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PABITRA\Downloads\Maven_Analytics_Power_BI\"/>
    </mc:Choice>
  </mc:AlternateContent>
  <xr:revisionPtr revIDLastSave="0" documentId="13_ncr:1_{7B261250-E963-470A-B49F-5862DB86C301}" xr6:coauthVersionLast="47" xr6:coauthVersionMax="47" xr10:uidLastSave="{00000000-0000-0000-0000-000000000000}"/>
  <bookViews>
    <workbookView xWindow="-110" yWindow="-110" windowWidth="19420" windowHeight="10420" firstSheet="1" activeTab="1" xr2:uid="{00000000-000D-0000-FFFF-FFFF00000000}"/>
  </bookViews>
  <sheets>
    <sheet name="Adidas sales report" sheetId="2" state="hidden" r:id="rId1"/>
    <sheet name="Adidas_Sales" sheetId="5" r:id="rId2"/>
    <sheet name="Data Sales Database" sheetId="1" r:id="rId3"/>
  </sheets>
  <definedNames>
    <definedName name="_xlchart.v5.0" hidden="1">'Adidas sales report'!$P$10</definedName>
    <definedName name="_xlchart.v5.1" hidden="1">'Adidas sales report'!$P$11:$P$60</definedName>
    <definedName name="_xlchart.v5.2" hidden="1">'Adidas sales report'!$Q$10</definedName>
    <definedName name="_xlchart.v5.3" hidden="1">'Adidas sales report'!$Q$11:$Q$60</definedName>
    <definedName name="_xlchart.v5.4" hidden="1">'Adidas sales report'!$P$10</definedName>
    <definedName name="_xlchart.v5.5" hidden="1">'Adidas sales report'!$P$11:$P$60</definedName>
    <definedName name="_xlchart.v5.6" hidden="1">'Adidas sales report'!$Q$10</definedName>
    <definedName name="_xlchart.v5.7" hidden="1">'Adidas sales report'!$Q$11:$Q$60</definedName>
    <definedName name="Slicer_City">#N/A</definedName>
    <definedName name="Slicer_Months__Invoice_Date">#N/A</definedName>
    <definedName name="Slicer_Region">#N/A</definedName>
    <definedName name="Slicer_Retailer">#N/A</definedName>
    <definedName name="Slicer_Sales_Method">#N/A</definedName>
    <definedName name="Slicer_Years__Invoice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C16" i="2" l="1"/>
  <c r="AC17" i="2"/>
  <c r="AC18" i="2"/>
  <c r="AC19" i="2"/>
  <c r="AC20" i="2"/>
  <c r="AC15" i="2"/>
  <c r="D9" i="2"/>
  <c r="O7" i="1"/>
  <c r="Q6" i="2"/>
  <c r="AA19" i="2" l="1"/>
  <c r="AA16" i="2"/>
  <c r="AA18" i="2"/>
  <c r="AA15" i="2"/>
  <c r="AA17" i="2"/>
  <c r="AA20" i="2"/>
  <c r="AE18" i="2" l="1"/>
  <c r="AE17" i="2"/>
</calcChain>
</file>

<file path=xl/sharedStrings.xml><?xml version="1.0" encoding="utf-8"?>
<sst xmlns="http://schemas.openxmlformats.org/spreadsheetml/2006/main" count="58068" uniqueCount="157">
  <si>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</si>
  <si>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</si>
  <si>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</si>
  <si>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</si>
  <si>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</si>
  <si>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</si>
  <si>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</si>
  <si>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</si>
  <si>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</si>
  <si>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</si>
  <si>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</si>
  <si>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</si>
  <si>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</si>
  <si>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</si>
  <si>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</si>
  <si>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</si>
  <si>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</si>
  <si>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</si>
  <si>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</si>
  <si>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</si>
  <si>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</si>
  <si>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</si>
  <si>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</si>
  <si>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</si>
  <si>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</si>
  <si>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</si>
  <si>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</si>
  <si>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</si>
  <si>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</si>
  <si>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</si>
  <si>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</si>
  <si>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</si>
  <si>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</si>
  <si>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</si>
  <si>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</si>
  <si>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</si>
  <si>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</si>
  <si>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</si>
  <si>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</si>
  <si>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</si>
  <si>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</si>
  <si>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</si>
  <si>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</si>
  <si>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</si>
  <si>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</si>
  <si>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</si>
  <si>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</si>
  <si>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</si>
  <si>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</si>
  <si>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</si>
  <si>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</si>
  <si>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</si>
  <si>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</si>
  <si>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</si>
  <si>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</si>
  <si>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</si>
  <si>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</si>
  <si>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</si>
  <si>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</si>
  <si>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</si>
  <si>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</si>
  <si>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</si>
  <si>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</si>
  <si>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</si>
  <si>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</si>
  <si>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</si>
  <si>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</si>
  <si>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</si>
  <si>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</si>
  <si>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</si>
  <si>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</si>
  <si>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</si>
  <si>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</si>
  <si>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</si>
  <si>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</si>
  <si>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</si>
  <si>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</si>
  <si>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</si>
  <si>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</si>
  <si>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</si>
  <si>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</si>
  <si>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</si>
  <si>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</si>
  <si>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</si>
  <si>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</si>
  <si>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</si>
  <si>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</si>
  <si>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</si>
  <si>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</si>
  <si>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</si>
  <si>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</si>
  <si>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</si>
  <si>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</si>
  <si>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</si>
  <si>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</si>
  <si>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</si>
  <si>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</si>
  <si>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</si>
  <si>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</si>
  <si>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</si>
  <si>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</si>
  <si>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</si>
  <si>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</si>
  <si>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</si>
  <si>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</si>
  <si>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</si>
  <si>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</si>
  <si>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</si>
  <si>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</si>
  <si>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</si>
  <si>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</si>
  <si>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</si>
  <si>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</si>
  <si>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</si>
  <si>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</si>
  <si>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</si>
  <si>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</si>
  <si>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</si>
  <si>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</si>
  <si>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</si>
  <si>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</si>
  <si>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</si>
  <si>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</si>
  <si>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</si>
  <si>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</si>
  <si>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</si>
  <si>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</si>
  <si>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</si>
  <si>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</si>
  <si>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</si>
  <si>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</si>
  <si>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</si>
  <si>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</si>
  <si>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</si>
  <si>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</si>
  <si>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</si>
  <si>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Jan</t>
  </si>
  <si>
    <t>Feb</t>
  </si>
  <si>
    <t>Mar</t>
  </si>
  <si>
    <t>Apr</t>
  </si>
  <si>
    <t>May</t>
  </si>
  <si>
    <t>Jun</t>
  </si>
  <si>
    <t>Jul</t>
  </si>
  <si>
    <t>Aug</t>
  </si>
  <si>
    <t>Sep</t>
  </si>
  <si>
    <t>Oct</t>
  </si>
  <si>
    <t>Nov</t>
  </si>
  <si>
    <t>Dec</t>
  </si>
  <si>
    <t xml:space="preserve"> Total Sales</t>
  </si>
  <si>
    <t>Sum of Operating Profit</t>
  </si>
  <si>
    <t>Days</t>
  </si>
  <si>
    <t>Total Profit</t>
  </si>
  <si>
    <t>Sales</t>
  </si>
  <si>
    <t>Margin Profit</t>
  </si>
  <si>
    <t>Sum of Units Sold</t>
  </si>
  <si>
    <t>TOP Selling Product</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</si>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</sst>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409]#,##0.00"/>
    <numFmt numFmtId="167" formatCode="\$0.00,,&quot;M&quot;"/>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2">
    <xf numFmtId="0" fontId="0" fillId="0" borderId="0"/>
    <xf numFmtId="9" fontId="6" fillId="0" borderId="0" applyFont="0" applyFill="0" applyBorder="0" applyAlignment="0" applyProtection="0"/>
  </cellStyleXfs>
  <cellXfs count="21">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166" fontId="0" fillId="0" borderId="0" xfId="0" applyNumberFormat="1"/>
    <xf numFmtId="0" fontId="0" fillId="0" borderId="0" xfId="0" pivotButton="1"/>
    <xf numFmtId="0" fontId="0" fillId="0" borderId="0" xfId="0" applyAlignment="1">
      <alignment horizontal="left"/>
    </xf>
    <xf numFmtId="9" fontId="0" fillId="0" borderId="0" xfId="1" applyFont="1"/>
    <xf numFmtId="167"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xf numFmtId="167" fontId="7" fillId="0" borderId="0" xfId="0" applyNumberFormat="1" applyFont="1"/>
  </cellXfs>
  <cellStyles count="2">
    <cellStyle name="Normal" xfId="0" builtinId="0"/>
    <cellStyle name="Percent" xfId="1" builtinId="5"/>
  </cellStyles>
  <dxfs count="77">
    <dxf>
      <numFmt numFmtId="167" formatCode="\$0.00,,&quot;M&quot;"/>
    </dxf>
    <dxf>
      <numFmt numFmtId="167" formatCode="\$0.00,,&quot;M&quot;"/>
    </dxf>
    <dxf>
      <numFmt numFmtId="0" formatCode="General"/>
    </dxf>
    <dxf>
      <numFmt numFmtId="167" formatCode="\$0.00,,&quot;M&quot;"/>
    </dxf>
    <dxf>
      <numFmt numFmtId="168" formatCode="0.00,,&quot;M&quot;"/>
    </dxf>
    <dxf>
      <numFmt numFmtId="167" formatCode="\$0.00,,&quot;M&quot;"/>
    </dxf>
    <dxf>
      <numFmt numFmtId="167" formatCode="\$0.00,,&quot;M&quot;"/>
    </dxf>
    <dxf>
      <font>
        <b/>
      </font>
    </dxf>
    <dxf>
      <numFmt numFmtId="167" formatCode="\$0.00,,&quot;M&quot;"/>
    </dxf>
    <dxf>
      <font>
        <b/>
      </font>
    </dxf>
    <dxf>
      <numFmt numFmtId="0" formatCode="General"/>
    </dxf>
    <dxf>
      <numFmt numFmtId="167" formatCode="\$0.00,,&quot;M&quot;"/>
    </dxf>
    <dxf>
      <numFmt numFmtId="167" formatCode="\$0.00,,&quot;M&quot;"/>
    </dxf>
    <dxf>
      <numFmt numFmtId="167" formatCode="\$0.00,,&quot;M&quot;"/>
    </dxf>
    <dxf>
      <numFmt numFmtId="0" formatCode="General"/>
    </dxf>
    <dxf>
      <numFmt numFmtId="167" formatCode="\$0.00,,&quot;M&quot;"/>
    </dxf>
    <dxf>
      <numFmt numFmtId="168" formatCode="0.00,,&quot;M&quot;"/>
    </dxf>
    <dxf>
      <numFmt numFmtId="167" formatCode="\$0.00,,&quot;M&quot;"/>
    </dxf>
    <dxf>
      <numFmt numFmtId="167" formatCode="\$0.00,,&quot;M&quot;"/>
    </dxf>
    <dxf>
      <font>
        <b/>
      </font>
    </dxf>
    <dxf>
      <numFmt numFmtId="167" formatCode="\$0.00,,&quot;M&quot;"/>
    </dxf>
    <dxf>
      <font>
        <b/>
      </font>
    </dxf>
    <dxf>
      <numFmt numFmtId="0" formatCode="General"/>
    </dxf>
    <dxf>
      <numFmt numFmtId="167" formatCode="\$0.00,,&quot;M&quot;"/>
    </dxf>
    <dxf>
      <numFmt numFmtId="167" formatCode="\$0.00,,&quot;M&quot;"/>
    </dxf>
    <dxf>
      <numFmt numFmtId="167" formatCode="\$0.00,,&quot;M&quot;"/>
    </dxf>
    <dxf>
      <numFmt numFmtId="0" formatCode="General"/>
    </dxf>
    <dxf>
      <numFmt numFmtId="167" formatCode="\$0.00,,&quot;M&quot;"/>
    </dxf>
    <dxf>
      <numFmt numFmtId="168" formatCode="0.00,,&quot;M&quot;"/>
    </dxf>
    <dxf>
      <numFmt numFmtId="167" formatCode="\$0.00,,&quot;M&quot;"/>
    </dxf>
    <dxf>
      <numFmt numFmtId="167" formatCode="\$0.00,,&quot;M&quot;"/>
    </dxf>
    <dxf>
      <font>
        <b/>
      </font>
    </dxf>
    <dxf>
      <numFmt numFmtId="167" formatCode="\$0.00,,&quot;M&quot;"/>
    </dxf>
    <dxf>
      <font>
        <b/>
      </font>
    </dxf>
    <dxf>
      <numFmt numFmtId="0" formatCode="General"/>
    </dxf>
    <dxf>
      <numFmt numFmtId="167" formatCode="\$0.00,,&quot;M&quot;"/>
    </dxf>
    <dxf>
      <numFmt numFmtId="167" formatCode="\$0.00,,&quot;M&quot;"/>
    </dxf>
    <dxf>
      <numFmt numFmtId="167" formatCode="\$0.00,,&quot;M&quot;"/>
    </dxf>
    <dxf>
      <numFmt numFmtId="0" formatCode="General"/>
    </dxf>
    <dxf>
      <numFmt numFmtId="167" formatCode="\$0.00,,&quot;M&quot;"/>
    </dxf>
    <dxf>
      <numFmt numFmtId="168" formatCode="0.00,,&quot;M&quot;"/>
    </dxf>
    <dxf>
      <numFmt numFmtId="167" formatCode="\$0.00,,&quot;M&quot;"/>
    </dxf>
    <dxf>
      <numFmt numFmtId="167" formatCode="\$0.00,,&quot;M&quot;"/>
    </dxf>
    <dxf>
      <font>
        <b/>
      </font>
    </dxf>
    <dxf>
      <numFmt numFmtId="167" formatCode="\$0.00,,&quot;M&quot;"/>
    </dxf>
    <dxf>
      <font>
        <b/>
      </font>
    </dxf>
    <dxf>
      <numFmt numFmtId="0" formatCode="General"/>
    </dxf>
    <dxf>
      <numFmt numFmtId="167" formatCode="\$0.00,,&quot;M&quot;"/>
    </dxf>
    <dxf>
      <numFmt numFmtId="167" formatCode="\$0.00,,&quot;M&quot;"/>
    </dxf>
    <dxf>
      <numFmt numFmtId="167" formatCode="\$0.00,,&quot;M&quot;"/>
    </dxf>
    <dxf>
      <numFmt numFmtId="0" formatCode="General"/>
    </dxf>
    <dxf>
      <numFmt numFmtId="167" formatCode="\$0.00,,&quot;M&quot;"/>
    </dxf>
    <dxf>
      <numFmt numFmtId="168" formatCode="0.00,,&quot;M&quot;"/>
    </dxf>
    <dxf>
      <numFmt numFmtId="167" formatCode="\$0.00,,&quot;M&quot;"/>
    </dxf>
    <dxf>
      <numFmt numFmtId="167" formatCode="\$0.00,,&quot;M&quot;"/>
    </dxf>
    <dxf>
      <font>
        <b/>
      </font>
    </dxf>
    <dxf>
      <numFmt numFmtId="167" formatCode="\$0.00,,&quot;M&quot;"/>
    </dxf>
    <dxf>
      <font>
        <b/>
      </font>
    </dxf>
    <dxf>
      <numFmt numFmtId="0" formatCode="General"/>
    </dxf>
    <dxf>
      <numFmt numFmtId="167" formatCode="\$0.00,,&quot;M&quot;"/>
    </dxf>
    <dxf>
      <font>
        <b/>
      </font>
    </dxf>
    <dxf>
      <font>
        <b/>
      </font>
    </dxf>
    <dxf>
      <numFmt numFmtId="167" formatCode="\$0.00,,&quot;M&quot;"/>
    </dxf>
    <dxf>
      <alignment horizontal="left" vertical="bottom" textRotation="0" wrapText="0" indent="0" justifyLastLine="0" shrinkToFit="0" readingOrder="0"/>
    </dxf>
    <dxf>
      <numFmt numFmtId="167" formatCode="\$0.00,,&quot;M&quot;"/>
    </dxf>
    <dxf>
      <numFmt numFmtId="168" formatCode="0.00,,&quot;M&quot;"/>
    </dxf>
    <dxf>
      <numFmt numFmtId="167" formatCode="\$0.00,,&quot;M&quot;"/>
    </dxf>
    <dxf>
      <numFmt numFmtId="0" formatCode="General"/>
    </dxf>
    <dxf>
      <numFmt numFmtId="167" formatCode="\$0.00,,&quot;M&quot;"/>
    </dxf>
    <dxf>
      <numFmt numFmtId="167" formatCode="\$0.00,,&quot;M&quot;"/>
    </dxf>
    <dxf>
      <numFmt numFmtId="167" formatCode="\$0.00,,&quot;M&quot;"/>
    </dxf>
    <dxf>
      <numFmt numFmtId="0" formatCode="General"/>
    </dxf>
    <dxf>
      <numFmt numFmtId="167" formatCode="\$0.00,,&quot;M&quot;"/>
    </dxf>
    <dxf>
      <numFmt numFmtId="167" formatCode="\$0.00,,&quot;M&quot;"/>
    </dxf>
    <dxf>
      <font>
        <b val="0"/>
        <i val="0"/>
        <sz val="8"/>
        <name val="Calibri"/>
        <family val="2"/>
        <scheme val="minor"/>
      </font>
      <border diagonalUp="0" diagonalDown="0">
        <left/>
        <right/>
        <top/>
        <bottom/>
        <vertical/>
        <horizontal/>
      </border>
    </dxf>
    <dxf>
      <font>
        <b val="0"/>
        <i val="0"/>
        <sz val="9"/>
        <color theme="1"/>
        <name val="Calibri Light"/>
        <family val="2"/>
        <scheme val="major"/>
      </font>
      <fill>
        <patternFill patternType="none">
          <bgColor auto="1"/>
        </patternFill>
      </fill>
      <border diagonalUp="0" diagonalDown="0">
        <left/>
        <right/>
        <top/>
        <bottom/>
        <vertical/>
        <horizontal/>
      </border>
    </dxf>
    <dxf>
      <font>
        <b/>
        <i val="0"/>
        <sz val="8"/>
        <color theme="1"/>
        <name val="Calibri Light"/>
        <family val="2"/>
        <scheme val="major"/>
      </font>
      <fill>
        <patternFill patternType="solid">
          <bgColor theme="9"/>
        </patternFill>
      </fill>
      <border diagonalUp="0" diagonalDown="0">
        <left/>
        <right/>
        <top/>
        <bottom/>
        <vertical/>
        <horizontal/>
      </border>
    </dxf>
  </dxfs>
  <tableStyles count="2" defaultTableStyle="TableStyleMedium2" defaultPivotStyle="PivotStyleLight16">
    <tableStyle name="Slicer" pivot="0" table="0" count="10" xr9:uid="{3123D7D3-89F2-4F17-B6D1-2C87E359F6D6}">
      <tableStyleElement type="wholeTable" dxfId="76"/>
      <tableStyleElement type="headerRow" dxfId="75"/>
    </tableStyle>
    <tableStyle name="Slicer Style 1" pivot="0" table="0" count="1" xr9:uid="{FE78A334-08B6-439D-8632-E17693D75685}">
      <tableStyleElement type="headerRow" dxfId="7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i val="0"/>
            <u val="none"/>
            <sz val="9"/>
            <color rgb="FF000000"/>
            <name val="Calibri"/>
            <family val="2"/>
            <scheme val="minor"/>
          </font>
          <fill>
            <patternFill patternType="solid">
              <fgColor indexed="64"/>
              <bgColor theme="8"/>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Datasets.xlsx]Adidas sales report!PivotTable4</c:name>
    <c:fmtId val="6"/>
  </c:pivotSource>
  <c:chart>
    <c:autoTitleDeleted val="1"/>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'Adidas sales report'!$H$5</c:f>
              <c:strCache>
                <c:ptCount val="1"/>
                <c:pt idx="0">
                  <c:v>Total</c:v>
                </c:pt>
              </c:strCache>
            </c:strRef>
          </c:tx>
          <c:spPr>
            <a:solidFill>
              <a:srgbClr val="C00000"/>
            </a:solidFill>
            <a:ln>
              <a:noFill/>
            </a:ln>
            <a:effectLst/>
          </c:spPr>
          <c:invertIfNegative val="0"/>
          <c:cat>
            <c:strRef>
              <c:f>'Adidas sales report'!$G$6:$G$11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'Adidas sales report'!$H$6:$H$11</c:f>
              <c:numCache>
                <c:formatCode>\$0.00,,"M"</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1-7BFB-49D2-AE44-396E12ED6C3E}"/>
            </c:ext>
          </c:extLst>
        </c:ser>
        <c:dLbls>
          <c:showLegendKey val="0"/>
          <c:showVal val="0"/>
          <c:showCatName val="0"/>
          <c:showSerName val="0"/>
          <c:showPercent val="0"/>
          <c:showBubbleSize val="0"/>
        </c:dLbls>
        <c:gapWidth val="182"/>
        <c:axId val="1141607520"/>
        <c:axId val="1241609040"/>
      </c:barChart>
      <c:catAx>
        <c:axId val="1141607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609040"/>
        <c:crosses val="autoZero"/>
        <c:auto val="1"/>
        <c:lblAlgn val="ctr"/>
        <c:lblOffset val="100"/>
        <c:noMultiLvlLbl val="0"/>
      </c:catAx>
      <c:valAx>
        <c:axId val="1241609040"/>
        <c:scaling>
          <c:orientation val="minMax"/>
        </c:scaling>
        <c:delete val="0"/>
        <c:axPos val="b"/>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60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Datasets.xlsx]Adidas sales report!Retailers</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59492563429572"/>
          <c:y val="0.16666666666666666"/>
          <c:w val="0.76373840769903767"/>
          <c:h val="0.72593394575678039"/>
        </c:manualLayout>
      </c:layout>
      <c:barChart>
        <c:barDir val="col"/>
        <c:grouping val="stacked"/>
        <c:varyColors val="0"/>
        <c:ser>
          <c:idx val="0"/>
          <c:order val="0"/>
          <c:tx>
            <c:strRef>
              <c:f>'Adidas sales report'!$B$5</c:f>
              <c:strCache>
                <c:ptCount val="1"/>
                <c:pt idx="0">
                  <c:v>Sum of Total Sales</c:v>
                </c:pt>
              </c:strCache>
            </c:strRef>
          </c:tx>
          <c:spPr>
            <a:solidFill>
              <a:schemeClr val="accent1"/>
            </a:solidFill>
            <a:ln>
              <a:noFill/>
            </a:ln>
            <a:effectLst/>
          </c:spPr>
          <c:invertIfNegative val="0"/>
          <c:cat>
            <c:strRef>
              <c:f>'Adidas sales report'!$A$6:$A$17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'Adidas sales report'!$B$6:$B$17</c:f>
              <c:numCache>
                <c:formatCode>\$0.00,,"M"</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extLst>
            <c:ext xmlns:c16="http://schemas.microsoft.com/office/drawing/2014/chart" uri="{C3380CC4-5D6E-409C-BE32-E72D297353CC}">
              <c16:uniqueId val="{00000002-F919-4BF5-9593-CAFBBDBE48AC}"/>
            </c:ext>
          </c:extLst>
        </c:ser>
        <c:ser>
          <c:idx val="1"/>
          <c:order val="1"/>
          <c:tx>
            <c:strRef>
              <c:f>'Adidas sales report'!$C$5</c:f>
              <c:strCache>
                <c:ptCount val="1"/>
                <c:pt idx="0">
                  <c:v>Sum of Operating Profit</c:v>
                </c:pt>
              </c:strCache>
            </c:strRef>
          </c:tx>
          <c:spPr>
            <a:solidFill>
              <a:schemeClr val="accent2"/>
            </a:solidFill>
            <a:ln>
              <a:noFill/>
            </a:ln>
            <a:effectLst/>
          </c:spPr>
          <c:invertIfNegative val="0"/>
          <c:cat>
            <c:strRef>
              <c:f>'Adidas sales report'!$A$6:$A$17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'Adidas sales report'!$C$6:$C$17</c:f>
              <c:numCache>
                <c:formatCode>\$0.00,,"M"</c:formatCode>
                <c:ptCount val="12"/>
                <c:pt idx="0">
                  <c:v>25141934.510000002</c:v>
                </c:pt>
                <c:pt idx="1">
                  <c:v>21392736.699999977</c:v>
                </c:pt>
                <c:pt idx="2">
                  <c:v>20439788.000000022</c:v>
                </c:pt>
                <c:pt idx="3">
                  <c:v>27559237.31000001</c:v>
                </c:pt>
                <c:pt idx="4">
                  <c:v>29946255.329999972</c:v>
                </c:pt>
                <c:pt idx="5">
                  <c:v>26714715.919999972</c:v>
                </c:pt>
                <c:pt idx="6">
                  <c:v>34054898.590000056</c:v>
                </c:pt>
                <c:pt idx="7">
                  <c:v>34451440.300000019</c:v>
                </c:pt>
                <c:pt idx="8">
                  <c:v>31009586.730000019</c:v>
                </c:pt>
                <c:pt idx="9">
                  <c:v>25078444.600000001</c:v>
                </c:pt>
                <c:pt idx="10">
                  <c:v>24755521.429999974</c:v>
                </c:pt>
                <c:pt idx="11">
                  <c:v>31590202.029999979</c:v>
                </c:pt>
              </c:numCache>
            </c:numRef>
          </c:val>
          <c:extLst>
            <c:ext xmlns:c16="http://schemas.microsoft.com/office/drawing/2014/chart" uri="{C3380CC4-5D6E-409C-BE32-E72D297353CC}">
              <c16:uniqueId val="{00000003-F919-4BF5-9593-CAFBBDBE48AC}"/>
            </c:ext>
          </c:extLst>
        </c:ser>
        <c:dLbls>
          <c:showLegendKey val="0"/>
          <c:showVal val="0"/>
          <c:showCatName val="0"/>
          <c:showSerName val="0"/>
          <c:showPercent val="0"/>
          <c:showBubbleSize val="0"/>
        </c:dLbls>
        <c:gapWidth val="150"/>
        <c:overlap val="100"/>
        <c:axId val="1141631520"/>
        <c:axId val="1243097520"/>
      </c:barChart>
      <c:catAx>
        <c:axId val="114163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97520"/>
        <c:crosses val="autoZero"/>
        <c:auto val="1"/>
        <c:lblAlgn val="ctr"/>
        <c:lblOffset val="100"/>
        <c:noMultiLvlLbl val="0"/>
      </c:catAx>
      <c:valAx>
        <c:axId val="1243097520"/>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63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Datasets.xlsx]Adidas sales report!PivotTable7</c:name>
    <c:fmtId val="24"/>
  </c:pivotSource>
  <c:chart>
    <c:autoTitleDeleted val="1"/>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363397757098545"/>
          <c:y val="8.8285229202037352E-2"/>
          <c:w val="0.68307597913897122"/>
          <c:h val="0.85059422750424452"/>
        </c:manualLayout>
      </c:layout>
      <c:barChart>
        <c:barDir val="bar"/>
        <c:grouping val="clustered"/>
        <c:varyColors val="0"/>
        <c:ser>
          <c:idx val="0"/>
          <c:order val="0"/>
          <c:tx>
            <c:strRef>
              <c:f>'Adidas sales report'!$AB$5</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'Adidas sales report'!$AA$6:$AA$11</c:f>
              <c:strCache>
                <c:ptCount val="6"/>
                <c:pt idx="0">
                  <c:v>Amazon</c:v>
                </c:pt>
                <c:pt idx="1">
                  <c:v>Foot Locker</c:v>
                </c:pt>
                <c:pt idx="2">
                  <c:v>Kohl's</c:v>
                </c:pt>
                <c:pt idx="3">
                  <c:v>Sports Direct</c:v>
                </c:pt>
                <c:pt idx="4">
                  <c:v>Walmart</c:v>
                </c:pt>
                <c:pt idx="5">
                  <c:v>West Gear</c:v>
                </c:pt>
              </c:strCache>
            </c:strRef>
          </c:cat>
          <c:val>
            <c:numRef>
              <c:f>'Adidas sales report'!$AB$6:$AB$11</c:f>
              <c:numCache>
                <c:formatCode>\$0.00,,"M"</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1-FD88-4CF5-8322-9BA6CABCD4B2}"/>
            </c:ext>
          </c:extLst>
        </c:ser>
        <c:dLbls>
          <c:dLblPos val="outEnd"/>
          <c:showLegendKey val="0"/>
          <c:showVal val="1"/>
          <c:showCatName val="0"/>
          <c:showSerName val="0"/>
          <c:showPercent val="0"/>
          <c:showBubbleSize val="0"/>
        </c:dLbls>
        <c:gapWidth val="182"/>
        <c:axId val="1360361584"/>
        <c:axId val="1243093552"/>
      </c:barChart>
      <c:catAx>
        <c:axId val="1360361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93552"/>
        <c:crosses val="autoZero"/>
        <c:auto val="1"/>
        <c:lblAlgn val="ctr"/>
        <c:lblOffset val="100"/>
        <c:noMultiLvlLbl val="0"/>
      </c:catAx>
      <c:valAx>
        <c:axId val="1243093552"/>
        <c:scaling>
          <c:orientation val="minMax"/>
        </c:scaling>
        <c:delete val="1"/>
        <c:axPos val="b"/>
        <c:numFmt formatCode="\$0.00,,&quot;M&quot;" sourceLinked="1"/>
        <c:majorTickMark val="none"/>
        <c:minorTickMark val="none"/>
        <c:tickLblPos val="nextTo"/>
        <c:crossAx val="1360361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Datasets.xlsx]Adidas sales report!PivotTable1</c:name>
    <c:fmtId val="2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'Adidas sales report'!$Y$5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1E8-40A7-B294-BE0A5D1D385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1E8-40A7-B294-BE0A5D1D385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1E8-40A7-B294-BE0A5D1D385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1E8-40A7-B294-BE0A5D1D385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1E8-40A7-B294-BE0A5D1D38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'Adidas sales report'!$X$6:$X$10</c:f>
              <c:strCache>
                <c:ptCount val="5"/>
                <c:pt idx="0">
                  <c:v>Midwest</c:v>
                </c:pt>
                <c:pt idx="1">
                  <c:v>Northeast</c:v>
                </c:pt>
                <c:pt idx="2">
                  <c:v>South</c:v>
                </c:pt>
                <c:pt idx="3">
                  <c:v>Southeast</c:v>
                </c:pt>
                <c:pt idx="4">
                  <c:v>West</c:v>
                </c:pt>
              </c:strCache>
            </c:strRef>
          </c:cat>
          <c:val>
            <c:numRef>
              <c:f>'Adidas sales report'!$Y$6:$Y$10</c:f>
              <c:numCache>
                <c:formatCode>\$0.00,,"M"</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B-E34E-435D-AE64-A9624CDC254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Datasets.xlsx]Adidas sales report!Retailers</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022828541781114"/>
          <c:y val="7.4447865345585645E-2"/>
          <c:w val="0.76373840769903767"/>
          <c:h val="0.72593394575678039"/>
        </c:manualLayout>
      </c:layout>
      <c:barChart>
        <c:barDir val="col"/>
        <c:grouping val="stacked"/>
        <c:varyColors val="0"/>
        <c:ser>
          <c:idx val="0"/>
          <c:order val="0"/>
          <c:tx>
            <c:strRef>
              <c:f>'Adidas sales report'!$B$5</c:f>
              <c:strCache>
                <c:ptCount val="1"/>
                <c:pt idx="0">
                  <c:v>Sum of Total Sales</c:v>
                </c:pt>
              </c:strCache>
            </c:strRef>
          </c:tx>
          <c:spPr>
            <a:solidFill>
              <a:schemeClr val="accent1"/>
            </a:solidFill>
            <a:ln>
              <a:noFill/>
            </a:ln>
            <a:effectLst/>
          </c:spPr>
          <c:invertIfNegative val="0"/>
          <c:cat>
            <c:strRef>
              <c:f>'Adidas sales report'!$A$6:$A$17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'Adidas sales report'!$B$6:$B$17</c:f>
              <c:numCache>
                <c:formatCode>\$0.00,,"M"</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extLst>
            <c:ext xmlns:c16="http://schemas.microsoft.com/office/drawing/2014/chart" uri="{C3380CC4-5D6E-409C-BE32-E72D297353CC}">
              <c16:uniqueId val="{00000003-18A8-4EA7-A7CF-D6567E45BABE}"/>
            </c:ext>
          </c:extLst>
        </c:ser>
        <c:ser>
          <c:idx val="1"/>
          <c:order val="1"/>
          <c:tx>
            <c:strRef>
              <c:f>'Adidas sales report'!$C$5</c:f>
              <c:strCache>
                <c:ptCount val="1"/>
                <c:pt idx="0">
                  <c:v>Sum of Operating Profit</c:v>
                </c:pt>
              </c:strCache>
            </c:strRef>
          </c:tx>
          <c:spPr>
            <a:solidFill>
              <a:schemeClr val="accent2"/>
            </a:solidFill>
            <a:ln>
              <a:noFill/>
            </a:ln>
            <a:effectLst/>
          </c:spPr>
          <c:invertIfNegative val="0"/>
          <c:cat>
            <c:strRef>
              <c:f>'Adidas sales report'!$A$6:$A$17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'Adidas sales report'!$C$6:$C$17</c:f>
              <c:numCache>
                <c:formatCode>\$0.00,,"M"</c:formatCode>
                <c:ptCount val="12"/>
                <c:pt idx="0">
                  <c:v>25141934.510000002</c:v>
                </c:pt>
                <c:pt idx="1">
                  <c:v>21392736.699999977</c:v>
                </c:pt>
                <c:pt idx="2">
                  <c:v>20439788.000000022</c:v>
                </c:pt>
                <c:pt idx="3">
                  <c:v>27559237.31000001</c:v>
                </c:pt>
                <c:pt idx="4">
                  <c:v>29946255.329999972</c:v>
                </c:pt>
                <c:pt idx="5">
                  <c:v>26714715.919999972</c:v>
                </c:pt>
                <c:pt idx="6">
                  <c:v>34054898.590000056</c:v>
                </c:pt>
                <c:pt idx="7">
                  <c:v>34451440.300000019</c:v>
                </c:pt>
                <c:pt idx="8">
                  <c:v>31009586.730000019</c:v>
                </c:pt>
                <c:pt idx="9">
                  <c:v>25078444.600000001</c:v>
                </c:pt>
                <c:pt idx="10">
                  <c:v>24755521.429999974</c:v>
                </c:pt>
                <c:pt idx="11">
                  <c:v>31590202.029999979</c:v>
                </c:pt>
              </c:numCache>
            </c:numRef>
          </c:val>
          <c:extLst>
            <c:ext xmlns:c16="http://schemas.microsoft.com/office/drawing/2014/chart" uri="{C3380CC4-5D6E-409C-BE32-E72D297353CC}">
              <c16:uniqueId val="{00000004-18A8-4EA7-A7CF-D6567E45BABE}"/>
            </c:ext>
          </c:extLst>
        </c:ser>
        <c:dLbls>
          <c:showLegendKey val="0"/>
          <c:showVal val="0"/>
          <c:showCatName val="0"/>
          <c:showSerName val="0"/>
          <c:showPercent val="0"/>
          <c:showBubbleSize val="0"/>
        </c:dLbls>
        <c:gapWidth val="150"/>
        <c:overlap val="100"/>
        <c:axId val="1141631520"/>
        <c:axId val="1243097520"/>
      </c:barChart>
      <c:catAx>
        <c:axId val="114163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ysClr val="windowText" lastClr="000000"/>
                </a:solidFill>
                <a:latin typeface="+mn-lt"/>
                <a:ea typeface="+mn-ea"/>
                <a:cs typeface="+mn-cs"/>
              </a:defRPr>
            </a:pPr>
            <a:endParaRPr lang="en-US"/>
          </a:p>
        </c:txPr>
        <c:crossAx val="1243097520"/>
        <c:crosses val="autoZero"/>
        <c:auto val="1"/>
        <c:lblAlgn val="ctr"/>
        <c:lblOffset val="100"/>
        <c:noMultiLvlLbl val="0"/>
      </c:catAx>
      <c:valAx>
        <c:axId val="1243097520"/>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ysClr val="windowText" lastClr="000000"/>
                </a:solidFill>
                <a:latin typeface="+mn-lt"/>
                <a:ea typeface="+mn-ea"/>
                <a:cs typeface="+mn-cs"/>
              </a:defRPr>
            </a:pPr>
            <a:endParaRPr lang="en-US"/>
          </a:p>
        </c:txPr>
        <c:crossAx val="114163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Datasets.xlsx]Adidas sales report!PivotTable4</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400121138703818"/>
          <c:y val="7.9294516436566501E-2"/>
          <c:w val="0.43733826499353284"/>
          <c:h val="0.6960153980752406"/>
        </c:manualLayout>
      </c:layout>
      <c:barChart>
        <c:barDir val="bar"/>
        <c:grouping val="clustered"/>
        <c:varyColors val="0"/>
        <c:ser>
          <c:idx val="0"/>
          <c:order val="0"/>
          <c:tx>
            <c:strRef>
              <c:f>'Adidas sales report'!$H$5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'Adidas sales report'!$G$6:$G$11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'Adidas sales report'!$H$6:$H$11</c:f>
              <c:numCache>
                <c:formatCode>\$0.00,,"M"</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2-72B9-42BF-A320-214AFA7AEB9D}"/>
            </c:ext>
          </c:extLst>
        </c:ser>
        <c:dLbls>
          <c:dLblPos val="outEnd"/>
          <c:showLegendKey val="0"/>
          <c:showVal val="1"/>
          <c:showCatName val="0"/>
          <c:showSerName val="0"/>
          <c:showPercent val="0"/>
          <c:showBubbleSize val="0"/>
        </c:dLbls>
        <c:gapWidth val="182"/>
        <c:axId val="1141607520"/>
        <c:axId val="1241609040"/>
      </c:barChart>
      <c:catAx>
        <c:axId val="1141607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41609040"/>
        <c:crosses val="autoZero"/>
        <c:auto val="1"/>
        <c:lblAlgn val="ctr"/>
        <c:lblOffset val="100"/>
        <c:noMultiLvlLbl val="0"/>
      </c:catAx>
      <c:valAx>
        <c:axId val="1241609040"/>
        <c:scaling>
          <c:orientation val="minMax"/>
        </c:scaling>
        <c:delete val="1"/>
        <c:axPos val="b"/>
        <c:numFmt formatCode="\$0.00,,&quot;M&quot;" sourceLinked="1"/>
        <c:majorTickMark val="none"/>
        <c:minorTickMark val="none"/>
        <c:tickLblPos val="nextTo"/>
        <c:crossAx val="114160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Datasets.xlsx]Adidas sales report!PivotTable7</c:name>
    <c:fmtId val="29"/>
  </c:pivotSource>
  <c:chart>
    <c:autoTitleDeleted val="1"/>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22294764407303"/>
          <c:y val="6.7911511061117369E-2"/>
          <c:w val="0.68307597913897122"/>
          <c:h val="0.85059422750424452"/>
        </c:manualLayout>
      </c:layout>
      <c:barChart>
        <c:barDir val="bar"/>
        <c:grouping val="clustered"/>
        <c:varyColors val="0"/>
        <c:ser>
          <c:idx val="0"/>
          <c:order val="0"/>
          <c:tx>
            <c:strRef>
              <c:f>'Adidas sales report'!$AB$5</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'Adidas sales report'!$AA$6:$AA$11</c:f>
              <c:strCache>
                <c:ptCount val="6"/>
                <c:pt idx="0">
                  <c:v>Amazon</c:v>
                </c:pt>
                <c:pt idx="1">
                  <c:v>Foot Locker</c:v>
                </c:pt>
                <c:pt idx="2">
                  <c:v>Kohl's</c:v>
                </c:pt>
                <c:pt idx="3">
                  <c:v>Sports Direct</c:v>
                </c:pt>
                <c:pt idx="4">
                  <c:v>Walmart</c:v>
                </c:pt>
                <c:pt idx="5">
                  <c:v>West Gear</c:v>
                </c:pt>
              </c:strCache>
            </c:strRef>
          </c:cat>
          <c:val>
            <c:numRef>
              <c:f>'Adidas sales report'!$AB$6:$AB$11</c:f>
              <c:numCache>
                <c:formatCode>\$0.00,,"M"</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2-7F5E-4F5F-8300-F1A5B4DD8B7C}"/>
            </c:ext>
          </c:extLst>
        </c:ser>
        <c:dLbls>
          <c:dLblPos val="outEnd"/>
          <c:showLegendKey val="0"/>
          <c:showVal val="1"/>
          <c:showCatName val="0"/>
          <c:showSerName val="0"/>
          <c:showPercent val="0"/>
          <c:showBubbleSize val="0"/>
        </c:dLbls>
        <c:gapWidth val="182"/>
        <c:axId val="1360361584"/>
        <c:axId val="1243093552"/>
      </c:barChart>
      <c:catAx>
        <c:axId val="1360361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ysClr val="windowText" lastClr="000000"/>
                </a:solidFill>
                <a:latin typeface="+mn-lt"/>
                <a:ea typeface="+mn-ea"/>
                <a:cs typeface="+mn-cs"/>
              </a:defRPr>
            </a:pPr>
            <a:endParaRPr lang="en-US"/>
          </a:p>
        </c:txPr>
        <c:crossAx val="1243093552"/>
        <c:crosses val="autoZero"/>
        <c:auto val="1"/>
        <c:lblAlgn val="ctr"/>
        <c:lblOffset val="100"/>
        <c:noMultiLvlLbl val="0"/>
      </c:catAx>
      <c:valAx>
        <c:axId val="1243093552"/>
        <c:scaling>
          <c:orientation val="minMax"/>
        </c:scaling>
        <c:delete val="1"/>
        <c:axPos val="b"/>
        <c:numFmt formatCode="\$0.00,,&quot;M&quot;" sourceLinked="1"/>
        <c:majorTickMark val="none"/>
        <c:minorTickMark val="none"/>
        <c:tickLblPos val="nextTo"/>
        <c:crossAx val="1360361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9E03541-0F61-47EF-97E5-282E8C7C9404}">
          <cx:tx>
            <cx:txData>
              <cx:f>_xlchart.v5.2</cx:f>
              <cx:v>Sales</cx:v>
            </cx:txData>
          </cx:tx>
          <cx:dataId val="0"/>
          <cx:layoutPr>
            <cx:geography cultureLanguage="en-US" cultureRegion="IN" attribution="Powered by Bing">
              <cx:geoCache provider="{E9337A44-BEBE-4D9F-B70C-5C5E7DAFC167}">
                <cx:binary>1H1pc+M2s+5fmZrPlw4BAgRx6uRUhdRiWYu38XjiLyzFdkhwA/ft158mZFsyo8n41ut7q6SkGKC7
QYN8iEYvAPLfj+1/PUbP2/xLG0dJ8V+P7e9f/bJM/+u334pH/zneFmexeMxlIf8uzx5l/Jv8+2/x
+PzbU75tROL9hnVEfnv0t3n53H79n/+Gu3nPciUft6WQyXX1nHc3z0UVlcW/8I6yvmyfYpFMRFHm
4rFEv3/99pwkz0Xx/Pz1y3NSirL71qXPv399J/b1y2/jm/3jD3+JoG9l9QRtDXpmEcw5MS2uftbX
L5FMvBe2ZplnBjEwJTrX1Q+//u3NNob2H+qS6tD26SmHzsNDqf++a/ruCYCz+frlUVZJObw6D97i
71/vElE+P325Lbflc/H1iyiksxNw5PAYd7fquX97//L/579HBHgTI8oBPuPX9ivWP+BZi6KQVS5e
39AnoGOdGSajlk7Q29s/RIfjM8KYYRr0BT3z9W/v0PlIj46Ds285wmZ9eZLY/BFt/9rG29fX8wnQ
4DNmmgSbrwPD+MfAsYhuGFiH0aV+r397B80HOnQcmbeGI2D+WJ0kMJvnv/JtEX4iMgSdUcyQwZh5
fNDwMwvpDGCxdnz6HpmP9Og4NPuWI2w205PEBj61T0XGJGeIEIoo308mh+oMUXyGGbcMncNo2k1x
b6PlFz05jsjrE4zw+GN5kng420j8LfNEfOJoMdgZzO6mydELJui9HkOIn5mIwYAi6Jge+1ifjqNz
2HaEkPPHSSL0Ry56mXwmPOQMcwNjC5Hd22djeNAZTEOUm3Sn7QC+dwPn1x06js3bk4yA+ePhJIHZ
PNfbp8/EhZ8Z1CSEI2M3icB7f6fKkHlmUmpwSnem2wiXX/fnOCyv7UaobL6fJCrLbVJswZz/NG/G
OiMWgamdsaOocLCnLR1ZugFT0PCD0XQ4Wn7dn+OovLYbobIEr+QE/Zg/8vCzcSFn4KDAax+m/uE3
8jIHP8bgiFJwddRvZJJ9pEfHkdm3HGHzx81JYuNICAE8luKxKl8/3f/clxksZgZmmWHQo8OGga9j
WDAH4REuH+zNcWjeNR6h43w7UXQimW+f5OdBY1hnMFoo1Qk+Cg3S6RklzIIYwOsf3VnMjvx1V36G
y2vLMSin6frfyqr0vzjbXEbiU00z44zrBicYvQRnAIFDE8DSQekR3UJgQqvfKDjz8X4dx2ncfoTW
rXOSQ2jyHG2bbf78+jX/59rN4Ge6bjETv076/D1OjJ5B9NMkBnoJoo2U3Ed6dByhfcsRNpPpSWIz
A8UgPtOKxtYZHSxkbIwwscAgsJhBMMQC1G+k3T7Qk+OQvDUcITI7zejZZf7syeTzxgoBnWZYMBoM
c6ezRrggrJ+BkYaQMfJnft2R43i8thvBcXma1tnmufnyp8zDTwQEAyAckyGQ/DoQDicZUF4mcKj5
Gh8YTTIf6dFxZPYtR9hs/jxJ5bUWQ/JMlp8YBCBDcowjcF1e3JZREIBDvHOIZkL85vWLeM3LfKAv
x2E5eIwRLuvTzJrNn2XufWpEE5+ZBLwVawjxD79RyMwyzgghBgPT7G1IHQYBPtCh49C8NRwBM//j
JAfM/XNRfvkuAJzPDThbAA+mDLzJ4/DoEG82mMH1vVl9CM+Hu3UcpFHzEVT3pxlHOweTWYhXHfOf
m8wq5g82s27AdHI43UCIZkiuDc4oUYNnZAb8uiPHUXltN4LjfHGSI2fxtPU/MQZACEQtOWQsXzMw
o+gZQgRizdxgECR4/QZ288wvO3IcjZdmIzAWk9MEIwK3X4ri9c3856OD6GcIsCAQldlpsBEeFoc0
J5jQ1HqJdoIRfajBFh/o0U+AeWs5xuZE3ZcwgpHyqcsyQD9ZBiHmSyRTH5tk7Izqg1PJ2A67ETaX
H+jRcWz2LUfYXJ5msnmRPIntp8bL+BkkmTnjL6OGw6s/nFtgqRmEmC3d5C/YkdGw+XWHjiPz9iQj
YBanaTAvZLN9fTOfoMzwmc5guDCym9D1URSTGzBgdN1ELxO+PnIwf9Wbn0CinmGMx2nayUvQ7dVj
2H0eJrAmA4wsA0NYcjREKAwRyG2Cfttpr9EQ+UhXjgOybzkCZfnnSc76K1mJ4pP1l37GYeGYbtHx
EEEQ6EcWLNJ40WwjVD7Ul+OwHDQd4bI6zcFyV279TxwosAoDGwz8+H0+/3BKgdTLmckAGWyO1Nav
+nEcjl2rERJ3305yhKy3IvnELAuhEAsbViK9ZllGUReTn2EEUUqYbI6qrl925zgiL81GkKxPM7+y
3uZdtE2ePnGAQPp4mEroyNZi5hnTIQAD6csdGqP8ykd68jNAXp9hjMnkRIdJUWwf/ap4LsvP9CHx
GSyqhCAkO75+jIHi0imsH7dGS5TW2w/252fwvGs+xug0J5W1ePSFt/3MPBgsWAJsOEQpd+Pjn4YY
AAe+zODRDL/R9PKRHv0EoLdnGWOzOM3xA5tihn/TVHyiWoMFSRjik28BlpF6gwgMrIfFEA97yZr9
A54PdepnCB00HoN0e5ogyaT8VF+fsDPQXRRxyLKo38hkRjogBDsBsGmMjOX1r7vyE1heG44hOU3z
bEi/nm/jtPDFZy6GgQS/aUG2mL8u9RsBA/MOhY0zGII0O+BGEeUPd+s4SKPmI6g25yc5eoaHunjO
i+fu8zTcEGOGFBinxksWDHA49GwYhPxB/cHe0938w0fD6GN9+jlIr88zRujiJBG6go2zRRfV20/N
ZAJGFoedMy9pZH0ca2bszDIsa1iMvgMJjIjDPMBHe3UcpfetRzhdnaYhN3y16+dWPH5i9swgZ7BE
04D9Sy/bAUcaD+nmGYKUAIeVmu/x+VhvjqNz2HaEzWZ9kmPofgtTUeKVn7rcjJ0RWEsGiwFesjGj
oMFuuRms5njdAD1C6GN9Oo7QYdsRQvcnOnpk/v9moTPk1AxIL1PweNRvhBKDfKdFCWKQvFG/sc3w
4X4dR2ozaj9Ca+Oc5Hi68eHkgi+L4nMDPrCVw8QW5q8HAox32gz2HbIgyQZbBtUPtOHhnPTRXh1H
6n3rEU43p+nA7r6+yTb83KWDoPmIacCcY+xwGHmwYPXBqvRh5+ergfcep4/26jhO71uPcNqcZqDu
0hefaDWAbUdgsRMs73zZSTiyGmCBOlh1sMTjJ/j8qjfHcdm1GuFxeZpe0W57yqePG7DmDEgjgJO6
GzejuWgYN9jQYVWuOfKIPtqf48i8bz1C6PY0R8y35/ZTN98i0FiGRWB3wM4MAGPt0GXlkKyDZezg
Dr0s/By5Q7/sznFkXpqNIPn24ySNgu/PeQxxrFdd/wnLOwgs76AY/hkpMNjTaZrY5CZ4Puo32vX0
gZ4cx+Ot4QiR799OE5HPXwANqzsg9aYPmwPVb4wMLJDmEIIDr/VtHB2aaB9Zkv0TaN6eZYzNaTo8
96J4lEkhPjfxY8KAoAac67T7vVdikFmAhTmwZ40f35j2oS4dR+eg6Qie+9O0nO87CefXeZ+ozGAz
FKTasPmTYwTgVCfYnTYcMaS/oPf6t3fLoT/QoZ9A8/okY2D+PAmd9vivZ+ntdMtuqnkn+X97lCCH
lYIQy4HNaO/HDEz8cOYGHCL4uj5q5HOOzvb7eX+OgzNq/u4R/j8dHPjzQwXfzl6cbMvtVB3aeHCu
4L9z1ePCWZKjpi/++lHAdu9u8fT7V0zA/n07CnK4xTs/f/TSRu2et0X5+1fNNM/A/TEgzU04RhYD
E6GBTUG/f4WlC2eEQ34cDifEHHMTvNdkiNL8/hUCDAYcSADnEbycF1EM2++hCaxEgU8AvFkEZ0lx
OFDq7azMKxl1sIv17WW81L8kVXwlRVIWcEwlgqdJd3LD08HKSNg/pHPYKYQZuMmw3Qv4j9sb0Dcg
jv5PhII8QU1InzNDrmmiG3dtFuFJ6vd8jmoT3zUkw5O4z/lccXVLQzsuzhNjx42i8IV7rK26lRI+
1hbxrfCkP/HqNFuqixVFWWrv67ztsiUbLiNa4PXpq6BWrMykbM890uer/SVK+WFVkFhbyvCcZ9y4
99IoXsH+Xc/RhmrWJfq0aXw2x2ZG7jErn8KkbC69treR708ly4NZ2DfdA00zJykRv6+9dkZ5UJau
rbOeTCK3d5ddl7lLVTJT7i4T1zNze18PXWRc1HVgh53uTQlzO7vMjcCbWE2Plm2EWDaDXRFoqeq+
WV1q0tX/SkMRnHcBSVZB78tVNFx8t2VOpKfEGTFUVV1MkctVmIZaYaties69JlwpXtS22tTz22Dq
eV09a43e2gRFXs+81LU2/lDq27a1c07lJEVzWRjFd65n2lUZyXAear6027SWm3q4uFoIF5Z1Nk2T
xi7LxqtSm8RmPEkzj8+Nstwgr+w3XqqRWwQbTaa4dr1Z3ub01vfSZu2lxV0Wx+5E93Va34RhUFy0
vsNMWtxUelTewHPU54kQYkdTjGGs2FwE3kJVzR57N//WSN0oovW5kUu5aFpDZjYVVbdsrPDwomgp
Zu0BQ9Fqkt69YG4Zmy6ozwlqosvcEP6t62p0XhATOTkx/du26JBdN0U7CXBTzrOwNJYI4eoiZU19
bqFMbGgbmNPE6uUNbi3DoVro34cRS+ym5fUyTTJ9InEbOUFTBN9VKXorFY0mdrR9CWwufB5EvjlF
US4cxBI6575b+Y6qN0lN517MvfMaddWk7v3M1orGv2VtmJz3eZ2de61u3aRFndu1FgdPfttMy8yP
H0q3QxOfaGJNS+yuPCMkE7fs3JmsCLXj1PWQDaYeteGjl7M0wnLjd77c6CyXm264ZKyhdsvzdKYY
udX5CMYNcDS/pLaVpY+sateZGz3gIG58J+WZdjFUk6SufUeyXrswKvkAwxMe6K2aJyS/LvoFMvp4
2dPSyGwSErQMkij0JiXEI6dG0+c74o4fFOgvM439cxZTMZW+ZjpVrQXWnGqPWhm365C5xiZuuWMF
LOq/11ET2XomPCuxLa+MbETTzvZo2F3xnra7S0Im0EIcUrzWsmWW93OXgGgbtU5LcDePmCeupSux
jbs8fhSNd94GVXtPi3zDkmweDnpEXUDruUs66BFVjZUy2dcBwEu3T4TNchSsyhrFaz8nbALTTf/D
c/WVWWDzyRf9LempuI8t3kx16gYr2efxWsAmk51onfSrgMTy/mAqPDK7QApqNLtA5h0TDge8Dfld
mGiG2edgdmEoFpVv+tZzaIpoIXgYRDbmIr3QUlNelCGGuiqO62PRg/o/iuO2RdeHjla2ZEqMXr+r
Mu8mo117GQsR3MnGceMidlzZudNogFldkNkT0GFxuEqickePsfQNW3GtoUWr5e5Uye2bvbXY0ynu
PcNWLX79N7IkX2dJk9x2Vh7aRS2ba4HzfOWafjChZpluvbC+8FrD+x5zTSyI5cYzL7fSbb0shRdu
i1gWMzhA2zo3o7D4rmnxIg5Cu+nL29brkyvNLOlN7Fdrr2PVj45S/7yH1cdTxMrqR1JnsR3nhX8Z
08I7zz2GHJSj2OZ55z/UbtE5sa63qzqxuts4zK7YQC+s1p/qce8uMkGT+77SHUWveMBmXRnguRuH
/gMqL5uuZT/cLtHO6yonU0X2arIog1TcedwqlyXpw4nbeOLBwMHkF1+fBfmyd7YNhMhgAzQc+gCx
Gdh4wwf+wdfXB4ZVmLopngIUGqFwYOoK9LB/IHpvOk2HwWZIXeOm6i2YymX3oEfcdDSvLFZ90Rk3
vqfddzBgZ6iRwaSL3HCVG3q4itP8paRomhVfhUnvnY/oSratzLawldyeHZjZVW7k8MaP3E7R9CKY
p351zSiR07aqmpVexnQV5lYwjWXv/SjN4JINg5u69CoziX6vRLFPXkTrHh+IShaxJ6kZV0Eao3vT
7eQUpcif5H7pEd/WiNanyZVVNQsYkrMmIIFnDyU9IqFne5X/UnrPHctprZi1oYQW7+WkVaALnFfE
sRKur7SuP7zwFC0Cw8wXI/peNnRTfaWqJpWrso3dcxF2XWXvRfZtFY3K5BI3UXuumiqmoo+bxVy/
0ULcTFoZztw+6r7B5Bk4yEL5D7MrhS1Kq/nLS8t1H3q+ZwdhaQuhVcKORWqXlOc3SMS5o9HkDgVt
cIl9Hd+91XruGXdCZHe4joNLNNQGnqphmKn2kh9q1w9/4e0u+7/nwV9QtTfe/u8NvH3trWc0idgi
TEVlB0j4ayv1iNNSLCcxI95a0VRpfwkVw4uIY6L2Re6YsN+6LmRi3lyqI/PI4PgeDmTwnSCBBOdR
YgqngFsGGw3ktOokg6/XetK8CFHNpijDU+VSSDSPKqx9U5UwPG9oqn1LhSlvRbetY7Z0i8Bbm2YO
9sRbNXV1sCeCxt1xuWD5Nfe6iQ6aivYZXhkk8s6LVMcrOpSMgaZKirbnytTV5ns5VWpEc4OSXqwa
xsF6JbidlVleXIa993JRDFnxFtyJV5oS6UE9O4qR0qildj60g+zay22UtBLkYcftf3/HDBI+43ds
wG5rPmSFYDX2+B23vtCwnxvakwj027LPrWuLBcG6CN3aUVoTzK7HKjGsazAvxTp7o1tAL97odS8a
R2a4G8y0x5YJfiCv6IbHHiN3K3J+w8uor2xQoGjlvmmGXWmg6X2RTQNhEpv7hQ6Cg+JQbHVRI1qV
lCBYIMSGdbJwR0Xc3dxCbuJkva9PNAmORxaFqZ3UPFlmg+MRS0Of+7ohJqqqJ1Z0XaJgV5ODhOF6
qS3aWC4FfejLyLHcji6jrCwuG9ykTinC+DEDiALXbB9icEWmewmTPrn0oqgtc8EMI7RLZMKHt6+n
xi8sLvOfKDJwDuHYFk4gpwo+/fspz6O10PTWN55oUnpOIQRaVW8XsxDwFlW9LAlYh6k3NUpRXOxJ
WQLDKxK1Me0FJRtNhGQTFpEdGH6xJl1FNni4KLoISDTlHSLOiKG4LY/As8ViWlZcKxeyFyza6LIO
JgLHP7JWoAWVtLgs2qq4NIbSQJfE7M53smFAwktShcua1Piux5JfMSaWeZMad0bYWVcDL9OtA14x
1AhpvkkZdVOJtWxRNGmwVKWg6V5K0Vtpz92XvIYFyxAX+fzfR5jxHhsKe+tgHjZ02NllwoY6OEnv
PTah6WclbrV603QotbXGrbx5RLi3zhG+4n6FzpHkorEVrS6yhV/W3/rSzGaZwbWFyVJ0HdSDc91k
8SN40BdmE5L7vQQk2j0n1V1xznAsN3S4VAXynAjVfJqVVrKpvBY8saEUFTd1XzheUcR2MIQ1jI74
TkW6cFP5Jb5SDB0coat/fw0IYloHimb3GuAczt16ANM09fevgbVtimALaLXp45zizGY83hncOpbm
VFZp6hg7GzpLyc46jzxjQlojW5kDCTzFF7pqkUZR6iiGn8aTSsgmcP69ywQyru+6DCuyhsU+FAxJ
OLBFpcQPDUmjcRFKahFs3MCrtdveZblTdmC15siJat49MD0O5xl39fkruYjqDtj6MbKHyheyblTi
gTTOXroISjahIktsnU7V1x0zLu4wncJBpdG08wvNbpqaTJIQ+Teal72UuoHWVKl/k3iITLqhtJdL
pEx+MWFY/5iUKYYVhXCK3bBFBPKio0m5NIUedGHiwpbuZIIQM6Vd9Rm44Dr44Say4qWqZtRFNs2D
fiJ7cPpsxR4JBpbPmLMTV0LtcA8luRdXt1RVdUsrpZcRNuKZCMpuI4iRYrt0o2qTLhWlb4xuEyoy
SwN35jV6a0cwo2B7z4ewbGUzFoXzHolus2O/3AVBmMjO8xjevDdNc6sqISRS5SsUyCyeqKK6FFrk
LmNvqip6Q/LVgfBerBs4PmQzl1o0hW0+cDtF2hXdSoCdwAx35haRXBdJ0s1SMMptBsG1taKpC4XQ
QWurotWwVap3+cL0S/+Fthf0eflyB0XjKeWwJv3frDI0HGJ0MCxgBMOuOjjw0xwSEsMJrqOR7DPf
jYJOz5/CMukLMmUpn+V+p60jK7tKtbZeqNqOxJDb23lSdRMPTulxol19kFb8IBTdRcPyRZdY2tqI
fVrPOy4PbqMYSlZA0ndSyqa03TQPnED22p8UJzcyzZFnQ8C3Kxn81zOuWpxkD42bggosE/1W9/t2
mkjNXWepHiywSLKFZfrGOgQnYIqaIL814iRwusL3HoY7+iHThzsS1wtvLMPP50RLjZ0Chqz0PGub
7oeoY3faa6y5QJHpXimJKDebTRQEgV2q6XeYbltS6Sum5uAm61KbGl40q944e0GJq2hieHXiJI1R
XPNW2lHW+rck4/4tbio8EdwqZor2JlG2WThBrXuTDfEw2vvJDLuumBRDVdFExOJZxsGXZSqC5r3V
E4g8XStBRdN4EEx6FBTXirG/V6wCcQkmNiq08oJk/nhWURNPShO6RJk33c82iq7mHcUcWu5J+9kq
H1q+3XZPVy2xaHe3VRPbqPn72xZc/sIHgdMIx1875Tr8L7yGcBZ8oHD+/ft5y+N9QHlaan+FRTgt
IRRn2FpuZRMkq3aiTJ69aWTVvN1YD4ogkhRElYnUxUY2Cfv+RV7RVMte9O2mfoQPabjrYHTt7vX+
/rs/KgL2NwOVF7ZxcR0Pl5rd+DrJrnaOzODNQERpT/GsOLxKgxWpsNOCFroOy4jecq32JgWRZO65
nN4mvRkszQzmY8VtUUtvhwbEhc9AkSCBAA2a3o6KIpkrh0vjYTWBGUKeq6oXZ9UER0ie60NuyHdf
uSqRtOeqRJLi6oPwqC0K9eROxk286NP2b7fD8ZWv+8nuonn1U5+GaKFIillZUb0IcP53jIrkKtJx
P2k5NuBJYIlQNQsMb1IPRnpQF6HT4Y5eZp1eLVlB0yktXO+hYJqTu77xo+/diedlcu62lT8B3eLf
1pnh36KwnXKv1C4VqRWtBJ8h9ScNDUDFVQ2e8rJKZr4maoeCDXeZEW5dsqGUUs+zITgYLfaMNuRk
nWm9o8T2dHWTqkzqAwaEvnvb0DWwnYVL+mWdZxCsC8HFDFJ5pWvmY9mx9kdXy2TGEO3mZpp2P9xK
XpqV1dyEvv+rcUCHeR3MZcgsqowhg2UDsF2HmzpsOIDj0pSzfhBVY7GWZHVSpw+pS2on7gpzqdci
yW1DILjuyqZL6bJmqe5g3yQOVaydgGLtLjlN50EjIhtikNm8jpNo59XDbr5sbpV+NFWfiivNdC61
IpqqD8ms5Qs3qGN5zcGRVmmEfb6hKqq7nFVisafvMxLNK1PJq9TEXozrzV3QFzcSJ3afhOIuDNop
q+P+B0ZRvPBFrIFmzrsfvOlbm4OrtQl5sxPTelav41bDjvI/IVGjz1yKxC5MpWjqsotVvXd698LK
G957uqPq/s7WcOfRTXFbr0ojsC55W25UeDAWzTXSwuae5DSbkiAqV1wL+UrzOn+qaUH8ozDyDRwB
020r5afBzhXvxjWa0EZpmV0SGre3DdYv8PDQRkHj86LLIfgyVJUYhoziKkV1Yku3y8C7bOOrOoCY
KNiGyZXXxXd12uoXvJLMsg0zbc+NGMamElGXchD2TXlXNVK/2NP3suqeonXhBhqVu/sFshNO0fu5
A4MrvAGHEE3agvJpymlwoy44Fg99TLqlqrkNsq7c8IeqqDY+c/HCKHkBOStoc+w+bRLqcEbGv5lN
sGTwHwMIVj6BNwi5PjgjGpIj7yeSsA2L2PVl+lD6OL4A69lfK5cP8oWxE6acT2hBk2KiiMfYilGm
9M+iIOmycpP6tuSXlenVN6oS5nkxwa7lz1VVayu01t32RtLYTZ0w1J8zybxVnVv0vENUOG7b0mYS
8MqbGFkqJ03emedZUN2LJG6nUviQR+t7fklJgxhY+ca9lZDgQtHMQc0FnQbhGjebq1rfkWpIeUOK
sanT4qaTsiB24nJybfn9VHUqxqAxdfCJp32g17eurPxriCc7pvSaWyWRkwiiYUkkF6qaMdO6aIYJ
SlWRERE7C0UDLnSfrFLSTkrD6jZm2nWbPivBG0C+3ky9Sisd36oSc6JYhaY/8NQi5x33esfzPP9c
dkk98doW3fisqCc9TEo3XtjVk3YoBQNNuhZea1mLuiULEb/AREBEO/KvqI8hejFciiFYp+gQNrtS
tV7oUwgn86Vlhuyq1+o/leoopNfP6lSL5yhvvGVVBubCT9zrMmqLtcoclzgJFz7PXYhnVf6tumix
ex2GrFir2l5CZZ5Vq7d7KAnhtZ1twIi393pRKTuMCn9duk8jsqqyGvtrmGJVZa8ylX5UPLd62itL
VcrIui6s3NwM4zu1gnBlQODzggPx3Axos9aRhJyVFbVgp/gCXioNvlc+qe24zOQ2i8srHhH3b7P8
q046E5IRKJ1KSOQ/FSV6SEye/OmFpuckYKdfpBgsU6wZbN3hgK0DVrK1oIVcJCi8tsLE6Cf+QFOM
xLo1/Vhc1rpmWbbZeoGT1Nib702KNolmktdr+AquLc8nj2+FyAt2lOC1MLBKxC41vw6Xph5Za80v
qt5ucjCJKqrlM0XkCBZSTLLSTWdJw8S1CCi9SPVW2H5V6pFTEOpNND3kM7VgAbRPfh10l5FmQfyg
p6u9/mPwNmaiB52wU311cVP6ljZlCFY7NCKMvoH8D+SS6q9KmLFdI/BRKOHFBdNTY5rl4PqwuLCV
hKyQmJR5Hq7jqmIb0yWgCDKGF5oFUQVscbpM48Rc5sNFVfeXPNPnjRH5iz2pMsNmbnTwP037jvKi
moNbOiVE9zcYgoJXLQQ7rywtMG3U9mxeM6K5trSCeuZnpu4oNhkEResHK133IJ6YBXNLRNw2aoPP
gyjvL1CcJKsoLNGsQjl8PHAYtVNQl91njD62PU2e09CA6BFk0+3e6861LG//CjVIaeCqcCcdGPO2
Vcv8Vmq+zeFoq+uosLJbGVRiqldhOFNMQ5Ts0tX4TDEVyUOJZpdgSC1UVdOjZkk9CjmfJixTp2+i
uygwonWfpckkpbAsZpYVejwVMQQt/AhCIDqc8CRtVVREdQkH9q6kYyrtNIEQyV5GVUHdmnOLtNpF
6PqY2S3JxYUvgh+tbPmlm8X8sh5KGRaao4dpN1WMJpTtuZt7mo3injmhK0CtWG33A2Nw+Fp2n9bY
XXptWjhJV9hZTIL+e5/oOny4OLhRF0+7q9zMvdLAWL4padIuUZc/7PlGTqxpk7Z4omhYL7aWbAMw
FBjkeedRJyCe4aXbksbmBBafypVodLZBqGsc+FLixyMSqaejWZOSHwbp5I3H/ZnhQ/5M1QLqHdQG
HlgaEPkdJCXSpvvawOtMM3yOYX5bRrIKripIXe/GWxaBs9IyTA8WEiVFvXQJ5M3dNN50JdK+U6tw
8ryvv7laUd/oKIGzZ6X2nSS0XWVGhOxmkArShs2DzE+nihsFfjHxixQW+aSQj1FLi7CMoitUVgdL
lOqmlvPcDV56EHhGPC+9MLCL0DJWbY9vqpj1ESAjomltQoQCNVZxoy7g5m/aVNJp6RaXsMsKcht5
AXEsX5TgdAwpkx0x6qic1xgiAK4XwBRmauFU4DC5So06gRUpWnMZ+AtF2ZP3oj6i8ZViRDFqB1Gd
aXxep7BE8VxIHU8hpVDYsMgjei4gx4uk+8xiS4BnU5Z3NOKwcg5V/Qoiu2jJNLutHDAStcku3xOJ
C2729Z3usfyi9qwDOgR1g7Xs5V+xFxs3MPk4emTwb6jN+DdpuQ6Ew9MbVQtc9gPVrrtWNYxaz6mr
TF6oau2VfALhsmiuqsIwy3kgGJ6ou5ld3l0wrDGbWm4xq5EMphhzCHG4OV3pBDzCnCHTbtzS/wvG
3nWNQu+OGDCBpTg2Zvr/UvZlTY7izNq/SBHsiFuM96WqXGv3DdE1My0BEiAQ66//HuSacZ8+E+/7
nRuFcpOwDUjKfDKdVeo8LSfzSpfbtiHZn6FwZYxXcPeczoxsOz5NOwSq+quYaRcblbzoE4SKre9i
IPhFeo4YsiP7/xJU8P5lMxmiCC9wwR4WDNf+LajgAl7B7KgW37OsiINedY+2S9proZ3iULeFihHY
0lfDq8PWxktfdFtDGsHshr9bjcTeTVWkybMf9HE5r+gYySL2unsHLkH55FrMWfc9gScrdHV7NE0q
fbWpfOvHTEh7LFk41rETOu0RZbm/VAzplRp2pns3/sXGjDNODYDj/2nzjTp5v2++lwKtAOECjrTk
hf7+fbWN1fJBusM3py/lRjI7j91lP2EvjenVXGBZzyx9bbIw3xtetmwqBuVDQLuo3YbEzWPD7IqM
niUqlJ2KPsQRqGI4jAb2w2+93hHOjTf+0/u/6w1Os9E+m7fGv+IDlxNzD34bcyw2JPPy4mgcKoYs
vDH/hTTSu/LdVlc9jX9TvpOsbTCRIOnKGu3wRKuqeqBTsZOLU9I0rFbuSkauu/UXH6WYo/IhCN0V
CuCrz6aYSAyokH4CXNLZ1QUOkZx6Bc4FrhvnYx/8WaRxi1/7z6DoSCzFmB9qG6/koG7rmI6i/GAT
XvmEj/bWkOUYvpAqLJ9KZ1ZwfrkXJN7Lj0xU7Y6TDog/Q+bzHAdDOp2HvJ/e3PKvXM7lxyDK8uh6
dLmzMTQAf1lSUas9GOnkkVXEywa4DWvEcQJXYAazZMY25gpupLe8ofryqYtKdW17/yIZ99e+n2f7
DiiFpBlD/yhFnT5m+QJVKVT2iYfjW0Yr99m1cncfZDbftH7efKfhJ9Eh//zNMO3s9/9y/7ue+z/f
GCi2jtK3yBzEH+GgbB7FnxT9z+OnZamyCjPeAjhReIdulM5KDhk5WIPPPjIZAQIGBxwNG0RfPexb
DZ/lXbiBa8fekKzkH5FViRj+0OACl/f0KhuxMmpl5ZdHxqPxRuJF0CVtPlj7gGb5So+6PszW8FnJ
Lv8p60vkew2LSzjqwy6l36Rs65UDJ+LVS4XeSEupkxZ9eLBbNWx1482PlbJZ4ky2876M0+s0+znP
X+M4BDvKICasrgE15gHW5SrvL6k7nykrKhzaUFgzVtTrLqHDuvNMXpuh6y5Gy7ANOXVq3nm99cPw
DcsITTP1Kk1s7Qer2wyG2S5DtvbYx11Zsq3h/TIZDfW2m/L2+AtP4u1z0pZK/EGFXxdlpvLLzto6
opG3C73xjA7xmyrpfdEnhvnbVTdDn8U5AjXbsmVqz6z20RVjWG5yz85WAxVlUhXYd57y2umPqrDT
OlYd6Y+GrmjFVprZ2Zq601qkbVABNFFMqyGiiCYHWj6HHQ/Ps5c+BB4HtbA6gdBeqy0fyE5fPlsj
847Ekz/vGoNv/VRlHiKs62F5WiydQIZ7DcBqbMaIloEEfEZd0Plno+EJVewUNpXYREFoeIAbr9uS
8MfbTDKaNnKa5uQ2Rqb2aT4DEddss7YYr4brtLRc25Edrm8jVKl6chGDug8a2jOe/Myrt2ZUb67T
SybYgSKIXa10qPNVVKfTTli3eTRLvdOo5btRN+OMM75HTXv3YMgU77UDsbHoGdI0iiHXQATOyVgx
ysiuqfGbmKsyPNcpD2Vo0YvRz7ys2SJoyrGLxsefxvS7W7XZiQIH+NCofgOQn3f1lsadR4JAjRut
deDzEhBV7MazUD4ZlXYOXaxU3rzKHKdaO7mnt1G/mXzU0gCgWWzG2QOklDj1m5hTgA9C8cNr0jYJ
dOUc3aEfr6TvP22VFj9YOSCGhqyHC2VR8eCkMw53i6AMxp+9CslTllYFcJNaJGaC3pdHREE+pqqf
LqEg3T7E2rE2k4j0paoj99uoR7EV9RBtWwTNPhC9WyGamG4c0eYb+MG8K9HHIVezWnVjjh1y5ed7
GyG5ZzLhK6uH0orrMbMUIL1wutqsfDJSO8j6JMgI2xqSk8g7tZX4fhuqwT2sEPq60Kiznh1ryjap
M1drQwKQaz3kmb+76eqRi1jZc4WwrPuHGS2sQ7KNvMFfYRG2nx0yelcJYP9yWTdOGRYrqXhxu1RK
dHnw3c6K3UXFFTNeExHOty52Y2PW/n3NtdcleTrzrbmOrrI8wNDKr2seAvqgO1Hernm5HQCi9wHi
XIYUvpof5jDcGcrMYq7bc4bhdl3/6ZqN0diS/3XNrGgsQBwr/qDLcTOQwt92TbSvC2C61qSrgwMh
CDvEpjsJIHxXnUbmUBb6OwSXIKGkqnDTCHt1o4n2qjj3KQKDM4P5MsZg6XKTZvS9cHn9NZhVtpqf
jPjGxfHVip0C7m5SJPAhOZNbPOetgmugUWPSWLl4RkBXPCv5TnE/PRmFDoVj1xatmrUha6twrjA2
isZEiokmAx/KjeG1CAXDf70CMHPaV71YfZlh3JbrIgk6JbeZ04tni/n6YbKD7V1DqqnDx+yqnRmr
m3UEXx4cTitV10ejZ0wbNoYxIFrt3vDK0RpOk5d/m9Xc7amrRIIiW/nW06N/sIpSntnYAKUzJmkJ
f0RRNa+zVcpY8Hr6i88bUYbtz0nMfwyWdN5oNYRJ3qTlBahsukdMPtzajmZPY8qnxfklv2NrfCwX
I7hBtngjOD9y30UMXc/yamYep8o/5PkY7JEVta1p0GwLZw6POud/uYOj1twn1q5HdcQztjJs49XM
XpMy9ZOpUNHKSil9Je1aeV4LINlg/6DMulSy1iwerUdOR3zJ+ag2PHOqP0nH/lBWH3wEo1WsvGFK
n1vGCLzNhfVA3flrblY69eG3ebOO0afUn6NVyPnw1mVwbDh2+tt8g8pCHldtvYmm2t4EOLhtGg1n
dypSASCgDbDN1Ns/SGfHae+036K2DDe8mcadVVTVW+QFByWXUZvIXiFRpzu7Y28/lFnhxzfLJd7G
1fScRnZ9CL2iXxsDWW4BwabfPYeLja2Hdt8NKX2Zo+DRyBFvLVeNrYYLh3vwEhI4+m6GEXuabS98
wWOn96PFi41ymvR72mxuhi7t10434+xrdfPzwJuP24XI2Y8JAhYPBcBAZydU9qpaLj0byKHKuvJt
pnzaORRuRam77hvcR7FRIG5DAY+05ZJloq4RBfrbTNX6rY5b7BoeGRu6U9BbIjEC4rebCG/N9w7n
0i2tm2nLi5G8Vx5++WXOWlUqmTkVJ8bm/CkgPfKsli8aW344irDtuwaEdsfUbtzbkE0u8cC1/Jue
A7Yd57rZBQOd3ubK2RvLQro+dqpSnoOZRA9lkTvxjCXp1Zflq5qGMs6okruKFfoGKjTIQl/rMk55
IHd3tKHNwmcyUme/rKYNyf1rvTRUYG+n3By+pWVxzaIeAvoHB4L/tqDWMpu3VZ27K2NktHrBnyds
J8+GCsYuOox0cYpVlbPFNtc+hKKPQ1HzV+ER8lSw+minPXsfwwpfTiGDOHMy9t409rjtLIRbjDSQ
TCTEm3o4bSDtB++nqKl1MdQyojNQ9louI/YzMiMXJV9h3i9QXSZ4sfZoT0+IRNFT5/fYnfZqdHZD
2D04i6BJKVHJL2Iy1ju89APE3fOpj+1C0lPqO393Jw7frZ7HP5n9ffBYvku7Xq78KnKLFaBAGsjY
1t0qFJVB9g0TW6dHglzrV/I6NxYHpMd6+FIuCfImx04mN9op3TF2lNL70AzWls8ssPInkUXiOvg+
O/o8+qsLBCZyOirXjm5xm5mJAGD4o6u1DXcgsdZZl7mrvgryd8FIsJYkgldsIdWQ+rgLivpkyNF1
dhlgtFevShfoAwIOU1m8Mw7/uFtb/bKRLt6pT+m2sdIvaS7GAhDxdNobaW+FP7yKNw/GlLD17Frj
W4Pc1UfgU17NPLL01MFclFzGB6L23y/KSGVj3y6KkGLEZqFQiFQsgOclUmx8fYYsh2yKU5xkbv4/
w6MGHk0NmtpoMpICEbYo4c+BF0D0PwPdlMyY2aLkS7mEK9h6msdVJ6P8mflyfnWHcg1nd3c1lDVU
2KJl/pOhUItrj8Sq4kaJejq5rBoejSxFIFJMFX0wlMOsZzU11Y1KXfe9G0P7YmQlk58297NLOM/z
q5UCJ9EKD2mgy/TUakSMZyM9GaktWROX0aRPt0m6aowzW9CjkZZY5+H49prjTRr4KZ4pER5ox6zX
ABECpDGdddAUe0Czq5c5CHOkr1p2YkgmLH2mTfoRIlUId7EqYjal1tUILY2pKreNDmVLqpex6KtN
mY/tAvKuXobUlSekCiEBz9jqJCyoeDGqiF4UMZzU2Lgvqrwb+rWLtIuNkUYtfJdZsxLN0F6E6/FE
FNJOkNHTXnxVIXG0W7o5p3085Vm6uTEVB946Vq39mEskUjmsnJB2vIxhKRZLuECQ6LBH0GXelkVa
PtvRIC8q4xeL2KRaNWLGgQ1FPvdG6metPqYT/LipVNWz4cGB/d1HcPZkWFk0pDtzEEKAFwNMdrtr
narF2xejj3YdbFI+dwCjgjQWDtI7i966Go7NsdebfIHcmmUCPhXDY9dPN3WjMYwhbrvaL3aGpIA8
n/Oqv87h+L1Me30ybA2XTowbtD8YkrXKO6RYYWJDmmZonBdXC3E2M0WzaHcIDOrVXcPyk3GQCW4U
8Th4o7V2ra5f402jNqWuwsQY9ggtXIe/bp+2RUQumYg7b8woyCdz8O9l+dbh09en9cu5XDnW7Hxd
PmUezkD+O3BRDJGiOdggWWtlYl0m6lXgX70AwKCHO8v0ihGpcw4STw11Yw09iaN6HLdcdV8xtbbI
3E07T/1qZAgQ12O4Fh7rYgO1uEcO05ZeraxMv0AXsgVAaxzLLz036oZNF4bdOuJ1lgwFs8+2L/TZ
L7hMilHwP9K9gZjf5ZbX/0e5scfSLHH4E9VG9lOYqKzyENz25tgkN91JkxV1J03SUrUo68CC8pIX
dZca27ajVdIAbbOnYx09tK79U3F3+ggo5xvSNMHWr7ENw67tPDUiumrsQo1Wmoev02D7MZNDtBmW
kFjg2K99l+knFGtQT8IVb1wU00edM7oJayBYOyydHxxfFjyHMQ+tapsvkRS1RFIEaeSJ49hSFBnC
QHeVbImgFCNXycj7cT0NVTHFYVQ+psTJ9z7ieucbT5V0OAejBkAjani3r8fGWjtAyGz7wKL40nIA
52bP2tKyp4lOe/fVSIsQ2cg1dWJRDGwzIol7VZOhSmPbqawzL6K13ejp0V2aSWbTI5P15+Q0xcFQ
hk8758vU8ExjBWRMJhzaEF4qemS6IDVmAuThxS+6dkn9bjfDQnrEDvdBzrKVkVZejihk4wGyC6Fh
1X2foNqP/WSotOZ9HE3Im8lb9utoiPhlrAmeTPiBFOfOKQFRWmIWA6pM7KNUW7/ELAJGyhVSiuAQ
+ieOERVn3XQOQuXycjcMptGKDWmau6Fb+oi7w2hYZsrS+WsmY5DLMt1V+BNkcSmxTygHBLCIx8Id
IaWD4g1D8L962OFv7DB9my0N7xE8afBSeNY1QLLQoHr/ZKhuJP6R2+4PQ5km9OwJmVSlu3XlYF/7
nrJrD3/qYmyGSTNNlqc7S4BUnOVqGVFz3z8NA+HXgG98IsoTIshvjvlI+eQEiccDuraWr880edMc
heuSs6GmgcrTONhvhmpQduDUVHTeCiSZnjLG7VuD1Mavnp9F3VYX6pvRELb64htyEmLle3V+RvKR
jk0pjJksyVmChJdBiejBWgRySSapvNSLUeY2vPBqQNB6tL8s8jz6OdfOrk99se91pq+uPXtPXrFN
Z6e9yrLT1xCvdqTfwY1iFAxvGBWQsV79ZdQimespjDZleA78cRUUTnbydeldTDNEI3KU5pxtevzL
Dg70EHBaIJ17WiReb69HFy41o2ekZGhf+jLFr+0X47mMAmT3B/Q4BKhIENlI9AfyDAJDL1KSsj+o
z/onzgEVLaPBeb73GJl4Ui88wiD1iuhX6V1vrPwTAm2ffBjUNzhnx3jAz3+J7My5qjp6MvwGeWtw
m7X1DiAS9Y3jmCTHOnjrO2x4EKfDkXvh383LumfIkgqLR+0gbjMDU/yOgwTFFgm9ZuGZnuEZqdEb
+ob/LkW9gC/bqkmbVTRwZ0tml52BzQRojTfjYQIGwbDufNOrAs3OHfXabeQX84sn0jOp1fjn0inS
YDAdrr44YePSODLJNSl+iS7v+IE09qNIcYbIzC9num00K4CMpgEOEvymwdIYgTs7wBz9bUHxSS+B
lMg7Q9WbZkdDYHKcatTbgSr7BT8l2Q6ClYkhRevrkw+3TWzIdixwTMNOgTWZ061c4myGIc+fjDAi
VRMrPHlHol37xQzc5AqO1YXkAQaOSvjaU3h4X5wZWWo+YMY1d8aLQWcb0LYFCFDvxUTUKKHhue9W
ns/HtpD1ygYU6p0EJby1QNnudKrc96Zuv02+Kx4Z/J8v/2JE7MlKysoJzmWXEIA6C+yVAGTu0SFe
kpnOMCdYsYJd4Ab+RhKn3E4ylfCPA1NhSLf1cLJaFl9Dah2p1Sy5epom4QHrFpGVAX1aVlch9O5L
JBZO/bttn0vPmz6MFq8RPGvqaPyI6AQP+qLl9sRoGeN/03KJspPSDji8IUX/7iEhZBmh1t3XtIb8
bVpotWKoNooMdjI5DnAc/zS5u63gUwFE7G+2tLGOxyg1A5CHX5+MYCasvLRd1Z2sukctBIlnGevM
a6ZFsJOT8jeFZ/kfPaCUom2yzzwEggqZ4PSUozLnw9h7YYxyOdnnYpk2efGKpNAvSxvha2NpFJDq
8mWpHOneLCub8k8lEBKt9C5Lc/Vjgan4Kf8JKB+8L3UfvPpt1K6rfsjOjSLFsSGjswEcu3qGpwWx
rbBHPi7OdsaqqKZvHZ+zdw1nfFL6A79wL60Ptg//XRoCGZa3KV8xKdRnNtAEvvvsZ5ECGUDq9mPO
IpXkPgpBVF3Y72lTfcOmXyIN1oMvCvjSFdMT/Y4N5y6buuyn7dunIm+cb6W0Q5TS8DNgXlJnR2kR
7CrXRpAogy/Qd4bxmxdUZxSjy99tkn7rsCB0qEp3SZVdvfRhlq7qqRA7O6qqFwuhqh1Wi3lVe7x+
GabBetAA2+GRrV6Mhj/SHZsn8WhYQRO1q5xSvjf6M0NxGyVtkRgpnPioODSGT2Yqw6J8TFC9pnsy
lOZuFBeZxQ5m7CxryCaocj8xZMBQD6tn9XejO1ayucjMt2KaERfYqky+wHV16UVZfXczwM08JB8c
GkrVmz2Xm7a1q+9TihIjuItxU9Sl9VFbn0ad2DTbjhQbe0NSexNWevhWuZ3aoa4TACrLoFMvEu3l
8r1spLOvHK7WZtCe+IcKD+MLyl1F69z19nVTFdei8sJV5pXYQIR9X6yqPsVSqLBWw5t8rXUlHvjU
r+GVH4pVwJpuR/uBIEC60P+fxrehltn+dQCb9TrOdbWHwwMuUT2scqePXnO7bM+dXfux4ZeABCY1
G9ybWlOOv6hpKn5VC7BZ2qMiQHOeMhf7jRhBxD+zQkdxG9rdqdOz9w4EPjwDbfZmWRF/CALF43l5
iWJ/0G+jvERm1kIGyvfjAo6CkyFT97VngX7jQLVdRslQe2UZrA/8OETSSlHnfRzIqfujbZvEcko4
J7D9P+Yoy/bdc8N8KRdkXesgRN2sQpNjGqnu2MAnt3GzmgDQaTfAnxX5d7/vLo6xnwsad0PW/FmX
AP+NoR5eR7fJ1nUalZewnro9yTKgiNJWP8iJdEld8PQNAaK/ZN7zn8za+Y6L61C280oFHT/C5dkj
deU+5rmyt/hXye6g+czPbV/66ww1xV6s5UWBMOb4SYJ2QxR8Yh6L+l3hWuluIsjn0a3jLjXu6K5W
cEIYcnLxBkRGXH4jiZO6Oydqixs5MDylsiQisarcexXWiGi5W5ZYX0FqPx9BBtVNOUS4eqeCXN2k
QcP0DjXC8J0uyrwKsc8TXN+kdYDoCWpmdTdbNx3lLvUAnjIjS18Xu45awHkv1xxFdbZjNpluUhGh
EgPrbesmnUWebhFiBwJsmajBf9RtM+W6N6lvR/4WxS78G8kzy91aOghuJNY2ezt3Lb3ZluMwbx0/
jW5Su3dGlNBSXiymdt/SWu8AwXq19YhSaaqX7dk0+Hm/ermLQi3zePpdw6hxjhojCOSJrSHburVW
JfdFUo1p9CA9h56jWa9EX6cPyLgAWIsjuLlRjM83ptEzDavyzzDz7b2hjEVAUrh+5bDJF/u7ai7g
iwJ6EceXZZp7ox3rxSnFcDDmht/OGTlSjioGyD8CwGkxSPMySlSTorDZMrAt8fIBwKe6SJ+1x/tk
aaWzoyLVY4ED+S/TDAUWVaD287XRvU8WOsUeUMz6dOd3jMhDkJI3M/N97Kx06AqOMfs2RvichnYN
n3bR3RqSed2JRxzF7mpkd/3NFoL7Oja0U1v3ro9QWoWFF4l/RCYWYCGnW9eo6lqQmOs2ukn+w3Ba
ZFsnZQgtLFNOyzgB63AqMrQ3EbpiZYRc0xy5LF4xI4/IjvaK4S43ZOAXIc5NvDojgYS9NUW7Mnwb
5eH2qrGwjR2m+cNuNWpdtLQ787rzXiW8AYZfyGjcz3x0b6NFKCGJGAlqCsAHgg2tjVCAaWqdR6dm
aQypNVB7Vop0Y8MblEKQGjH+OrZQ0wueqb+x9oVoky5y5yMWYQ++sUUQpGG/huML64oB4BvsvZHY
mb5p3zH596Gi1P4yMwY324b5B6QkjgJ7o3Y7TQ45AdIgqCeRU4xm8rLyPCyN6RlehoBRwkKrWf0m
4FiSfzHLCTKKrbo6/MY3gxhThMnTTYPt8m3Gf5vM2NpNBJyotXjm4PoVAJhtrCW72+Rz3zO+b2ng
IqDRPmDWujEp5HedwWXWyorIsHXaMI99JOI8E6dh+7CWYjtwJt6ytHhykUL1x9ymOW4L/atGxPV/
0UiJ0sk0a5Teihx5ijoN55Vm5cmxQtRGy739nRWKPADC9x+Vu0XjFN0OdRLPdBnE8G/K4WSFSS+V
tfK7Tj9ONVZogC/ha4TvJEK4rwl3FdLXYzX5+vHGrMt2OzhOfja8ahG0jcjWOGNbiRnmJrBD4FKL
UK3v+f8jmayVEGm3uvNuhQMM/Xt1gd8rEvwiN/pti8Jlvw33+0CG/s+1CEzRAlOaAE8dFnZjQks1
rvoNUtoB4kHEZYxrNtXncbIlIjuVso4qR81Ql4M0ki5tnS5hukH5TPzKG8MMmsCFW2Ry86Rosrh2
h/aqgEuNUVUl3NOogLtkaIonh34YmeGgCEW+w58+lKs7L/AzL85KsYBn/ObKgRW4VlejbhpArrFt
x/+E3uYwPI9b+aoIebtzKjrsbGkBAyMlsh6yQZxb+D52vJveVVrZA+5ditZIjE42jnrV2r2b2Iu2
EYRIQdlUvTshKC2cQ+UXffuSylyufWUhY4CyZxRjHL/ZssAxzZcacWjVbEaB9MIJ/0p3mFQRbLFx
ZI+oW9WgAINnvxU4OscDcvz+dPN6FUb+wGKBKmbh6EbALHl2XIiseyEpgni924jLEFpib4ki35Nl
32VVqlq74zS+1K1rxVkAEKZNi/1tJJRygnMl1X/2HR4/IctLOsukcnV9dH0HcdxwEjWiQ3/Tpmca
/JVrtfNa9+Ipxs7BPw1ca+yMHApykhl1thZtvxnhnf+b7jwqvmDb/nWMuykvaH/Q0lmbse9807vz
5ppmp4w+3zl31TvPXEwxnx1CkVi3XKzRQspftlVBGSL44LdnyqMqJiFzNyOV7RoFPqpklk9RqP1n
Umn6UpfOYx1OxYOFQOpL29lzPIdaHPtBRi9z2rUJ/C4hvgNIvXYINi62/0hFAhlNU7RHvpxYmZHy
vrHPEec/jNBHFtk1xeOCPfepKfx6LyeGdJvCtGkmkVVT9MAyGNp0JW6iAxCt+uiPY/Qq0/A7HsoB
5VdBOZ39LEtreLhR3INji46PNyoId3KurCdDRQU8JIHwrqUbvltONa/loOcH0yA9GJVcU9cCRAG8
UnlfggaISlQepHStLb8LUMlhkdgNjxlqpuzuI6giB/SM8W2J+kunO78b6mhdukBfRoMqE+APvbV2
reBRA3Tz6FUhCgN7oYPqkTWgJUvjwitylhKBqhSnEexKwetctnWbGfVVF8ro5pnnxE2QFbugy/vH
rkuCnIwnK5uGRMKz9ZknODsHn02nu8QqJOqikTq8TD3CakagfLyZ3Nb61g++iwCy/iuSyGObWl0d
ZNqjnvIv3dwHBBdh3XZe5cxB8U87qNc4oKR74oTwOYvuMfCb+oX3okLErGz2cO7VLxIbnG3TBjox
UhmO/rkZ5Buc0UKvOuTe0S5rUbEW0dkh43Psh4Ob9CyS26pH4bu47Err0KL4yK0pyuFX8pPMgVyV
NmFHeIXY0fTSueK/kEbwG08sFjUt8yo2Jvas13i3+LsGcaiRc0Q8JokaF9xqjj3L8ifbb/qYq1Z9
tn3wEo2W+1J0o7crQi/diLpP31F8FG6BuvlUs+wA1pr0Jbekex4R7Vwht618GDNutVvkrE7rEiiv
x2AY0r3dot6i1zrpo7M0ODWpy+B6icrh7l8DA4tNejtcjNCoYYn+C+7r/GDGMA0KugEEzjYIUwGX
xr35rZnVhnkuqkLV9bDuEEjfj2GXb7MeiPC09/kld/PsUinOViiiEMATAfIu4AspPQ3okzsBevGP
BQl8dSYAboaqbFEPsg0/XJYOOPU04RE5d/X70H0GCxuF14J9tzgHESVQMRDMbGdbkpyoHsipLgNy
aoG8Xg9MIvCzCAzPSH0bx1xk2EEHcFi1ioQVE6TGPUQaCHH8ZXn2aU3i2iqFaoGAdu3aGXU+hSrJ
BwqgrYzCpJwi6VThnYxlWgKqwzosEMQqr9K2EN+9FbCKtI+8TpQYfcgD33mAR3LYMEnkLzwjbXKu
Vos7YzNFU1+sC5yM+mmkuDFhaxq/Ec4lql4M4VZ4QcQSoL/9WIV/hs3UFWvsu8Xa01Qmdyu12DO3
7uN2SsOtEZhLSYF9iBGBzmJfEBclQpFd27X8bap18dDXKJaDgD4czs08bUPVhmujRlOECFDSF+vu
Iv0/W6EGnXrtujYmrtM/oiB7/4hshP4xcOt9hEjS6c7vshKB4nmmOA5CzQgKYf0/us5suVFli7Zf
RARtAq+gFtmSLTflqheidjX0XdLz9XeA97k+ceLeF0KZIFmWRDZrzTkWmBysqduTtn7+3/k0d+Ma
4rKNG2ABIuyjI76plvpR5JX5N3WPEFztP0rUxkhDnPrdbhWxG1z0dUYUd+e2dIYTyizjZtXtv8/m
E/1APfzXiPo/vFz0CIEjHT1nfWg3RfwYW9LxkzDPoLPT93WiG6YbeGl1pZ0gBm6dx3nF5ajrAY/L
MVJxBW2trX/t2q5ylzg8fiZ+9bJC8LdywutZD5+V4o5IOH7ZDthnlF0KI++wNZGLEhEIm/nYpHgU
cbM/tFo336ylGF57su4+OLXlvJ1MIOUfljgu99tZ1c6nS1Eaa9KCp8qij+8zOq7t5NaF0wKprTnf
tpYVEmMI24eQ7U0J938sgo02MCAo3YHHJRaxEuu+qARQRvjItva0XtM2+O2X0IRfZjvTWWKZf3Ec
iDe6ojsHlrzLi6IW62ZiepvX1tal6vp72VT543Z9y0/2WCx4R7aTDjKi5yE2CeDzYi5mCqnvUIrp
fjzpyVWkCUvAidGnzp9nVbB6NJNH8lLqjjc0Pi8WoG2gTYybz5McasSVOiCYYgbzogwfyK0/Ikiu
T1kgGGyebcN6yeeZbGte2EeT6PqBqqviYFY5IoFaQaQvFD8mPXkiHXtWbJk8uyGDO5Tg8YdDoNvs
1HmvgSXeVWxlr9sjxUJu1NS6dtAFX2uqjIUvDfzDOWl94k/M0oRiiZwxJY9qWPljG5o7p9KJ4mar
kvxkT8+zu66I3JKiB/x9r0SqGxi6XPw3PQkvTprmAfc/7lCZ/arCsLrXqhGdwf98d4foZ5xG7jFM
NBcorkJsi+0ws2TCr2h5s5I5P4pV8OC00zmVNf+rK3ZOckXebnlzUcdPWLzcQ9w/6diLMXJrr72h
/QD67XgqirCd2YdEOzFZShjtvjoj/KEEgD+M3D1ECcp4t3RtCu27V59cV4WnTp7Q0xeouqhruj2i
Z1sJ6npqd2Q6qMTQMy+reXqZkC16cdU99oTjQQsnvzOr1BAMGt0+qrTmAJOp8EYTgameD75eJwid
ku+a6JefXdMfQys5t4t1M2qpXlxwsB6T07B3E1l6QN/+hv1PWRaJz973TzppfBbt9xIKe+qW34YC
MYle9wcD17GOWs0bZV15uvItKjPfwhnvscd+lFVs/sRKJursYPDJlK4kL2O3f1SWCTvLfMcN0ARI
jtmdyET1TOxoB1VRRl9fyhyBlfVDT/QFwTdrSjepoIkO83dAkvu6ZIKdi6E9N3V2TQTK6iUib2dl
LaUTKqyc4fBTGcvytQ//Nm5GIFG2bwrRUdYJy7WGNeJjXDPYx+RMHou9UzX9ih6T/2Rp0hMMshmJ
5PgnTyN51WZj3A35az8M2pthBwMKSl8J41cNX8iuMi0DtJJYI57muZLl1VymoILEdF+y4jrCzdtr
WGT2S8aXQaJ3OIIol0ESnd2m29t6bZ7DSho4X8ZneASSxWfXHBMR194w9E9IP3amnEdUyGagVY7i
qUlSoLTrX+ylImE5V8sO+IcM4nQ8yx5trgrxF8ianyq9ehpHPGaVWSJ8RdcVVi7Z/sR+iyps72nX
O0ExWD3Dubg69tLcbXMf9404dj3+5DJRAclMflw64rQs+BhMuCywE0otYFvu+CPGRPTB0PZwrJlN
N6PiUIMUMG3AKiLR983cAFLNxCThS/GwwfeWe/91btFVOspKDEdgtueqJtCFOpJLt1fRttOfLxCV
Ep6s7hXTMh4xe5TBKE1JUQ0oJxOovSB2E/1g9epN1esmQEi+cIcljrzl7I937YzIpNfnP0xiApvM
4j631PnwFVYGHrNfFAj9kCll5Ie1vXfi3Pl9L6f+e+qwgZvtJvFK/R9d2C9UjvB0cnrnCE7l3k6H
X3XL1xO7y1NtiiRQa6SlZOChtMAdHdybzMGsd84B9Wv8WiZLs897hMiy/1PYGSEMABr7RKnr/aIk
zm2Q4blYHOUlHL04nJOLZvRvpdVVh7Suv3dlDuwibPnyCg3NQzg8qiIeSOGTqNba6qVNhh+RNLtD
biXimAkSKvXYH8JBlj7vN7sUxXR0Ez6Qoi5cTy+s4bGp+LC0PH4tRvL6esPWJYyPWVocFgLKJxG3
D0VRyQPVTN5G6FVxGhbB4pBcyyO3JqOZHboqfJC1fJmpqrJXteGpDrWPRLcJ1bTyorLf8PtlGPY4
F61A0YFPxFpmnvNYHXeya/7GWlV5Zucbqvyrw8sH8pBOftPmOzeMnrvS0E5pEciot3ay8Sq7fVHz
+L0x1cRzjYmtr1NcE1tQOsUYAfFFaFOlW5yxxOe7zMk+OukCJMmc2bfbh5piFY6YhRe7pe7ZRe0c
KtI91x7Jooza7lriab4sRX0IJ9ZQ+G5Uz1UgZBHTT714sD6MKsKRRcjpFqvuacz9jgh9UCnzH2oe
6dRC+W6NxT2zjPEMVwERfky6mMl58mcLOV8F0NsnDA2KveTnb6+O9LxoLunYMQY7k3kQodC9XpnG
HaCFd2CuE9pVkIuz4+7Sesi9McOcGo/pZTsMsZVeyI5e8kKKAAlUgYx3eHEyDBZElrxCKF7fyb+p
Yb1b4/xL6h05sMR8QIx9qXEh2jNxRFNA7jNC+a0Fkba3y/zVSXrrCgcphFqcy1MdtcVTMaPDgyjy
HGP8Nvsi3xcs6nY6xqwdyCiqZ2gjWtqC8iFaW+wbfUXUVE52koUTPaQxWbZ2NJLL4hbWOWSlBssj
04J0NHBoJuVyqdJsPJVTOoMXF8aROkPz45AUEYtZbK3IY5rDMI46kupW29cpFKGii5J9RNWIHluP
GQuSqXNv3d2aJXHZGOUpgQoBfSF3/S5TyZubSOKtOLZeheGO/kjJl7e2PQ2KSPyyTJ23jqS9L22r
f5dponhhjwzImAfLS1HUf1sadk5aM1QfSkNO1M266VxbprXD8tp6HcPlx2Th9EnwtXxgK+4QJ6N9
QKfaeVoPU48JrPc6rFofk+h7mAmx+lElVg+LAQFnZBXom6tl/CCezoYta4YPzQ1hA6GS+nCtltji
4siPqGKImMK8+cBCNnnaYMqnSDGCZGaFRLUgl4CEHe62Zhov+rVUcBFNycfSZSvoBjJ4NEfdoTEn
JlnTDBLBnjiMzOHadcl4bflfL5MjDwjO2CszAe1qt8BqmdvWI2ttIkruk7JI5bXL+MhG0x8E77IO
08zvs2n0akXLwF0aaxS0R6QZS2S/UcsvZDI1XyAZP6iq0h4oLvHTGXJSzO2Ah0GtXsjpzIchjTpA
irXwG0KkoHyM/NZYo+3NcWbsM0LAngEQVa8y9xlmznhY6uuQNfOpb9PwuvC/QNt5QLP4lidh/EQg
FQAXmwiWG4p606JectsvT8KcmbArCRxFBYY4xOuiOmQnqw5p72Nm6A6GY/lRDwMVlHV2E2Nfnd1F
cwItWYzdWC8/qr46dLJajk07sqKo3XfEwbtejinGF+7/cEHxOzdOzL8i0IY4I6YR1Nq22IdZEnlh
TqCV4lIzQz5mrDTFMhSHYL0oo/QEt+Sqr0N3lBO4EkUvd31Z7JRaWkzcMcYHAgJ+2YeW37uF7alF
RSKS6aEDv34fa5egulUc2t6ovbEiqFG5kbPLqkh4LZnlfZvUYketlSGAbSge0xj8Q50t6BZawmWa
yYBasoS+2VX6UBoNIl3jYVY6az9YwMPxdjTg/m2Ld3ZThqk5adCyY6UNLx23qmdH9S/TXnrfIst4
GlTjgYozhJBnW9tTJKw6VlGc+2b61gqteYrmSfeIqP1g9CbDPMZzUFreMA/w5ttIuYEe6K+TmBSv
JF3/CLYi9nWKX/Wu6gZJh5+vIsyTdfKJaDfihh7hTyVd81RadXi0NQ0OA1hHr8b+rmrZFXvjgZ/E
dO1aso0ZqsQgCp3SLwrnMVdZBUZK7g2OCvOvDfeGmGdP65Sgc6u3OBb2Q9kpf+TEFzVZmvFo1k25
b+fsd2ug35HQYndZ/1T1Mn3Ih3HylHQGX+SOt45538Z6DixRFEGhmuF+phzSLh5wSvdhGJQj2O7Y
Vv6Ykzle4I0ax6lO/KSfLL+N+Z30NZg8sFtYQA0Co/NUnZ15GDHpVM0DRLqrKtlSGUhFDBBRupLC
8sNduI8LcZGTOwWUApKeJof2iMl2n0wKlrUmXk6FlbdIK+vXrq2eFRXBm9OTdrTb9rsW57pvSM3k
Dsu5+VzztvQTLrklOjtRcxVrTLQHlbQfV/0S1vkZ2Mzg124SB3iUVLJXy4+2NdDKsSzYcVOAFZ4Z
lZdpineid7/nYWl6nT0Q6+gO45TLy9SKW2x303VCZFgywB5yJ3q3c+DSk6vXfgoQc5kiwWZ44AOi
KNZBUOVpH9v5e1VM064hZLbPJYryPEFNWCkRkHW9fiinZNm3IVNUIaBi2aGbH5R0sP2uSKHjhcmR
GFweZEt5FqouLqzxqRFndScTlJ2hacqx5kbCRfSUI+AYizR+btnPRhaJZkC5zPn4SrqmZceqAoe0
dXZ2tRFNx6IW2i5FYOPFjm9b6Y16cxbLmxZwKArJnWVnz4kbX0BMy33ndqDRzEI9UIvLOi226uL4
BXDOGI6VZsiKA+ip/dKL6pCQefYihU8unNV9azvSw66cH0DZMpKEcbTv0u67tvIFm74dX7SCsBB8
UayUeuyprhv6nSGIPYXptMt1+cJX5ayYv5+EP3NQrvUumo2dnaORiQjKoda35X7MZbqbdGowGaDL
3hPiM/hcfQVtIKL2TvoDS4pDY0E0bSBBoA6vunuTY+EySAS65PzlhII+n8zZU1lJm72Wr+PPP2AW
xkuc5s9K2Cz+oGrhY9wa34VJHn4Z6iDts/hczgzXpoKcqyKbUdsXm10m1tPLYKg7bSEc3jSayrgX
Yp0L0SllbdDBMYUYlntI9xsvFJZ6VOHWBUNjyc+DtaCCMKti2MEQeA7dbDng0Zx86uEVLGQVdupT
kSIEcJuzlo59MI3xEGyPvg6RMPuAwlNEbHruzMkm3I6+/TiXuXPky60DI1frQBDvOnQLBeGmbAko
h7DAXGHT5uJL8rdXczqSAX0+HRsSjCawdKIXjkeo/xprrgyypnyXTkEApTRHeVoS6OxM1D90J58D
YCNzMBp9uR+gbHuV0IrCs6zS40Mwz4OSD4QXjtO8lAGzSMkmaAr3Vl+9iwRVQEcJKF6fUEtrXaLC
rHwlqcBnz04YbAeWr6xDk+xqEXY/hIoqg6UHCJ6P1lEyHAYSqh+sBZalXiOrV2oF/Wq7sv/8rLZH
28eULJbGSiVcwKEiDz+GgO7Y0bLP2B45a3Nix8H3vZN1OfGmOYgpHAMRvWFqqhno9lpfGewuyMq6
dgraJio1v1Wb7Nx1Cwn3ZUdRz2cNkve+nPjHSL5ZWr2SIFjBt20Y+gxS6xtoAMq110xhuIhTzmdz
CNlKDcPjkjenEVw+NNvQ8cDajB2+RIXFGjLYyQi2dwDMg7ywvbyRtqsDJoaVqrM+bLWkZvsbGpRQ
QkQJKgT792tVumytRpN4TetoAUIHPYjxmPu1jY+t+cdZ8n+Iuzh8suHEL5dauOyOaZf64FGiJgaa
w3dV61MVyPWwNbeDCcyDn/n/73RI7YH/upoaPO1hpvKhgxJaq0e/GcR3Nic9gMZcF3uhmABGyuxE
iTSXpA4XRHUXLFAMPYrJedKV6DNju0Fyx2FA8XeYf8chvCgAh5rSPVCKIDnnSpF44tZTyvDQJ8Nz
GdYPGeNAUBZG7ud18XMupohAeet4gBmVYNFvbeH2hMMVZ29nEqKfiEknROlyB/9XMnYvBQXJomeb
rFhYvCT28CZVxzgOa5hAtawimCLXm6TUL7O27LDwu6P90kvuYXdw0EsW1au72SBtQogRRsphPCuV
yLh14KfGcwKUxlZaVk3EGV3gDc2QB6EaqycQ2CyrMGNd+GjOsGAUy1vIOnvKhEiLysVe5kbmy2R5
ZV1ngVstv/mybX9GtHo2R2hVjp52u4QUmT527nWMF+NIULnGNeanbCF2lmyrm1pgahzYRvlxXqde
n0fVzUrJOFPE4tL05RGj/QJDExHaUCWhZ0yx5qstqeMl+0D1Ly9hCUk2hK2xa5WlecgAZxgaPL+a
YfZgT9I55x3eDVdhp7xYS/dryuKjvXTHAbHMi23H1ZFboDyFxNHfq5IqrmWq/OxXaKbpaAOK0Ti/
Kir7ntYd9nWexD8jStoRSfIrezK/D7BCRZjYf4qYeBrzgl4q4paHLF/KKG08qc6nxmzFP0TmHWIB
jFG22vUngiV3UoN4XPoGoxXRkl0VtdlZV8hp2oW5nPrQXY4LqYMdKk1jtyhdu2f5uKvqMT2qzRrv
AADalkRau7gXV4T+gDHj4V7iJzHSKvkeUi4RJzjJBP0lq9VqNa8AxDTEcm9H9XvXah/l2DWXcMAw
SbafPExVYHlOXThAY7mLMpy/cZoVmFuzmUFq381FfmmKGkrmGr2bkfqOhmxO7iCVN3VO97FrEFJt
YmMX9vkeDmv0hlLwn7hzlkdTUr3LUKk6NA/gep2+QNloVckhl5PzXRK/lq6Dtr4N5wuBzwgqMjil
gQzyyZiJUFP2+GfrjoZvZ7Z2YwdgnGWdtMcW79lLYna43smE/5HqybTc9Lec+cEQYjGe3SqvIaYU
5sk1hvjZoNCo3ylx+Suv/4AVSMiRJrW3SOG+oDamfkhiYxhulpIFdbbcCDH8nvXuvMxx9zK2nfPc
A7ZISvTM88C0kCeS4WjLf+e82WDLeWfk0nLvq/15erty69za22G7/OvZX33/z5fYTosl3Mb5UC+U
c0TkE/dHwqzy+bAaNRbRa3t7tM03Q6Jy0db+r4df578u3/q2w//0ba+z9c1aV+4MtaZg8EBy3kMS
XDOprg9VmyUM4dT/9BqDyYJgPZ8rSHb3+np+a38+9fMYz6QBFUs5RFncBNuhXqfZ0aS6k7e1zXb+
T1uJXVaRA6VNZz26W5rK7eAUho+IKLpvfXUhGN1TczxufdtBxZuuJmP48NlViOwpYhj7elI3uu7Z
1JH5fD2pbBdJfocN/3/1pZRY1rRBPX/1seOkHIAwbpWZa/vEqaOjVUcwrZXGuqq1qV5D6oUx9U3d
T+lo7wVC5BddVaZgCeNiL8pYPFfzwvYpmj0Q/dX3BMXFMTXq7ERiBNcy7sQR1Jymu8NukDmxlLB8
FNXQPsB9PjrMsRcpJpZIS5afcY4dM7b8l1La7RG4y1spc/uK/VDdK2y7GFYi8Th2U8oKX33Mpi4A
hlJc3JG1Z8Pm5oSKaoGsBypzVgr4cdXyM7YpOcUH7b4Q0H8sO6l+h7dW7uJRlHt10SCxxj1bzJ4S
TVU2UZGsKY+mrMj0qACZNB2jHEvvXTYM6hsVghGMdtnqpiCSlBcWengzMj7S+rfR9i07ZQSNfWS9
L6NZ7wq8c/c8AVJQT9U/xPLny9YlI72/utD6t9Z2wCgcHVqs37vt+q2v6/U31xrkw9YakmohwzQ9
dt3solPr4l1VZOO9jMMSG2wy7pVoHO9bX1Kx2EUcdd1abt80l6Qp/oCh+feCZbJscBgDGpT1NbZD
of9NRit+3l7GrZfkrFJJzvu6YOjrdXkv8/PWR9Hs5KFTwqtL+bVqrnYT7t0nbSmoWAlR8WA70Rqe
YNje+uATPxclGdSty6qGBbZw9Wsb17euZFxmX601/bg107mt7lBr/32FMjsoOkKlTfO6iVyRgz6l
dWqf0pbxFWTLf0S3n5e0FDw1tfDbV///XkeInxoKqqEfttf7unDQkpeJbBw7m2L0IThVjyADzbMx
rfychvpGW992GCq1euzWQ5QqFJjS5+XwPye+LtayxQbZqj59dW2PKL9aPX71OWnxR6UOtVfKxPUc
2YKg1UkZx1Py76OvPqF0iAikG2xXKGSYPi8royY/KTpiGKphg86vzXClt3RvEYGgfcia4bA1tRj4
OXsSfNe21VISJVxFPmuscL04GePilMZghLfmGPf1eUrQmYBqYu8VizfDzdG3URXvs2mSVD/pLcr9
buzF21TK8UTZkWa3XQw/Pjt1sqbEkolXfuiEHYSSRYnIiM6pihYDScvFqz2UbMHc+H1rWYWWvax5
gq2VOKF4NUwLSlJXPG9dVR+xmijq5WFropgy/WyyvjdwHnb6BKrXSgbonH2i7C3XdV41lkYntWRR
tzUrUC/w11jkbBcbDBdPOBgu28kQRcfrN52f9eCPs8F9VddP6vqiWcdyt3Pd8mG7sAHo6odzT03u
UOTe1kcF9HAfw9M/uOzv3aQeMNEwxU3bxLbNTY5uh4Q71+0V9bGV2TeEvpzsvD3E9pCj/YySYwkt
5DUan+taFgdXabJDPq7cy1G8ECSwSP5q/b5ClfWmZAPRqVz91kcZs/tcFm+WNs2s8xnlXFvkrMUN
+7Ik2J3ttTkoVOLo3fAd7G7+hkSYeiW9edxaTT3KV9s4Mzome7E0RxtVEKBi3cW+lWmnqQzjt3Yi
kpU3pKSw0egnDaSuH5MTWKN8tj+gdNknudkfCGOtsTGH5TzMwN4oYa8W0cnVd2J1oQp1kM/bQc9P
hqncjFJ+63UlgczfzDfeNBiOaiJenbN3UQxskSnJYz8SNVZDHYYg1KzqZ1cOT2HYqK9pBGkSxY0n
TTd8KYhrZQ1rdVVp+HxmDXXRetgexesaQ1TmY1RG+WeXNoVJoBjDPW3zX7VwjFNrGFjFqXbszSxx
L0VTfLD2bn85ZnwdpkL7I+E3ZG5rsVm6UeDbY0FO3fOx65BLWBl8d+hT0aq/Bt3qRY5mvZlpe04Q
8v7SCsBwylPuWtZdF9VFamp5qDTitKWSlnsELDVJ7+Qbiz6K0ACm9ePOjb0QZ9eTCUCeQIBIfsn4
pxot4ui22qrOLx0I88QIyzSuKLTlELRVUcZSt+B5ScfydezT1V2Yx8HWzBt4o4gmHnDei6ewn8lD
9WODV8OYnhJprv6ytD2gCk5PbQMjxFLKkzFkpZ/mQp4I+sm9udrK2Zkbd5b+/PmFHCQJih0iqH2q
kOgnqUWlTr1LCN4Iz9SfR6W7RwsjkMFQe4hCvYKEW6L6osbCm2537Q3e/7PFbu1tWBztuWv1w3YO
uKh76SkD5k3id8/g/GbGtvtS1K0nhG69DZYxvyxQ/bdzEyA4Ys2qv7VUeIv3ZiByvz5vIFl8L/Vy
v7XgwNf31s0OcVhbb13VKM/E94/bud611Gc7lKfPVm02z924nE01U8Fa6KesyZdrsR46dbwsaacT
rqFV9+1wGBxFwDLSxXXSNZs971x4RHRgBmydlJwR19Rijpnn4lLolKtQR42z4dwtezOhcNNnezu1
HUhgmm01XLfG50sVTQvEva0IoxZjfBoHsNgMxhV1BiwZYxiCHLY1q/UPkAQQPHuVPZO1QE5Ec+p0
rl4cdTnDDH/9bG5nNFkPQWJl1yIfPswqrc4FEa/rMDT/HiBg2vs6E43/PydG1Z0edd7K17WdYWsG
RGWt8RCQgxZZXyXpCAZNegowgHJ2NyNzpkM8YKbUcjW6cSdhEhDDMj8kyKu2vu06Z66j29ak0O8T
jjuiDOvzv/qXpgVfJIUClzGSLOVCbRfPYYzjlEOZdiUCYyyWY16TRF77EpPRExBQhJxDdK+FVb7V
YRNft5brzuEqrSzZ7HJy7FLlqIwiZSNd9q+qKPVHUdvfUIx0iF64gtIRiDxNqsbQiCU5pkJmy8PW
1DqkHJjxckrhcLaey/Qcji7K4bUJxrO4LWPy+Ye3LmHNfiLziEo6XGAVIyHWESbK1kxGqkEJcw1E
b39LWHWAF0NQkoaLc922niQW3K21vb8u0k+5KOTT9t6LVec1WalCRRuub1Zh0axT7mRr1rG68NMs
1wI363sTBRikFBDU2tpeLQmHp7wmxEtimdSapZWqrzStDATJAgLJc8NYbYLAVgWZoUho+Zs9MUan
UWT/REB8kTyKcZg8Uchp+Uvc4n0mEvq9hmHtk5SPX0q4bl7H0tAb2K9cUXDkp7oSYdAZS3wJQyU5
kYcsTxUQz5tepO85eLbflCC7m3M8vdtO/bssKuFVZjYFGnW4b06K+obYT/L7TCK+JYLPxkCLnPSa
T2WKEieKLqRIj+m0vIqlNDxwnMg36lw8dktfLV7RaPy8uVOHvLhtB4UyBDeioQaCqp82hEd/yHCg
OyOlPQloDgiukJ7joVNhbPa4WNxuuiCWX86ybf6p21yhGFsxv1p9w89uetJCqb+LJf5VLo5Pgv5x
mOvwEIv4T9MX2S2hksBey23lgE1ffa+tVGPR2h00RxdvsTiSEsu/GcsyHgxlrf6s5JdIcX+xXFcD
ynf8MZPqn36KTdI7jX3SUIySZXP2aQ1obJJpDoEJ84MbG9mPkSQRpRwcpEgNyUqbGztrJnenx6SX
GoQA96o6EpFPSflR86Ir05e8g05MlkD71iyRe7JcMp8I3/N9E4PHNG3ESiNa+LYdwgfrh4Pr+zqW
2t0Ad44RvaFMUwmxviIiZoG7JPAyEe9VWZtL27hN0w+9Y5H0XHXCOc1FD/5wQqAsfeKMyklTyKvh
aWoOeOd18CChEfxC6qFecyJgO/hKYleK0jOgVZ6ZHkFsiuh7UzjyZdGZtOnSbzaJe8TddkzElINi
TvHD5Ka/5lJJHqcRdu6y1H8XbDB1p7s/oj5qfYtqCs8kbzVw81YcRFZJVD6pnV1UqsY7ys9/KM1X
/zWhYJIL+pP0PWUN7bV6Z1UDhxi73lOB1J3LMBrvaqUlTw0qla21HRqLqjMY5wmOrVdsh7DWUbpM
7lo5ZLyDUdGQ/aUntBH7lDrMt0Ez1ZeZ1Ooe16XYb00LkOK1SN3HrTWgLnwZDczYkxgeti4D98HR
TkSza51Me3EHo0PliYBobW1dFOED+NblWbA9YZ19zgYzM2uX5FRp4Ur7rPuXOUTSaib189aqCi3a
505YHrbmxM6GfHVHrTEudXWtf0mUHIWAPcyfffrsaufBLQVKXi7ZDixKDtwaxdP2hMhR5n3WUA5t
O8mqmiorOtmH9dWU9TCNBP4UTAPn7QpC3WMQVlCgvl6SKlAB8NXs8z1Tm67yE3d+mVPCHbOl6S9t
aMOWk3GQFzEzXdWlf0Un4Eqzdrrbsbjn4+/aXYxXYpr+bFjTnXnCeK2n+lecAZrYzhGiVX3glO4J
xaj5KrQOPdfgjvvt2tLQo6CpKhLp69lRJdOjtol1DM0n5vsaMYyci8CNWUFgRUvu2wE4SrWn5n21
z/5vnz4nhRc1LvBuoSf3OZpQeYUu7G/zmMeJ8eJUvfGSLQqDPpqW89ZMFbc/awvykO0SbRTGCxPY
bBfJ5/VlSxp5gtJ6EuvTm0gekLuHANHxtjVKb9+3Q5a2jHbtOJ3tKLXvHWz065Qq2MwprIYKMsId
XSzEedZnEBGMn2HJsacJu9JH9dvu+YCmPcLmf19P9n+rQgn3OPsRRumzcsdLpx8Ure0/m1tfZ8qd
1JjPtpYatdVxaRDYfTb1kGctxTFEuHHbuqiFRTqvT1VKejfRy9Y3L2GgldwYW0t2ynDqLFlxBX90
OwxivtWIQx4/u3BBnkfW/55hl8mT7XCbd7CzxEwdWnK7ZIqNMbpvB1eNj2plLNetNYWUz0mkc6z0
PMn8pV2jwLKxve1slTDL55ZO6KzN0sNXn+Fmf1xVZdIb6vZZS/CW/bH7gzW16n078DuC4DGQrf7q
C83xTVIx4gGij3ofojB9kJr4+LogY58CeaNtj199zo6w//T5ou0wAqwAI+Rbk5gfKKT11FF45coc
WFxJoQcDJohga1GSWVC6aT3h5vFd68zu/F9929OstvpHdmG00+qmQORT2s/bwZFECW0MATjU6atV
BZEuuRg57rL/w9h5LUmKQ+v6iYjAm9v0virLdXfdEG3x3vP0+0PMDLXrzJzYNwQyQCYIIS39Bo7q
cxm6+bMb5YTXnDDYi7wkSIlVhkDM/TTL10PhyivavnsUlXXNfvcyVIo1HfhPLpv1NqabxXkvKJ/L
MX+qCRRe0XvFiStC5Fb3JyMR6KB4PXRnq9FbbgCFPvCpDQupIKUUs3yWhzJ8qEL7KApFFiY4CsH7
yjkqQ5ffBr0/m6WP7crYaa+V3uUnpy8bUEGDl1xLL9+m+VaSu3xTVVa5UTBOAXiEA5A+eb20k3FL
2LrRJdHlrWEWXyrNzeDDtxc3b69G66HY7rMmBS/hh9uEO8NH8CAymOlkjACcXCkOfWD+Gu0UBFt5
lFsP5oTkg+mWW3VTMwZZV4w+Uue9CtVkNYISXveBBJHU5WsuVvvAx8Cu18Ggy1J3AjHxqpRWsPf4
IBDgloGkA1JuW/Usj2jNYUGlsbgAO8mW9nGvvjHvorMBvbDJNfmWNPFxkCzpUjQ59Ni2s49JCwFO
017DqguZ/tnMk0F7Jq1vP4+JoZwGVrSJd9QEE7VslaRDDWdqJfdagyYN0XroRNXGydtoVY98I5kM
X+X2rviV8ziJ8A2QGMyh0OE9etpFr/A7lTrkgrPgDU3XF1aENkGt5LvMrO1zm+ACRiCA3WUzdCjA
m1pxRrTsCwiL/ujKdbvLcRZfgdRwb236i9P4J+RWtBW6z93awphpN2SSckkYqyZGL9+1mDN3RTJi
0yY/Y8OibhNp3GZ4encQUA+V0pWnsnHLrazb3aayML+M7XLcyLX6xevxDwAx1Wy9EYqGPOZ3A/jH
vVD1VykMikOCWuMFmURwJXxTtnFl1Zc8y4iSqB38rdFde8XQXgASHJoSQca6jNZpme+dpHeOqTYU
m5hxA1Mr3cciF25E2TYHo5gQgV6jbPXOjHYAhH8g1fSdXi456KySr7lb7Ro4XLNGnY0IHu3GrCTg
elFdnxW26CQA10JLghl7o/G110zYNvKPIlIHeHV6ee4AGhylKeChVXcxolamYTVDFJpRwzoI3pQF
WqxIRgRdLb+qyffWlG5xDM8XcZR1HN5BL/8Zba04sf4m8yWMSjTX5NOQFcqTDsNDp9mz3GuWXQT+
xirWWuoHlyYtvJPXM8JIFN7fwc/W0Dtz5Pa6qfXmWOUx9ECTwgpeB/wBtlpEDNUsynLvm8MPW5ft
S29H9ZpQYO0TCp3BDhUEt7I1raPX+jhCeJBpFHQ5laycIiVfIAKk6y4MflVJjjV5oB/4lrcRiBXk
rcodN/RPGWMR0xOGZ/UBU466MB4JjKirEHTZBqPrZ/zW4JjZlcZLrGVHv6QfDCUdz7+2WucNMYEy
fUTTVL60k627sGy39MFgqR5qR7ryVc/d6g1IPV9RmaFIFoZtrlFtvSiy14CydkHm/ZJYeUCJIUBR
iFDGz9bo8rcaWXM+2ocmdfE9seE0qR5rIHIPPdVheHz1KoA8450ZSb1m3bPI9VvZx8lKJgYZh7LP
5S1jglBvBsjFD71DgL1Um4FVYe8JYRU+n3UBQsmVG3D4enjpQV6u/BxsFsFYAOMyHB69Jng9xt7O
dCb12aL95dlugkCZBrzRVrGrR2MK4KG790cLvX0I86tGgcpU/+4gDQbAfreVA5yvNC2iztYKny95
jdB0tpWzBoRyI2HAosgS8pHoxXiey8JCbj8PxfDU+2Z1IdSYrMdmQBQtqR9gLz8Raa5WBnryR2fA
xS9QXeM4WcFKbuucpMi1T8aE08Gt9ntlO5c8oJvVK4luLC6Kw4jCUq347x1A1H3RNO94H2hwgk1v
K+XRcO3wKrpYBI+ziUDsxepzbNln8A8Do+ze5Q527z2zdqIbHvClEOc4rcGsKoNEkYQFgYra01l1
y41DYRfZyoiwngO6ngGKcwxAN3wMdpCZT1bKopSaobmFdOxzbjQ2UZ5M2URhuM+HWt+3ZeF8jZ0X
uEyNXLs/R7PcwHnnW+pMEBnpZ6C169RIvJPae/1aLeRqw0zdObQAz/YGOFBwJyxJSS6TtwbCvYUl
YOPK+oYR4NXB4Pcx7tAoskghJoOFve69pIlknpdN0WXWnDQZ+R/NEopYORo3w2Xs6HQGOEY7AehZ
OM7OxTZ+7Tuoryl0fWumzCtV9ngVXV07j2XIsimjj19xqm5T3HRP8oh8E0JRd+xLfxuTQxRUnQsW
0aIxMjvjQzxtJvEcPe2xE9bL+t61ON3X4dRzk3Jyr76XAUPdooz3uWfJ/jq2eIxgwo5SzfyjaWNG
HkbwFsUqOod69mhovbnr04D597Rx7evoNPDQaiXcVs09tqro5DM9OMWuFWy0DAIAbOzgbJj6XfU0
2BtOT4uq10YH4or4XrjtpPI+qi7BNWIwtH8EzpTkIDBg5rQiDVUYWKJuTF5XIDD/2UgN60WYlx8y
B7sMzUdSy81BavSJUxNmwa/BQvZ8WgiQRiy23ZNUYLgFR6LZRg4ca68FjTV43cCM0+VYQiMXBKWP
NNTsXOnDo+yPPdQO19z0qNKshymJTMGwbnUelh7bAM0sP4ZX0iA9OSqgixw9O4PIOHQDjBTgSrdG
b+5Sjf8TDs/RRm0KHAAFZs6fCPwG+LOt1Q0pnILRvvWxojAUbJIHh6W5U1gVbyNwo1e8NkAbZt99
zN1f5RQvGKf+ZWcujVtECawpVFCOKjOdmAZlObZyFZuBTxgAK0fauKI2GuAeg0qxlQB7uiAFhjLV
T+I02ai8BKWXHpMwp8vuG2tTGiHwEJYUAMFl4zpDMS2wMtyJJXONGZ5+7RQovSVAAakBWBVVXA/J
EfcaEmA9RKP/5iMFh/jobvDcfGNZGE1OyLkNAO1NpPB00f+NJdS3yj/Ma+pz3SX7si/5TIIKjKzI
3ct4yxJ2hCpYHi3/W5bm2hck5FHk7J/UyDMOcSc9jQQBJnqrvC/0yXggfJcb7RA6vc9q/cYJRwez
eeMWspS2jlXkS2s5RfhPAzFunm1dHS5KHL70MrNUv/CQUfShDE8mTYWLrk1UcT2gQG+zAoSXlM3O
ZMEbLFduzsIR8fCn6SzlGdiujTS2NDAR0OmnlQlXn8Zttcli03mEBWA9yMPLCILvUQOMYKYefrdh
9CVnYIB8ZQC0MmcxVSTHWE0Y8+UJAE1J2keN7TN+0mLgL8Ym9Rptjb14e4Adkb00elkdetgia5FU
8bYGb1waK7+SKsx1C/5P3ZgbNfd+DaY07LMwHs8Ifzy2I2BvHVPtBw8plwevUkpWhpHCtFor3hql
WexzaOCaBztDipCYS/h5E1PD7pAKtnwWGTNvZY19smUW/aAR56AX3yTJQ+MDFsPT6gXTsvqYTJiZ
fMLV+SAsjrr1EEy40VIb5CPACH9CkorNoAZvkqS52/CfLJEvqifTa1eeco/76tTQ6VZJFrMVQM9K
BTmtlIW3cXeDrDEw9F/CCqSA+9xXXrzzoPOatQa3qOufESpH3RDPu1lXQ2CEBG4o0Zkw2KGFkvek
vSEKGjeGJNn/GOzKO4HLMsYtg1V+idgVb7RRwCU7iN1oJIIEC4u/15UZaF+7VlEQyqX9MEEKGcsC
HGqBW3sVXg/uKpKUKY5ArgcWa8uqyjdLSjcRHq/34ZfedqCYpxtXTWcUews+0VQiedwKqKLI7Mdk
SA6iJpaa3BlkEfFmF2X1dBKxh5v7sDKtJN6IXxmhNc0CLMJnk6vf3qvkvVAYsZw1JPfuCIbzZzM9
v14PrEOKGrVYAxabSNx/sRsyRWZJC+M7kUySYu/nkor/zPSbUnCfHt4ZB3FJ8TMc78EPig5xkrbY
Onn+SxwX9x4c8+kxzk9YZAq8FK73IbNLSKNLXp+rzR6pFTyZAH3M2F/RGqDdskLdD3G/ldXyu8AD
i00HjLop4dcRT0VyJCk6EzOiworp4+1qKxa9Z5yXL3vvLczFrVP5PFETCdFdHVXP4tmbkf3QEffZ
jaVGt27gIn4kHDetlGWn2GL6V+MsDGjy74cGdlgFQl15G/G4xNMQe9hzsqwrdkUrMHzVZV25WTlZ
m57wdXRAn4ndaQMRgbYh7QuFWRT6gtEIEAGYc8yMZtx+2BVHWzhSgES2tfQ0745xCxrKDA7ien1V
EaOuNmEdfRl79STu3HyXoJauMiMeNuJei7sS1Rnz/1pBfGXCAIhnIo4QeyJvbg4iLTZajGNI1fhA
NBF97Jon8eDnpiluzdIaRElJ5HNVgGHfiFshfqTaltyf2svUNRF0RrlG8aOebEOQu5zvr55a7Qjw
StsljAZodc9KkdYwbf1dOkJ0rtXhSZ26DvHZTkLT2o/eCBIY172VDJ0TJdwKPSEjSrP/58IffoPY
xfYKsrvqq3PN+emhJpOCNNHUjegCxPe9QW78YALI6p9iuLzzzZ3hFB/emg+gis93UGMZLwtgTY4V
9t2pMm5D23+XmkTeLneYTvCkWjaU7qVzkdvHBBPLnfgtrVs8xOYo79BobMd1lfiXulMlYB5TPzS9
1uJIsfefeU6TjwgH+NFGtIQ2jHcMYZi6TA1B7ZF20uFYL81nqmAWIxV0dd0hwXYQLbhvjO4wpAbT
kmKbWh3GR/YErvzP65pZfHR9sMJOqgFXmAApS9sbw6utTgBGLTPLSd6G7m3qlkVLEsklLyP6M/VI
hjpaW9cqOjAr8aPlSfSRor7YLG/rhyY674rysXC6g1Ppa9ES5kOwFdhLb3XFAoHoC5mwV3sUuo/L
G760ZZEnkt7UCuW23VWA9Pa+FexEmS4au6ixHP+5CYq0eGpibz5GpOfdT+Ui+SlvbrZ5gdf73PVg
K8cCf6wfPbhyqxh4TBYDcmtNEM7Th0N1IJp6KhPVQd3hQ8E6PeMC8cQ7U8UY1HpIx/puMTZgfnhR
iViMcraqoU6kgFK6sjkbE1Z17PN72tnNTtdHhhKVKm9kLyN20yIws2KBdyd4B0M62UXqY1duvCB/
sJLiw4MXVxXtYH6dlrTIXJrJ0lZElayL60OL/aBojGJTTt212FMj6Et6COdJ3H1xkgw84wBmhWbX
utDq1+ItgdVOrtj9kNvZ2tfUQERJzFsGXIO3kOq+mYJL4XPDmlCKj8TBoYaEE76hj9TXoAXujozJ
VtxjsRGPPZyGJwjlMkce4h/poJ6cUEt28tifIz1HoMxpDqKTUei1azi7Oeq5Gz/z5i+AVv+ClJ8c
xQnFkxd79PT1xIYxg+7X2DmP2MvZM2bZjcxnF8+zXSpaxNIZyIpsHTlu+X1q3SubdoB4v9zFPLHo
SaPpM5PYibFxDehCglQCL+AruGSNkbiD/KiowtoalBMNXZReMbazjpkYbIHXLfaDbR0HgDms5+6h
R6JRHJjrBMeweXQ1z6ICxctYc1OVuROGS30rtUjbifOL3+WaQX+s1YdRS+udrGt38VSXRyv20qb5
GWpDsOqzDKV/KOR/TdCWjkMS336Rngd2TE9zHGmYPoDx3yqJmcLOr9PuiiC7fgCaVpwEa6cLmuJE
W/iT+0kyP1/xJJY+ZnkwfKB/x9Az9cEpNwYEaWQxsPwO5YyXwKYH36AQuM25ZeLJiGbtycQeDeDB
boZvyD+duaiw9OjLk5wb9NTfLzdhKRV7osr//1SM1XrYS1fxPomRgvgxIjmPxZe02JszxwDbDwa0
CDOIga7UmAcZj0VRRVx2HnKJXRw2edXmXda1/4LVzx9K8Ts/jDLmY/PUXgMLuLAgiD0GH3oxfmVx
hNC1eE3GDDmYtTfo72itEE/22+iQVb4vb0X1ededvqABYBC8w+dxnGipYkS3bJa8YUxYclBQilSA
iU2DMPF3ls2MkhTpD2PZ+dfnYw8T59pn6Lq17FfA03cmq1TjGr3ejEWoH7b4IXp5Um1VPoqbLQZ1
Ym+590seC0FoXnsQQJbK4upLcjlW7C2PcSlYzvfp2CB9bRDqoA+jzxQdJxJuYItEWrx53PGIafxU
Pv/4MVeyVSB18odhpHiEc8sbv3sQ7Y+iuQaqbAGanp6B3zRIboiW8u+74ui5qwKUUx3sPN58poJ4
MEWWKdwnToggeIjSpWCZA4oCsVnqiWTn/uyUMj3Ov35qyTPZY3ln5vHM3JhFrqOmDesn/7x3Ym+u
JXY/p8VB81k/1Pp8gc9HSQoLG7X5ooxIzYp+ZRk9iGP/LW+pIkrncbbYXTbieSxJsSeO+8+zfpjO
iNqi4qdL/Vvep7N+upI3dfgYzZWND6NvesXxcGatohjnuap44cWGUArkTGhETN6nMNuyWfLGBE9Q
6HfUKWqN3bmS6G7FyZeqH0rErqt7IIRYgp9btHhZljf+00u1vEDLiybylsPEEf+Z9+mwfzv9/LqO
6UTuz0LQfv3GxqGNYe00FhYfrmUzz2SX9IdYxb9V/5Q3zyem085XEOf5VGe+Qhc5F0Xq/siN469F
1yDmoGJv+UaLPmRJir1lQLZU/pT3KSnquS2CAe1PpUQSIcpMiHy8nKy9M7wVTXjeFbkiPRLKZlqd
FMlOdbLnpXsHTAVtfElL40QjF2nR8zMW8ogoGYlhz6Ej1zPqcS26B6L/SLJWKAP/RVebOw1TJoYg
epcsHyFhIv62EU9SbJbuViRFU7DEpH+pszSDJe9TE1pO03tVTMjChunVyaO+aSw1Htdi/hsBMCBc
FPUvXt0Fu/mNFzdl2czd6pIWt+s/k6JgeXVF0iOQ8lf3LdKfziDyxiQCO6FEvEZLZz8PrOdy8XyW
Iyu8Spi8JUeDwIg2RUg+zByXauJYsREDgyUp9j7VE53okvfhj4uST4d0TiFtR+0KKvCxhEqBa4Co
QaRcU0ByTB+uHEe8+ll0XW4SJclB3Jk8atPkMMrWqkos4yCe8PJE53f/QzDzw1BhqSr2xMMPspaI
3lxpDnKlFqInWhggk6Kild2NTs5yDGouynATr+gcpxQtoB/VsPoqXuS/olql7G2xzmbppGJxME2T
Y4REMCxxSGtiU1asVq6WtGt4EvpnvrHKJ91hazQwIKNDXiIfhqp4e111z4KzbbAAEMho14i7Kp5L
mUBlUovsJQ/hmQg+uTo94LFGdKee45mfbr+4qR8e0Tx1ne+6mLOI3fk1D1icHB192Iq7LC67bMQP
WJLixn7Km2d1ouQzmXOpKYqXv6T6vro2sdZbYWOIVZyXum9NFvZ7DSHArQpjliTUMwRIsyM+k5Qa
KmtnmoVMz1TqOMA81SjCu6n0ngMl2SvTOeSoTK65V9YrUWtskv4gjbm+kdsEkF7XZasq4FUXGyex
9bXpAPBUwBRd4sjeyYFvpFskgzBcZma/JSoJaniwjpXqVQ9wslhrRjQW4nli4V4UypfY7V8mRPuT
BynlCf5NuUE1rkeVg6TISxA8SiKWJ8oeFYjQLOKn0LFQFtSb6xCihWABW9iprO3vHcMdH+Oi+gnf
8dDqSv7WpzquWrH7nuYMyUt84E+uJ4MUT6qX1hmN7w7RelZ2XY8FB6VGHafrVl5Vll/KEUwvU/L8
VZVjc42iDvCqANkuOZtsAXRCyWNqFOg3yTJSRiGLTFUOjhsjxuLWTyWEkjAT6HAU8CNlX2VmfhuH
qLiJPbFJssxC9yxNERYmCG9kobfJC+SH3KH7prN4tq/lScovkQsNOxKUODZTAHhlu8zcwixE9VqG
8Km5GInKKBhu6iQDE+TUHfPhKrNPIDVYXnMItteofg3tEDx20waiS/DoytE7sprSUWTlCSbd6C6i
ypUhfKYZrNZY3mOFGvajzEroYywpynroe48ZBAWh6QCtik3uZYqlKB6yq6HrmpsSNc7DOG3KBNie
SduCXU2NpcBXk3it5BauaB2rM/qA2Vzfq+jCuL+HKBhvcwo0B8q/Fm1uOb4IDOcBlZlgXfj1Ct1T
bWsphr4ZhipF4w0wfaYp+sm0gDoDa1U2qqlG9QoreGQwcADPHT+/FFDtLtW0WZK0z32UEUPtkDYy
4abl6ikd9VhbK7qmnMQmG7y/M7O2kNaDA8vd8WOCzYgavLQugFHb7NtvUZd+1VhKBxcO3Z93S4fP
DDIRtEJWoBLTjr9Z7vzip5H6bagi0AoI4rx4fQLsGh2sh1FhLdkYIuNc2Gl7UtuwPsRxmN14BAqU
/1p+qnqJxpXE+lXW2pcS1aCrHUQPnVlUUF+l8ilsWTiyEHvciqQoYCn0Ffn1dFv2qxbjjtUwVQ+V
GFO+ECzXdBwr2GRZErRb+ozNh4ON9N2KR/0sTlVWunKzHP8AOQynzgRZtB0fnGKz/ILai/74/hjN
5y21sX6omnqbysjarF0sllsvecaocCRon1XMlU39DNGieoJ73t4IHR9FCqPd+gnTOshQSY9Y01RD
5Fla/vmgyH6RbfS4cA0EqA3th4jFtCvBoLugn9Zeyo6wch6jdiIKLJQsjshgRqDZuBWqLtV7xDaV
tUiK25PE8vSpssCETffH7HuALsU00Av3Zv9n/jtxlLp7MyvhnE33D8FpEHnJ4OBPT5vpOx3lFLEr
NoU3wnBf0qK19TUSkh8yRbEoaSB3bLoHgDMg8Dx0ronVf0c/lE5JLb+WpecfWrPz0Hj3i/c834ny
sPPLXayi2lSMkkXAWrJxCyceeKy8wLs006aL0D2xNXf/oaBtY+xk3jzXDLdQGMJz3id4GE4bsSfy
dGbZGaQAFNVCJajwG/yPiuKQufZydNNjDvh/OSS2O/AVsrL/fJq6yRC5vfe3XCYauP7060RtcZEh
y9XqEtcTj4JlR92oYcCiSHkNpk2KwMRVJAfXRbEwcDvI63JIcH0qzmWUy1dLJbGHg96ZD1/DOjIH
hzZRFT8vHDwxBkk6WW8GUHyUpUTpp0NFUly4RnX0YCEEPh8qrvbhiETVt00OQONzwfSrhjyE7Hgf
M/NrjD0pyKXRjs/1UMRnuw8AnCgobzYJ64wyqxXbKPOVZzn3u4utlj9SX5GfOzOTn1W/vDV0sDfW
pmG6IDrI16/V0P+yylo9m0BL3uyEU7GYk19j1AzegkL6Ah/ZexCFeu5d3Sw0H0UZSOFtDKHuKZ1q
9uVb1Cn6i+IG2asSHUUVvjnJs1xV0C9vfhkPl9ZT4ms/bRD3U7uVHpXsmtW4os8GjTclRR2Ipizk
uPZvOepwL7WJXcJcit8Sp0RHW9HqtUhqbdUdNFxTN7luoIi/Mo2mfcL0Cukio1e3AYTKt6rFFkGG
r7ef+JVvQMHyjZm4+qHHMvMxN/sXIDTNNyP/PtqV/cWQ7PqU5AHSSabafKtGgBSyZaSPiOigpeu3
fzzLrL8B2VI3Y4iLuFm5LwrgMzRs6w68J3uhX29HrGHhC/+dBS3yr8JPeaphgYpNxkveOeUWv7Yc
hTkre0kkwzxVcTOgud1mLyqM6Ses31eiUALG9gIC4wtMXvkqsky3Yn3B7vK9SPaoSRwVZ4jWIlmG
tv44skonUuKMTSdfZbTeVBjRZ28YwSVkhq+dS7RioEWXLipsZnol6B42G7B4yHoiLbst3M46iZK2
dp2trnQG7Q63k9Gl50EwJnhr5aJdw/EJTiJpBbIJTCFozyJpYkSED6TqXkRylIbvNt/8m0gNbfJI
f50+aiH4Hrf3Dn7QSfc4qeVr4EIj9l3sqrq0eATos0V2or3nTv0ahbV8BqzQ3VW15lUJUZUvIvsi
Koh8dBF3uVQmN5ElNjoqR4EJgaFsVAxXM9xjE9O7i+ohdLTHVL9XVbazG7vAsLDcImOen83Bys5B
A1luEgvOz5LMpmoKG5lZediEDi5aqhlUD75iYQU+GC8ohMXfZKNwtuhm5geRhKMDpF7N3nK9R5JS
a8ESTNWUdnBXaPqBqkl73JXlGqB4EX8DRZ3soeNbO5W1j2+moZ1TWzKedT+xrnlkALCYqtWD/HsA
LXnk06ZcGdYpuBGxZ0+bUYndNRG8Cvzu33lLFbFnSPXvolWV/b8dr9YAYBozfCj7sbr1UgFcOrOR
vgPVpfMl+p3K7qved+ZbZfXoA6Vqdkl8zUTZuIhBxHXjl7aw76Jqr8WXMtCcr2WVyhu7DI1rnDsY
sJQlainowr5CR/opIX61DbO1DWzoIue8VHYffm8UAGKGZlcPjt54J8m0on0Q+/IzqirlSpzeGr/K
uVP9bFg3Akakh+gwDtqBmG2O6m5u3B0TzXFedwthSyVdRUmZoYyLRtUlp0+9mLm/aV01PJWIk/9V
MNcRxfmSC48E8DMy/ht59ORwI8p9cI8XcbbQssk0C+iEhaUf56QoVh0l6ne82sFc01PUu6FHxl42
O7jbyykMSz+bwMtPlm9I21jJVGypOutggPc94nVTXRRNt3ZmlAyPAz4um7aWq1feRhnoj229M3a+
o80j/amcF7uLGJL2mbG7P5t1pv+Ek4hYpE4/T+vjpU0iC5KKN27LoihvoVqXB10rulNg1wbuvm6O
LUFjoY8FWJWOD2ammiOL5bbut9DrX6NAl35LIC3nCyWpglRcZvwa4u67L0nWV8WsEtSOlfHZN9EG
Z4jiPUChtvfJJCouS258buPQ2BMOiB9sqEBgnCuD+BkdmemO/jc64HfIh9Iv1cMHGXQSI2wG4ZFn
678TlJHVpn3xsOao6qe2AbOMTnH14tTMCZu2UB7AbTTAc3BYgndlbQiuue5BVTU8qHprkjSQ4+Q8
Kk1yFnuWVbIEiATCtYmQdcG/5kmxOucljZ2vyhBKV711HO4B8r2lH5cnkWw0lOdSK2yOatgiTKUw
Ljs2OVC3rLKdVw9C+qrofPnaFrn7GpTjN9Xw1JtIjRMC3FKNB1HVUaxzoBjuo0j5rbev4zx+0jPV
fXVH1hIzo3rONct6dfe9m1jfQj6V+7qX671Vd957pu7LrjTfcxBZWOYU5aHzuuwrNnfr1gjsJ+aR
F0weslvpSojne5A3mtZXVnPeVBBkrDjjrDsxWfo9YkcDLxHCa1qg/RZ2hwZiar7lNa9LhUortU1h
Nsauw1Lw1kwbGsawqfBG3oikKGDBNrtVI25bWFafATtxZa8pQDdgOLoidpfdtGljIsV7tiXtmlrF
+EQU4GuTB8P7EExAjxo+BzpQSO7F6tdw7Ib3vgyMdT/lB1P+/65vI7m01Hdtl/MAT1tXno3g29/n
X/L/6/z/u764rlp0MLcdfaunRrjumLDf824o76qlq3tzykMuo7yLgpTJ75wnqiAUWd3zKe/TsXw5
kbOSnH2o8k0UG2NiWzpFJe9oGclfeTL20U6q75ZqorAPHWdVlvANvPxBSmoDwiScr14pO29r8a5v
WnRsNkmvZA9i0+s8r6x9U1dKVWxVP5IvXgERj05KJFBoly/1tBFJU5Mg3c/ppNi0TNfQevy7VOQv
SXGEyEPb7pwGANqWrPlMSzqm0xt7+yHndn1vsf9Akcz5FsFnolHl6dFx4ZKqvfU0mK3zXUOAjmih
0z0Yto3haITeShbLAauvsIkhHh+rXNppqjN+QZGh2zecVQievkHLOopr+AlwvraojStO2M7NbRQW
uqZzY17xoHLXXsGNGLgOaNpOrer+pJY+mt3/OOzM5jqGn0HOZfIlCsSmRat7awOygoneWkc91nPE
dWr3nliRdEcgutmoBwcbsWgc0XTR0I5BhNzSVwxB4MWEfbmXiqTdM/lDFl/7U+j1OxIj3ZcgxAk+
aur2Iaha5SCHdXJ0+1i/+Z6KJ4aUj2+xH/8BdJj84WAfO/iTpOuoY2H9e8dPZq/1jXcrsqq6Z9NG
kxke+hlyiVMFTZ2oSBWQDaPOb0oMLx7JZHnbOVlzE/VFNQyetphGDhigIU4TTZ7sQObxkm2ju4dY
xxZfyvgR0SEMIgyM0bRG7nf4oJU3w2uifQG15holkCq0Xh8vlg2yGHa8ebaSLjhmSBmfHT0wjoQ9
spMzjN0pKfr+KMlBfk60DGMftw0uUeUi8dRZ9iXKB7xeS4IkQRO5u7CuZRwY5HJnO1kP0RXRZQSg
2kfWJ/JtHFrN3UXtCd1gsIP0OKCBirZ9HhusfjB37l8CA3nkRl+1jU9Qysvk14o16LXfy9pbb9to
eaN7+gXvmXZVBEN/dfGhQoI6jTfF4AcoYaEfx7cJwocbjz+iyt66+JF9ZfW6QtcmmLj2Y/AMlvRP
YMrjDynSfhD4hV5ueATKPVvdJTUfZ7fT9+10BjvEvwMcWI7FQ8+EyhwQ6QRi8iMDl6g2+ncHrAFT
wKQ7o43aP5YYqU9q/COia+XVMYYGKWTeAGZG+SGpFIRkEO/rbyFqLQzK+0OqS8GLKznWzVJg0woj
eF9vodwZbndo4274qpvMnRTFe7Ez3hRlSDNkA+T+awAAcOvlXXsQR6lhdCy1TjmlltJtiCVmJxhB
IVPVCRlsOBhyuPVqztIHBBFFFbH3IdOcSkTm55Klep8IfUIusJxH5BWFDQ+NBbx1gmPgzchrrBxr
qXlrMLA89a6cIF/BLUnQ2yZu2cH0mJIo2jnboc7wuZySqj5AWtKN7CiSblwqK9iJ4QqTB0hypsWk
YNqoqY/fU64P+bl3ogIHC/bEZqkj9kQeTuPUrlQgSl0KGuv/cNyIYFQOQf1/nVskP1zawkfgyEho
9SFvOURcvw/y8ZTEX6vB91/oc91VFlrGUXXhVrSp9iw7lrvXOl9ajymP2XKy8NEssoNIiYN0zXmu
m8S5GoZ0QLpovDlNBaWwTusvbW8VK62zvO+1J71AKHJ+6YqyS226A3TA156SqgEVEOVtkvAPwYwH
1EHCH0VQhnx2qvrrZHe/jowmvxLnPsuIuF8hChTXVCn8HXKm4yrS5eK6FIhSBlh/1dOx5Mlqay03
b0BkcG6eziAOERWXZGv21srqStYs/7nIp1NLfQRfSHXfYjCqCGZOF1lOIJJxJx9Y/ApPG7uTrEvT
exgQYR2K44vU+lBIVOtRR8nxMTan3lfJQBjovj3nwfTFUim2DxahgqslY1wSykj9z8kpD6fu7hpM
G5EHBFPZ4ovGKshUuhSIeiKvKOVkp3e4AohkbWrpNkAWZtOEA+H9ovwRQFxwMrn8pngD9Lc2H96s
nEl7OVTuczqm7QaoWHtXmxA1TKtPHmwNUZUQEbfrYLTdIQNVi4JjAGYf26qjETtogky9eGfJwS2N
5WKXMNd9lNHaJWJA9Do2SonAepa88uv8/2HrTJYb1aJt+0VEUGw20AVUWbJsp2t3CKedpq5rvv4N
yPtunsbtKGRJtiRMsfZac47p0fO2X1MJAcVchPggU/QtaDP5VZnBjUojM4SEg68pbVJK6eey6iT4
PpoMDDT6n2l2LkFRlF9Gm3wqgi41Z0sE9KiGTHMgDUuAWjBBeuZLPj4HzdjCNGcBsT07WVF1jnKs
gNuzBRGel2BYWnd7NsminMxLmHLbs3Mns2ujiI90/UtMPIq7rKkft+cSYdNzArRETR7fVZ2qXBOS
hLgfmkt8t93bbtQ8fF90tT79e2i7Rxpq5Cfk+Pz9rX/PqlZuHRIGUe72mNVG4CbtFt8pcFDv3+v+
vY865retKOVNsOi8dklIpcKJ9DilTsWIKGB4omXa2bF77azio8KzHmuHbAEVsz2x3Uw21CBPWV/T
KMpc7//9jhYoX9VSQbb73z/zn5eYVoKHbPvj//7aQEyHN1hz5f/9u9vTQZbwFv955SIVxSMOS/iG
dDCCrX9eGRssgjhY//OL2xN/33L7gFGuBntHiJe/jxnbJ/j35rOTsgsGVq+e2qjz/8/v9O/V//N3
te88hNvw9zOsW2G7958Pu364v59pe+bvm/ZVfpcAdsUqfjA7Wz2X68u2FwSioc2z3d2e2W7mbfNv
d4Xdg24YfztMhG6VftxTbRCnNrW3bRrXXkOARRhjNQvb4tMs2xmGHprGQT3JKFgOltP/QZY7+xlg
RTX+GvSU6EghyaNw4IM5Y3+Ksu67yQNnT810tkGYxrUe+5qcV5St8yUVIrKT3lUaTuSAZgU4fNuh
x9iSbmU36QvrzCMmvGfRDo47cNjB9ZifmqBGXNw/a+HEH8PmBxE7vQ5qe7ES/Jc1qicaOruM7lYp
9M+oHC8KU8+5JBJxBsFQrQO/UmHokOL3PeIjZpnqpOdY0R6aLlXu1YQlb0We0X0dnAW1CPFy60Pj
NGCTytLbv49phLi4Sznmp3+/FdLJ8/MG5BK5qcr99gQetM9uwXFVdwNWzuWxrR/bTIz3I4VQZzWw
0AuW5OOCZAR4WcIHCZ+VipAVEnKIPah7C7JDN7kTVlPhoDc0s+ugTSSArTdzFjw0Iz7+vDxb4Wii
+uempFvs4TGb9noJa2x7rIDAcFhIWaNh+v8f6xcKCZCm+qEmRa+0zeAuX2/AUTiVVd93ElxT1sHF
mahh7pf1Js6M6mjP1uxuP3IGMe4TaBQYhtq/D/17vJXiNTY742Z7yFZqHS7ZtBAX2pa77bHtxtAD
nTERzMbtJf95AmKeMbd/33h72NRL5rtzWZy2N94eC6LRlU5n+N3cMLFeP+T2ZJyqxdmUAAjXh0za
6lfLUvwxjJKHstqVGILvO02LH5iZ/0xxHZxGzbgFRJ5dJsKq7rcbe4H1D9bK3P97LJuHghA3yPyp
qiQKlsbAIPO6v0nN1Lyn2W/+/d0+lrulDEg/irrWKwqbRVuQkTG0mJV9+PszCUn1vikz4aHz5fmo
MvXzWjwnrX23OFQHw1IzK6p7ce84qXJnxudw/cGIk/+5mczmvadreTOLbF0W4vch/Q9hxr/XTSmU
o2zh1Lv9IUstJdkV8T2Bd/21Kmf/7x61VHGI1rhzoSK3d2WThw+CJtmDnpSPVRBO5+1l2w0lme4S
C1Qdtx+312pQ1n2zRjm+/db2GI6KDEtCessabvIcNXTus8Jw7uFyLzeG0X+EQQMlZH1ct/KBJKnE
DRIb5//2MgiYJyb30e32Ciq/ezXWjHO8sP+Vc9wdldCR95hFrXsSxOqdFtlkGUyLdb89oXXAPdWK
4cz24/YEwBRxrTMKRpI3FMixUcco2TC8Ieb8mw7m5d9rI3qnhJm11iHT62RvzygmwFlGDxVuCJ94
lnRnWJDRPKurg73hGJDD4bc8gHqOH0TX4g01UvoHE/1Q28gIFVqzTLYbapeFtCzSPPVlotqoQuLw
FMJCgpXUFwAe/p9764/w9V6Ljiw/sjUc9HdrtEpAOPTNdo+45pz59U23uoT6VcK43dtuxk0oud6w
qEU4uT0IurY/ODoT7ykB+FLOT9Ff4dWq81Ypu5s3VV9os3SsYlfjw78bamSsDtvP+eZ6GET+Klbj
Ub86aZr1I5BNhPNIbv4jswbsBg2SpgDc3ZvtRq+7aSHgqFn5G/97V8+crzjVYWC0BdjH7elhWHCI
bncTsDMg/9OEMQfgfIZ2UPb+bjF7JoIkhTOS2JIR4rYV/z4N7OW8dmUOsE+IO8Bhhn1B7JTZULDY
9X/mXnwH0CKysj5MxH/5pvYYkut4U/bDm8VmPcfEge07TXxEs3B206qqTfkzpXPmjJPvtu/7b2tv
97b/ADOsaCdCtpVCStpZ7XW/SUNx7Ahqu5FGWZ0ki4S0ThpXUfvDKORzxrc2zQmHPqYOlf8wu4DW
UJPbAOkXxfSTBhPzakorVsW1tf6ztns50IZdDRaE6+6g3bSQLcJaMugyKkh8aTZd/rNhsCiz3aTT
glC0NE9R8oB+Pw23OjK/RB4pO8O8lGMz3bSRHP/eGCKebgJ93XL5/JFren2D5be+cYoa6Ph2t7Cd
Qdttd7fo1e3edpNaQY3ayYGGsWrnyzWOpTJqDDoUHf/njlU5VnGKc0AAq0d0/ZrbzfaF//3Y5wZk
GY3czGD1MC2rRnHbHOXmOd3udgsNryK3Zv/ff2bbT//9uN1ztJF4Kwy8nLxLOIHcGKvs79+N2Yvo
0AvznK7a+20/2G7i9ceREcd+idvL9lAVmIQ7hDbVyBZrMGyJBlIZ+P8OZfkr09qG9FGjwAO2usb+
3rV6fTylQL4wybNNVz5ELYgx2G62H5MYCrEWKz8NJeV4Jhiyc5fWGkhFUZLpbNmlbxDT1ZXT7IY5
0boR+dS+atesYnQ1OND7+Xay6UmrVrAu9Qi5sSWBc1jpZ0bnOz0f8I2mt3lZRy6MMgalSxVdJFqY
2zDoPebtrTvO+TXXuEQUTm36DpTVs1p3HqeMihE6ncWq7k/gBtal7aI+4L7Xj8tIgpC0yaS1Xrum
K/aCIQwq9n4gi6UN93FHECVJ4MqQMx9BJuhzweWkkdwJXZPerM3KLlA6YmEGfQ/7Hzzd8myI7FRU
Ff07IoniVrzXY01m4ZztwS/FOxOjX9n1lyhsVJeLI87kqCz9FkNG1F8Av6InSRjpKiqj1zChqYKX
ygPKFu/Hes2I7gxUuLQoGE57S6WP5BvbrV+BqGhteo3D9NNabBh7cIhK4feXwbmEc5p4MQFbQZGo
cE2JKI012tWDCvjWIP98JjSzHn6SAEe2ipLKmxbTPgSwbpSqO3Z6xEaAQxcLyZYWEV7xdhToYsYX
x15blwRBUo+13xaX7vXcommwYyx5KtKDocwYgRX0/v2oHKgoFo/54wfFc7SzZ/z7lSJT2ETIdOyF
2lPgzbHBoyHf5IuHhTMfU/thAoF0ZOKpXhDTkp5hk8CgFvyjK1y6eOb7EGCwHdoqWVu9gDmF6ylS
frqAbJlmul33ID2R3W0WLX9MnvSKlgtlzSJbsYJrqfdfdQ4dSecQ9bRxIKxpHpk3RhaJOWoifBqi
lzJtScCV+MRwcPsZ7QRDYApfUjXzZLciRWAtu5PevQZcL3wory65zOSD5oxwbN5L1k4ME2IZPFQ5
M0Qv87avlX0etsHDDHF9qe3fVUaqXqiGn/Og7DubheCoDf5aAA7SiM5o5famE30rcFjdciKbWJuW
N6emYUEDUlP+WEQkwjUy4pOh0clzEvUB4oLtGXPmB9HwNGv2niBc5CMRUixFqExbWSEp6Vdaa/1+
qafen6Os2iv2S6QUhWsmebBrsoL+zFDsTamUlyXiD44dncFY0+7CKelAU86nXv1k5R95zmwNu755
bFOiWhvyuujn76RTvWvdAJ4FQJJtEHrcDS8ocg1gR0nkkeKZu1SDmrfAX3UdAlPdbp5yN7GioykU
1R1AdslEvAASqwUiSTBfGfVRrfpFQvqKDTFU1fqjZoQmz82voTN8BmHdAHUqv5PlbdFT4GtZ9IU4
N/db/ZkIxecBvSRTF2ip49kBmbrONrqpt316bdPcW7TMEAHLQP+hfQPCRL4no3ktJ4b2mXMROi/L
tfHWUKn+Oacnu4HU4a5qL8HSEyBbzAfieSXpskV0nH+TnE2/+ikt+g+tJ1Be7eZ7kVD598uK6y1p
BBKNzqBPcIYugEz2aIYBG4bsE15T9gDBks+BjeQ2FaHAiqGcqokiKxJa7XUHtr3qZxYNfyIFzka1
b3IzeCDbsNsx2km8qbae5ZT7RtFzIlDA0GbZGxn3ma85DLzbpovdts1f0YticuxYQ09pTF4S6k3Z
ECS85sSijJ52rZK9APN/AJ1mu+3rICHQ1XGK73482bH+XSrpdx7rX21tEBbYQOZXWUPR4T4UYz/v
7ZxhQayhZbczdETRHL5pdEGnHNjfOJePalJf67VRVczrIPaP0VpEL4x84AipbDsIF+5ds5sUudqd
q7shSty4lHRLVqFuHU6nUuOikKMRksD7YL1w1pShl2inJo/vLIQYbpWV1zwtf3LDOtW1/GxjFl6T
uI/sLPeFmh0RqtAPCjryWsYAX7093nSkmYWgqv0aBfquNxKIPOOQ+lIhjV5XutlVzGLyA0P5siEb
RcGAED02doJQKb2z5GGemidi3hhD5+JAF+BgLnQyo+K5mNS9INV7b0cS/TCaldhkN1PKN0ctk5vB
CyN7ZYj9GowI2nj2Mi9d5sOfARe+fJWTfNXL+WGQnp7Lei/D6XYBzZlKyHMt+ZOalLclGGu7bOEM
ljoTNdGe0iBApi0PY6z4dkzW/fscVx9OmD3Jqr9MEk2jOr5EXXZs0eCkE/tE0rV7kGygaYZLBDgQ
QRtgtCYz/bRiBa40vtFwfEKVN7Nj3ZYjTdwZZhx8aKABZFeE5sfcTR9kU+eulSnPrQ3Ipov19zZP
v0ZwekY9veMv+4NsF12scViG+NSL/GnGRu5lavmr6oGXx3CYhhRFNdvjURAidigZA6D5M+gdtcuB
ASQwtfYU9v0DmUZkCNr0x8fO+tOKFjQFV1gytol6LwTIXwDKriJGIi/VAmxTdtG74iEFzeNqy2ju
hOMcJumc3vMWQB+0oVM5mR28/RSx/Iw8IiJHkzT2M6EY5RXfMBI+C2y6zhFZBXR26Ap35pead5dU
Hd96PhRLv9cYEQakz+zFaZQzZ75HxGWV2/cWmz68aiTTl6Z+6JLxOJXBvj22Y7Fv2SycJFj5Mzuc
XGZ7MfX/CArYqq4xXapjR56a2hIsNjmXtIT12Rsp85RiP8YcvaMd/MkyIpRT9GnF1LzKvrvoTnff
25lHnsND1YUfZs66EQsZ0Q1j9m7hqYdPWg4eoxlSHgTRnwv7BhMBsPEFZUOjjVQ00842VATG/UGw
zjg5rJbL/Er0aEMdEKv0qjhc+lfZ0VReMnty4fDcZcnUurUFEVAVCI6MPHwqZfan6qbGzbts9Gun
JzES02ETqadBdX5ZBkXkHEHOLsLhbLRU2VUffPQdx93S63sJzNtqh1uD7h3klNQHcSeVjGloHYAS
RTsFcvcVBiFCp5AWmkHvsBkMNrLFZiTyZOGEruV+r1sOhn/bdodkzP38sc1hRA2pou51A2ZD28S/
CIDvAtj2XOCoJB+cb3Xq+4sGiIzVmHm0g+5JETPYTaf/EB2k8VmJ0b30H03r7MMBpGgbk1HspI6f
0SJoGHBkCOP9QlU4eCjCapF4dUhHoFfVnI51esyXwT4RMvlqxcB7uIL3Q/WtddTG88jhWcLXSeKL
UEoS5kYYigm7Sx3/0jj9+LiTUDWR37PE9SWMyx9CRiNXaD1jJeM5aG2CSorfGuQ6e2lwSWgkggWx
TT5ncduH9VlSLIZdcR0chobki4C6usVA9EKt/WIztPDMcM2K0Kev2WQFkNrDdLUdLjVy9lO7XxMG
uZpLAqSSFo5q/ZrqNUfH6MlmUe/MIZ8oxrPUFTY1mMzQbYTxz0A/uzub5UrIMid4b9P4bJbjTtPN
icKK0IzYgu0g+3tlnKpTrKT3RkhBTiZtoZvFwaAzVdfLSEEbDQdM2kYrc5+G0LOMwt/wrWCnpmj2
Iq3mCGCnUX5o+n3GZXoKpDGRDNwxrbzmFRgzEPfCzVDbHhczbPwWIqYzJl6ymLdN76BN7f+Yyg1R
y5eYYNaCJjTAR7R3abXDynifDELs1aJ+B7Jw0xcLxOdyRTR/1ILg6snRMOuX0XMlLCohNFA2TQK3
VkPqzjIGM4kEvbAPiJZMoiGt0Usk5h454woxP5MeBOQwzmS2S30vjPlJV+WlTjgCI7ZwKgiVYCr5
x7SCwc86iMP5LtLkIZbTxzLdoJx5zlCkuuSC1LtcYzsRJX7FiYFsZGG9LvEqdfPagjdfFch8q7bN
gx7yprdnRdtLAo9cx1QeRSn2A4Db9SRVunBQsULNCKgPK12O9I+UE5tinEEHvg+R8VuXyrwP9AFY
MhZSiIYsT7MMvB0Voemw95cK3gEKE2ITI/wr1PhdHMFISo0fQ3aFKyfa/SbUJM6btBBN8IK6+hDb
qg5VzvJTUk5dxWEvsUz9k4bLHzKUq/OQMrXWGdzPRBWluvYLYF/uI5XBQGlovpqW5voLu5gesa/r
DPbt9CBMuLTaNB0tbbCpA5LKAzXXQk/p3hKtBkfdnZWYva1shNtm1XOSFdiR5A1gTH8pqZ/HziHV
lyaFK7PoMJI4DrVzuUok7JX4njXnq8qXxEfIVrGb9g9WMb5b7fgFSfS4zLMnde2jnGITWvIIohfz
RTA1JnySsfCYg6iVeBxS66FvbWwZSX472D0DlFplkO28J2ZHon1uPAXdr16ooLphiJIgRuKOagX+
FBW3mSkuQpMcumFHnhNzjEa17ipWHUNZjH4Uq/cEjjzrA6mYTl/sw2j+FQXmgBbQemCgQoBLEsBs
Xt5s55ctFUQi+sriy7vJ67qEApsCE3xd6Cd66c9QbIk5d4emZ94QHZSquC2yZ7B5DsPO4Mg+6TVV
ZOymRGMlNmi8VI+LnaJLw7Nv2hBgJ00/tAtkgzs9mpPC2o21+qZkGaOWXj8EE8y9KSAMLwODVlu9
Fw7dV1QjvTeNE/VFW2QUGKPlmlSVrL7GOzU9UUmbUIczUqpix9PKQfI25CFkjuIFaHOL2tA8206+
Zyt6i5hTznOfe8oAGzBx9Plkza+liLNdoB8ywUC6wIeKBzXcSXJgStG/pUW4dqhZ+QcJ/zVHNh4X
BGYljUanlbw65ZBgIp1l+jxNXL1NUr331UjJMciOMWHLeDgiJNqxHBjK31VARkYaVdcujPYGQSJ7
Z57OVar/zhQMu1EC+X3lDdXdF4qkZwbi5V5Bo+LWHPE7R7FYGzocSuPYXot570ABnmfa7ei5aj9I
Q+hsJbbAGidCxlQrafH+ZQG9kDj+LoPsoloKUPOkIlkoMBk9xe0xArDhIlqy3KbUv0cD7FT2rEmr
IHFL+7A05WgtE/0TBzWPUX2XJahTeN3f8GY+qajHfa1H1wXkMGTfNPVIg4VCsNw1ERGu9xNXUw5F
DIfFJ5IYpN/DD/mW18AhYjnmHKURdJ4P1oujTee5AUYCZ44seaO5GxrxWfDPAonyEKeOflDWyOWo
mi+ZqUJ9j4t+H8es01Rq/6oaXzhGkYEgql9Ph3LXhPOB32MK3oeAb6MTsULPqaYrPglYhxeMpIE7
1gHqoW9neq1t45Xe9pOV91SbCFPNBcUZ0dVYJ85Z6rBM5RQVGBS8HJuIbOn11g3ymndV6h+1hpYq
RzNBw/ZXycZzi9F4ULKUlqEw3gbmllo4Dj7pPytPxQkvkSmewkUetYwCXYSE8nF2ogKAtMca1tZh
t9a9gdAYkjANq3snCh+qP5x4AyY/I87KKRoeMsFKTTb4aZKRWBShvkUNQQ2zXpIHNT4BIM32aLju
E2u4MFbA6KdkV5GFnc8i8DKu5NbZeNQ+w8L+tPr2pVXZMVPzheyLR10WvgjJKSQCGAo4QbLzTdtw
tGDrQiF+bA31re/M34o10FdG6dYaZNclKs2YhOu/tcQGjonhVPfXtIYDzgkAGdwKb9beg3Xxaivh
ZYFUCFL7kupyoXHXflX1tK8t5SUjkti1ImP0xpLCWzVRMwTsLVQxfVE6WMWF6poiuymD7nchsFBE
/QKUEvlT0z9amTgbuWw9XempqQrk9yqA6ilRFF+s+by9o+2wghNFn5RfUR4dAVfcNHG0V1PzO7Ib
+lQNU0CSVIlSjA/6XF1TSaBoU2enaiAytVerHarwz1RrkYvqJHSb8S5JGTwnHfq3oAAcbO74COc+
urPiApHweCkUDb6T1CIX02MwGr+CDgtFEPwshfKkEyU0yTJ6UtIPmImFueieEqqosUb9OsMe841O
+7L67qQ78WM5MlnHAfjdBevGjrKPWRte0wJfNWkL0K9KvnM8Xud0vC0T5HlB+EkJ8UmwauRa5bA3
q/mjr1ZfnsqFXMkdFIFLCXtcR21Hbb52KqcDU7zIN2Zas2qsEwCv002IPhyTRIq0LS55RpxSaf7K
7VEwQVfel3C8qDUIaae41TmFC8s+dGVpe/kI5K7odvEYv8VZI7yf2qy+TCP7HVQVWku9fMihNXZW
zslFNqQtmR14vPNSjLuA/HhUTni1teqMz+hRVwbE6Th/cVkc5xEsYUQ2aJKoNPX6YmBvRHO+CMNX
manC4ArxghSjp3rdMiUkJcbpfgmtMw7KTynqj2xZ7gY4X4zV5C1HyKtMobUpve8UJRpMOzzoTeJZ
Y4/gWCEtKlmumJduoNYuh9o0diZ4A64/GnmUmWfrHF3Dog5HMh2g6CMDn+weyDpfqjKcX5NF88ai
n+IaVHTsxcWtkb30IvUJUL1vou4tGhiBr7vgMhMxhbBE3YeSHQX/xHXJggMd8bfA6q50bu8CQPms
EvChZbW2I4XonIn8sYv093ySgoVeRFmLn8p2oDyJjgtjET9uUoFQpSlD87g6shp7JFT7reqSL1a/
T7hAuxPYfDKVl8DH9/JmVpemCt4pD9BjRJQoAY36i8Igp9EIW+lnM93ZuX5EZURbL5kNSoY6JB9S
uZRWpVxZa75OOb3dpbf25GUXfmnKkTX95OzzBRTNIrL0WDS3RakwIOAP7OxU+WLd6854IUQc2Mdp
UfBN5iArCckKJzu8GeKRRSPkBGb7ilclJrHFs3mY21y7UTImWDVOBCYRFgs1O1KxZ2iHeXbqE/a4
2G1mMpgmzch/KXMLNN5K28P249/HwNAnHJdtFvgWFg5A/JXOtaojbNzKS7IM1vSn6c0WMTBuAiyk
Nc1e7cyn0sKSjsnpQ9JH1gT6U8volSPfZ79oFKq9COj0AbFnafOyZE17GKjQm5Fr2NDQgIy7R/KF
P/suW51dXH0WZTwJbXAOVvBjkdnpzZn2iY6Ma02L3C1RRUjOcfau9ABVS4PSXo7an6CwOWiosPMg
+G0kovdoEdk+2ADhGECc1YLvJDkt2fVNPK4lW6ScIwsNX2B9RY7+NbTIt2dOwkEfnCAxA0inY9U5
+quTAv0299Ws3Nbr28XrBMaQyKdGyPeO/QI/D+xhQbLEUnjDnFwWVf7Kq7sqEYObZONjETJ9zmz7
1FSClqZ1l+q4yS37u5lMIP5hfT+b2UOyjg4cJadtODVnoYaj1zYGR4RDCjyushvyMQq/DuuJGX7n
U1yPHNbGqRgEgTomq7ejEUYC2ATKDlVCJNCsCiZqalgQGsNml5jVXZMMb1O+Bi1OyXAIjPxnjJf2
toO0EdLeVk1WykbocIGdDeYDhrFzIvUtnq1bJ/zRW4OZbEMems2Cs4rtgtNj8piPL4ERQxeyWaNF
oRG6WKzdqYPlMJWTZzsJa2fLHF1mqockVrXX1OFsDTuW1S0tliknH0qLz6Kn+yIHcWWN/STV/LXN
7WynNCJGaBG+wRjBwm7rB9xMqofQg9PgKjq0iB2ic0iTqvfWtudu0DGr6/yP9XXauigEQ5ppeiDI
lN/SzwazsL1qy88FJ38+0qoMBoYrIFSwuDNxH7uJNZxC7pJdZLaXSqnhaBqetAwgoGqAfBnKClkV
DSuz+k6TGvZLMR6zmT6zlpnOSRenLu96dw4ZTLULzSfLSj97mnxcbUrFLRA9tFkZncJkWAto/d3E
4uLSrQzBnUzNvZrnDFZ083e5jp6Cj5oOi6elCrVrd2npWSKTbW5CrIE9xchDINkri5JmZ6/iOxmu
A/46D41KtXMKE0r6zNhDrok1fU3HL176kXkZOwxkhPTQRFAqKO/cqUn7h5rMdL8l3mgF8p/py9+G
Zu1lPX2bCaKGNtLWpJaqTslQQ/zgihDVIvDqPlZvu1Hd59SU7mzhnI4XEsuFeudUwjgIta/3ECJP
S51YrkyLXaQT2LKEXBzCULTnkX57aiNwT9LpRRaITNXumakZ//9iQfpDRzaI2+QmK2mrs26FU5tI
oleGPSwGKBJ1EV86i/lp3dC0r4xJwRQLDzJz8t3SGVyMx/YNRM+uMNf6s8QatwwnM+VMmsXlSyEX
42jpJWpmUc43ol1nQg1yGuI30PBZaUNdm5EnjndjJyJ2C2UUGLBbGoEcaCyzpPmSZ03uWVoReCBX
CrScuF6rxCOyrQAAtR6Sd9nEW6Qzh7CRNaYnhFjzFOqLKZLXTrJtA62TxyROETBx2GPzeWkk37g2
eUv8RHRiQslpjZGMtIdX0zERFqf5BdTndA7LB5UWCntU4Qb8V3ZR2oL7bhuWe7y3Vs17gkYGps5U
WRaznp20q9JLwuEoWLgTL5wTsdqL4sCw2IARs3eG2zIivAWv7KcqRfcr14PdkMyvxojrcrCG5zbA
64kMqDkUBNFwiu7upnjhRcqPICWItk74uzJk71t2fxMyQ6Vx6OiAUcKZtrmsvuE3s4nm5H5Qe4Xw
aRsHzGATu1FgTKgr9LQ6HTqdsJGehM2CPdkMwK1xIOH6r27F3HG6mQr9BKikXCgrTPY5UWnfU2h+
qvrPMC3foGcItwAUbtb3SytVyDgBfejgE/gWvy10uVczHBSMDKHXtJhM6Hso43AdmTFLUnySaNi1
kfLuNMLe9VpD4FqclrdM/qxdttik4wlmOoy9PFWj0mGdg7mXipV17QGwj/BgYqQ+l+1TYgTzjQxU
ZhssfUSBJMcKy2mvwIJHh/zYKZm6b+x7GBcUhur8MkzacWlVusJT89wNTETk2Hl6WLTeNDoahWK2
8OnD26jt3jPJiMz40Yf43ma1zyKYq+IwTEiNWA70EwPoyFGo2Y8NvvG7kDwSpSTMmnAnf2yV76Yc
3o2QXK8suE17tJWi/x5tGvpVQgsedeVTR1OAvDcH7m8haX4Yz0PA8jCB3rDDoPOprO61yJrPk0V0
QZ4kD4qooOebM7vcUpVuiRTF1wbWfNbKxG+r4o9qjL+7QaVikeNR49xzWKHbY5n9RrtBeiX0U+a9
rIx1q/nFN0rYq6KE9ouZHSIQuIgN/VRJjrlKoHMTGPd16yQ3Zcu+bdR+yEZ258pBHsgQXKsdcxd1
43it7J2Beta3J0HaRv85z+UdV9iEKthwRYV9rikLdCDVfk5Ww27HuoPQNgTyS/WdYLJiqZA86qoT
eFFN6zUqzZh7NE6ysOzvCokzV/mi1z5+KOGR6asK2klch5Yx2zIVX5a1slkES6OmRVg38F/R1OUQ
Okt7F683Jt23HCXtzfaQzGqijOg8VKnk27ZrBE0wHXPkj2hydc6lBKvbigPFvxlmv6o5DweV9pT0
ccJ+oL624CV8TdctLzSOtpSmLxbnNYwjgcuNnnbZ5uOuCVjI5CM+iMRtprI+1VP7NFjVctATI94N
TXadkIwxO2Y6ZzRZfeDgIdjY7lM4whOzWiZxlHCcY3Hpg6mgO7wzmra/DpX9KyvYoMWSuXmlNdfO
6SoyvPc2F327gsnSMd6AOnbXBDNNftqMXTT9HnsNirjFWD7ptRdDoiys2o+qhuSCo4tSKN85jXWX
MxHzq0W0HkXrLsA6ODBihZmzBm2Mf5Jm9gM5dMQX3qRNP+0Bf6NcDK7OEt6GkrUKy7J9qleRNyop
/RhtvNHIH6DImf5wygUeZdn3mtE81H1KG0aGL9nM/FNwXQohSDfK/DORH5wEhnaNTWPwuyIP90pG
MkKt2T+WiUYz716mbghcAQbZs2bVs9qZ87OxfIvJPjYGMdnJjyXZQZc8+6onvLWq1VH7KYQYFXN4
Ho3quUkRU3TsXHr7hI/j7DQofMIg2gVxA8Wj113LEV+r44RCHDpJ6+iGF+jWRUd5nTF/2Q2h/H98
ndeS20qWrl+lo68HMfDmxJlzQW+LZFlJNwiVVII3CQ88/fmQpa3SVvf0DQJpyWKRicy1frP3gPwc
ICo+abPNeFAqZNsLPgDH/F6nkC3hERUEXzeD7yJqE6f4JZOn1h08itACOdjFeOkMsgeW6X8OryBQ
WFWWfj+tWx3ofledxzZJt8Ay9mPnX7ALgfpCLCLRBqA6DnMG4/iS5dZbNQ1n02wv7FKRLQ6PiU8P
vp0KgKB6k5gt3+55d0Ye5WLHocl2ts6InBg7YTV7bcAHPRselHHSzi1YIB0c8KaIdlnFFrfxjDc9
MdpFbtcvStFMxLkSHgZ8bjrMTAHoqXLDY0MujZjbV91smpOGWWwcuuNGaRpvVU/F0jNDvi3RLUWZ
YRmw1hfVFlmlPZhJHuWJqsPvL7+kNnZi/mDgOK28BVb7NTGT16YKJ779+rYX/F/MCPNC/NY39lR/
CQyCkHE80+ljMmgGHk964QZLE4kyIgxkbC0+5q7qNgCfWGEPcRM/8f+/d16rsvJWAfECwrQE/WtP
XSg9xyoreBvq4b7WnbcybV7csX4gC+Ev9VhBJ9/BOMtDUUr4HAdMbUbvkEdVcA22TSDZWB64izab
BEd+layz4xtHhNJeNb93lyIHJzZns/IGej4ntXSF7c6+G2zEHw6jMW4dfkF5UGwzFm7fVj4ZbfQD
cbOcyLMYtoUKrA36e1i95U79gs8U0ei8uAhzo/k8OVnTUVf2dpnZoX6cv+qJCzZ9WLduBKRONUt8
GeCdlrP9jDICsPO1747+RkLTXYeTdx6ApK1yDWkEoNeRUMH0euFhsCZtEUfhuSwUXCuN7GTDVkty
kW2b0VLXwOYsdhf9ss3trdYPAWpjpcCCRdzrTIzCGj//xDxUHEoDGJ24O4YQrz3RsMJvxzJ+Cwsx
i041eyNX+Ltx5TRtojhsbzmEzR5oY/+sTaF3JLKxHGq8x10r0taDkz+GZXU1WowgkKnmbUSrPgPr
6hIth+9tne2Eo5AgXb6MRhXjKiM5oal3A/6N6N9QkrEaSGIMmDuBnNqKRinXfXlpJlU75lm36XMl
WImETVlZ74pcY99KTDjKI/57Q752w+kcZSxAfijytVo2h8DFuD1QsV0AcaR5Sr32UgW6cvcpHap1
1dVsAZrgqmhs+vu8+B6Q0BMxZpReoEQrZdS/2o24mGqzy7x0XDca+920SWziQQZkoRRFFr+/NoHx
WprHwGDVxCfQIR32wwPjUJgWNPfOe8Mj5SvBL1O4z2RQtgM2cHBajgaH0jBgGzEE+gXCyiXs1UvU
t6A9tH0ZpNlGIzxgZ/Z10L0ZysN2tBQYKY5gXctKf6mH6BGEJdtRdKispoOokdt3+WQ8+EZ8b7Km
bFyn3SbVtPVK7eDzJIcsumwLEmRYU67jmGgkjp1xVC10MRgrYJSU3IDNTgkups6ImsPljopwO3ba
xmkadiUEGz08Cxalkp7Mofrux933pCZXEU8LTdynom350UD584tPemh/jwbrre0K9Pr1laGm5Rbx
e/JlI8IKglO7Hb4SkiVhX+YVwTPlYhTTY2g5z7Ez7FTd2IuQrarS6Cfkd6B7mGB0Wh6IVu22i9MP
zVTWQi15YCAN0XnmxhI8YdX+tcqRDUxeTcPEhy3ZE9S92Q6RuLQpXibfW1XjZG7DRnvy8GEVwvsc
tjMiPgpPSg+QAqAdLhDZcLIyfE8LnQB35j6pqLi1fnFB8KgDedU9iI5YTBNAhi0c+wxxDEM7v7zP
IDIsvGk85a23iiYLFyW6kDE5GeikkGZ1N5Zb3RtW9rWq8SpTVAetfQBpavfomYSXDQ9ageU+9I3G
hs1aseSSgUYjARiu+ZRg0AndBHkxy6i+5mq7UkCpClxDh0i/2JqDZyi6gTEx97b0d/Mjj7zAy5Qn
1sIMc7jpUH18Yd2EUd9Z1eAuyTVy7Ma0bqEI45q2dr3OwfT0LsjHoTnqLdnggHRKpXxDyQGrR2Kr
i75CQRJcqu7wr+3Jl6epxrnU2ROCZ22MtJLn2rRttfY5UwmBoYo0M9K3CsTu2rPZlLBR7GGrzGlA
9KQiZCfUYCQ4wO7Xr78IV9u0lXlqHQc9lBJnyIQ1G0ELpyCg2TbnvjSbs1ZE7ZkAxERar1d2wEf6
Ra2Uwz6rzfI+NpXknmP1fC8rihr+IzpFPDZtHy1IPwy0ZWWp9fZnMx2VoVtjaygusgo4AHkIy/z8
MUncBzHruDusraku74nDiHvgYg+liniHrDKwd70Tnrp77zD3SjEw3fBuw9XHRATSYen3urKX/QBb
D7dBYF8/zyovcEt2IYRK0ta8M1lX23WzBGFnIePyV10auUsNUZ+L7IF21wjaJSagbSX9xRy6nxfO
djfXzPvDH/UmewOkdHoSWn/114SNioV5Ik+q331Up1ir3QUgjOSksj4tRqynQuvKWWRT6sK/xnh6
Pgof4FRR9s1BFm2vSGYPuGkdDXH76FVBetQFscQ86FueHI17wwNhmUK/aZa5M5x7lcVXDh0rr14G
gPX2shinXryF2GCu3icO/P6EVyFBs/llqxTVuUR77ypfyvXKF7Iu5lm+Uh9h2Tj5bkBAgu59K7Id
x2llKYsRzNNz7+lPmVB4H6p6MYRWP8h5NEYSyqjESU5k5YD6RO75G9naxNZyBNMLqyYtbvJipaLa
JBU/LaSywnDZ2gVaF31WL2UziObixgtGuwoPZlbxuU8WTSGoK5JaH/Mk9ThwHsi3BCn0TdMY0YUQ
e7gp+iG9koKfkQNleUOizlkVQdTdJ0hqrmpUFR7GSthLH/bNI3uvahn0dvrcEH3jd2f1L+GEnp2T
Ws6nfLDyRaq0xRezKt8wlYUuWeUvbhdn34YyhzYYG9/zCSB76hY/moEdRUZOhQxHsezUkoVjUq/+
wI5mUZ2IVgHJzVChMe0Y+AHWxGx3OnpPxTYkF/JGIuJoNJP4nlbOzQHh/xr18Wc3D6uvKmcCdm+1
91knd7tI4nTcRGWANYqniRtm8uhqpg5L0Gy4LOuCpIRSOSlsfjohbrJBCzSHRcIv17IoG6qI4FAc
pArbHaZ671cGw9oGYraSxWaeoHB0d90NLop6v14Dr+cC+DR5NKsXRbicKkfdKIaGCvHcR87vkRPc
DsLq3t+qbMhrv93mNTkt2UXOPygqOP8uJN9fCPBsMNJ3U5dgF0kK9IJbULZrhRVjCVqGZ35myrpR
hvgBEYNoWWlW8yVLlTvdKvuAHPFtcv3wh8isrwC8vZfe1l0skBtos72TElXxxFHJC+Po6L274fDa
8fvPdPLiRvep97tPVoGUS2itYQ/wD5qS6ZY7pf15sPViGQT9dO9pUbHx7Ay5nazuDqD73S2uzf4F
W9N6ZYhEfQZRGCOYFF6Fmtznk67fGWWG0IJh96QmyAW2SSju+OKQKAqK5C7h6LQ10Fo4J4mZbluB
Skqak+DKkn48J5bRbI0cVEFukvxvTS07a+2ob1G2Cc6ap9tbfijOKUkgAhQsuPzKDjmgk20JtX9n
WHF4YzfClk5z7G9BekBXwv7ecA5f1E0w3suukTUpRGX+6jp09R9dDWjO9yoe39uusVh92+QB9FR8
wvts2/tom6K2TDhD1hHw3Hai7MN1j13oqqxUsn5+f8v0Gmfl2J/WejT1N3nBXtZZGshJbGRRm/tp
HUzcwCitbcnShnF3TCwbVZ9gr0dieB8XxgSVXd2vDiTBv0+4+SFURaQfrP+1KT1kb+ApcRp0dwUu
KmAse8jA8BJuBqrCK0A7w1rW9YXr39jdg9FHcZOcEP1kndMbq35EnkmW+tDP7pAo28mSnAh+mreL
cc8Dzswc8mKZlo9xM7+hjzrwnBWpXFvft7/6kf9Y6UjbXWRV6bk5km7VrqiwUB/StFmpeg+6ggBK
s1Fik/8ddpDhGjYifExlSohl6fXF4bEAEGCuJDaZLN/LtagQ4COO+95TFhHOJ9Q0Xz6mkA2FFTQX
m5Q6mtMuMjB9fdH8Ud3JwH2upLwJvpj/S2Vg2epO0Qjxy4Gyo7zIBniopIPnwdNUAh9PPHsfzAdQ
EVbGXUf85xJkAlgLqoFfiBrWJHms4qqXCFVYE3ycoiXhaDj5W64X3i0KIN54gni6rM8c7wG5D/XB
m7e7QkCLUcKW/nlxLEpUoawRt2l/zMVa1rchJ6K+LV/I4jiIEw3Yq8akLjMLy1kt7JVj7fBtWsjb
ZsS5NB86pMwt5SirqjihVZbfb2XtR3vnQVxLM+XHH/Wy+EedpbvaPhPJuneJoeJ7NR5Dffx5UdX6
FrX8rZMJXjwLHeuTFkM+UMuk/ELS7rtllvZXxcmfG01r9qZtmFtXi8O1lxmofqAB/2wWGukzGB65
7rKeBhq6TFUaveB4iakxCyaoDGVdG+PRRWXLH2NjBSqc9S8f7kYhsrexRNSzrfVPgVWrIEgLlxN7
rxz6l52udciKqqTuF2pvBDs/yzlaN1C7XD37WnraZ/zJlXsEs4tjriMzGDkTgISh3YisTF86lSTa
qKTaRoHC9cX2l0yQrduXrgrKgyaqdKNCENsXbZA9u+O4JxiZf9V6o4D15PvHLOzie98MfsiXm3SX
/6AYiotTZN2dH5BlGOYB8/sAQUlOKwYbmNuBuUVO8jVGkvQsL0Y+tGdhtsBrLReJA4VTugAgeTb0
yBwWsg9czvkWmDYcOPP4s/hrCtk9K8uXLEuL3cfUqQEs2FS6Zt0KqAHDMO3RbfHuZClPIKA5HbL3
shhXoFiAp+57t75zSAg2+5oICOgwNVoWQqlexo68apyb4rMzkbeOhrT+WqTZCzCP/hsWzeeW/ehb
3dlQsvIAB/tiWhQuNIGFwkF+Dkd7AfyWbAAh4wbmTLfP4Ik38JRncbnCESjM6Vq5iLCW3sriR0OS
Khk+yOAsO8Ldl+hZ6bARNxCkPrl2KLxNXQLx7Qe73odGe5AleZFdrLmfLIqZXWT2AfGyxrlFg6rs
cxdeVwZLnVN6h4iCDvlqFc3Nsk+l+OoyTYmJVpZFHx6r3zjSK4f3IbqWLis9sC7vnfk/3Wk4S1iV
5dwgDDHJr9d4H9/7WcU3i9eogRQch7LpN8sGHPZ9kGT5vT8fOSK1Aqvzq86t22aVEAIDuoMkHMwV
/VqprnsSelyd4LK8cCa2HlVoVeiN2deydpCUjcGTO3wRT7LRQtV+BQ6k3KklOMGmM8pt7oB3TRsj
eIr8wlmXHeIIejzAo4LeiXlOB9VtyOzHKQVl4xWB8rYhv+a/5R1bUqNqrMeMudYAZJPTYBnhqoxT
CEQgBR6IZq4H5roalmE9TJVP4NTROWFCsuNsjqi7YTbxQrY6BpnOsXH8E+l5BEajKL0ra7u6c0Cs
kUKvolfhZIcqj63nyigdOBUBciBTFr2UCgGEuYPz95HkUmuC6m74Cl7kfaTNirUsx1q/klsi4u6I
9LFPYSgh4BndYt9HN0prClIkqbPtR1s/xjwjgMNkLRntuDixvjXbMVOdO5PPZ+0kiXErUuzvIlVx
HodZsgg93oUQprutW38aF9nswdA6o3Ym1ZkSuER1a67KQfCfy/ny3q+pzAJvC+XnCNnSjCMOyb3p
Y0EIuZ0c9xpEYntvG234UNpoVkQIva1lUV7oYDp2e8/OfmYBITz00UHW0UEzCQcSAen3vteaONN2
wdHO0+rch322TrK0edaj+Jv8V2vGj8jqw+8x31WC6SNGF/MYF6miozmPSR1iClVs1s+TMacPev/N
zN/H5F6qLXQ3+zlG2OBSkjQ/QqnyjlozekdSnuS3ep2EhIjzYJPwbKhww6Ypl01/3rIJNlZKG23S
QWQtJgUmPD5cdRc1fz0qz/iojwEiDAtLdbnmc8XHpUkjDIBBvT5OEGnX7YDjeh0NxqnI9WQdWbHy
Akn+0vMt/G5F3dWse+MF3kJOWrz+l65+1l7k1tUMh2vpRT+7/jGrOal4rBciIYz4Va9y40n1q/Ix
6H4rRN1XrbP19xbN+63lzzGlV/bbuvIBoUyiw1m8VgeesTD+SYiq5lreJhqCANF8Kb0YhUn3oqLb
dayS+bwmb3M0aBU8Vf9eK8sow1eHySBk7Y3KIbeCI5QRc5uSKj6QlVcOsh7iO8FTWallg4su8tyb
pJ+XL2Sv1tZaayc71LJW3sqLcC1yZU4bL0qUM372ly2jFnxpvSo8jqzz14Cfxi4dCMxpmcivfq7l
V3nHLvS5IZl6+Kgf/EDbuQaJezn0731Bm/7s26Ddu0DjoEV22A3O8mIh9Mn3KDPXjsjQLmlauN/y
9qNPPZLu+LOPbLZVC7GWDmOZCJhh8Kgg/n7M80YlPj3f6gqIL3knL3XAswt4Urj4qOt0dxTnj3Ji
T8kmztAxk4OhOKLU9Mc8hCtJ0tS1zXLlkiP7bQ42Ts4yHwcVfE0JVwu5vs6LrggZ5NdADfOrSEcH
jrhvrLxRz35v2DUdAn4ftaVhOCsyrcZKDpQXpJXza72r5p6you7Bh9lsObbwNDKcZl4m0o1nzBDE
QhahMhXb2kBpSRZ1E8qoAlfzJIuRHa14QOqPpafr1yQzH2V1H6Hd2ph4yMVjPr7UGqlejhDOXrYq
lnrBSXO6YZRtPtT59D61l5rtsY/bEj0lBpHxGNfoCnEend+WlqImWFiKcdfjq/Si+ziT/Ou7Ned3
yzYs3JBJGl4+3q2cMuHdZjUCzQKW/lYqoWc8LjZNEYCLnsXS39XRZz31j6KoQ5hoHhAa2SobpiFl
ZZflVM0/p1qa72RpzMSRpRKKT6qtvZi9LrTAKLqi7TasauLZ66F2RqBMYbb0ESq4K9gKYZ3kW6Qf
KuSzZO/3gY4Rgp0W7uzrEV0tpY6u4M0Cjhb9LcH/4oSA/LFVBvdF1Xn50RtgHXneVXTJUz1X5x48
myohnd60ifsyNEa8JBAfnWRrY8d4YozJc6CBnm5MLHaGXnFfKkhjm7yKh40cpes94cg2ju88JfWe
p/gkX9JVOvWE0isZwPml/DgmkVvlylYWx2T8POE7i4ZVXT7Wgb+WL+k15Ma0Cefrtkv1ZxPWWBK5
5yY1yHioKuRijKzOOGU7515Y5F5izfbBhZoP45iayA39ah4UMAwfQ6ZpGllEkdi3eLQaFqyTsHsI
wrZ7wGiJ0GEKONQPKCJ5g4FMP3796KG1/lMfG+lZ9sf1pN4aHURLWazmCecs7jyXHNNXmbVEU8Tb
eoa1bdqxugw5fHs2AEDtK4Vfq4pIZmvYwffw1oZd8R0PpwycYDB7DZiwbafGhejfx0+WXb96hpJ/
T3wd+IstPhm6JdYNyoQnopH2uZw0gQeS53yJFbGSXYVLnk/vVfd+SvGGG9WIJ4lV9fdT6XUL+Xo2
JMW0s8VXvwSqqIiBzZiSWMcaUuW6iGz3BeDAWXZtYv1z56pwEHVb400R0ZF/Q+H3Yulwjvrrb0g4
Q73/DUXGnkr+DRWsoacoF6/Ad7uNLxJzk6rJtAMckK10hD2eZLGrknylh6r+ZDb1z9bJC4zfimqi
ix1Jo2wD25k8iaHEzyo+6St1VKs7wPD9XmhJvUM2GR1RJUpXDrp5n8axewECbf5w62OdKtNbI1gm
ECGPIZQzevL86q4mnlm0CC70Rv61z0S4RS8rQ/4u7csTkTkso+a7P4otIs/YDJvNknMAvYXoR9gR
2ED7TWbfpZqx9gclOpE2cpcpcde1rBeuDhYIonN+MqxiXTQ9lhFBywjDizB+8Qb3fYJ+bzgmrlra
bK/nOOrJNMGCziURB6B4imp8b+yqUFtXVYciwdwgu8hWr9OLIwkEVPRjElQogW3SKrDOJvHNsz1f
ZDFMe/s4YS4pS7Je9tAy8kckfRyUqfMY6vs8ti/wOAqtbBPierOUAuwwXZ9KhP4fogDAZK2Bs5BC
6M5UP9memzyQTg/f68vUWbaaXn9BbQO2efcdtXGeYcBfbkFp+rsA6aCtG6b5Q9KT5GgUtftu9OoS
Aej2q4pq0woZR+0O6VQc0No02gxCqZ8rVXsKqqRHUgejrDH3XqwYD5VYc5JTW4oeDxBjRLV/DK6c
MSBj58ENWnl/MvTGvlnzxdTBLVrFbYwje1YUa89AMI/w/8BaVmZS7fWJbcVH/7auo43acGSTdXJY
F4LCH6M228qibFCj6g3Zeuvw0c0BSeXURXaBvGnfUuHXF7dTlh8dUJZhaxaP3z6mqQ1HbJsJUp8c
JBvaNhpWSRr6UC6YSNZpTT5gdh1le1nsCt/e5FEJGkLFG8cLrBeXI92x9wAByGI9juEapRp1J4tO
Ujw1pLuukKn8Bxjqm7pprZdyDCCweffaEJtnUhdI8AfqD2BY6jauSo40sk5eoiivT3CuoC3TV50K
Y+NPVblvuvwzWGCo556vrzTVje/7Mbeupv7aEluAOINdxR4ZMyivc2NRFcm9akbqSiU7tJZ17w1+
+dkYde0oS0gpWlcvf5XdZU1kaeqeTevv88RpoYKKaJR15XQdRNKm/hzAoXqfg8MFcG0xfYb84i4r
j8x0TOpfmxegCL3Xh4+S77+X5Fo1oHLx0db9rfRrnFzkfvWU48g59Q96T656XgB/9Xx/vbltFtz5
N+O8IQD9GPT7oB+TM8zG5Gwl/n2bjd0OOZbk/FEv797rxEDCrAfZQPeP6rxipV/Icj1139IAYD7+
DGc/s4qzvJOXWoxoquhpi4HYXw2+pkbDb2XTiXaFGmSHuMeH8n2ajxm6WhnXWjxr983zy4uci01B
t/jnP/77//3fb8P/Cd6Ka5GOQZH/A7bitUBPq/6ff9raP/9Rvlfvv//PPx3QjZ7tma5uqCokUkuz
af/29T7KA3pr/5WrTejHQ+l9U2Pdsr8M/gBfYT56datKNOqTBa77aYSAxr08rBEX84aLbicwxYFe
fPbnLXM4b6OzeUMNzezRI/R3SOReO9e7jgcM8FrZRV7cTLjLvALvKxZK1HtsVDAJSDdBnJh31WQZ
75ds0u5MltYDuWE+a9SSzDtQ+eVW0YJ28dFPNpBzw0CziJBMLiOCola+E7nbn608G87yzvh1N/dA
OSVnGwfuNORocvZ1bd9EbXErI6C0vjn+VvJydW+F3rj5z5+85f35yTumYdum61mG6+iG6/79k4+s
ERxfEDnfK2xcz7aeFXd9q6Z3uFvM97C3a/Ibc41YWyPOZMA2BqRD5svP6rjykA0UtX9WSG6uMlO1
ELwZ6psXORUSCtQNvm0BJ1W7EFbfX+Wyrb6JtGpxnwmfBXD9S0Q2/FnVn9OkaZ8MSFP3CVhuWeu2
TXzWfCiGsphqJFUGQ0E8fx5jwT1YB2ldQd5vrWewFulycvL0KFvzIvlt/qH8bX7FUPd9W0G09DVc
T32/Qayj7s5En//zB+0Z//JB25rK99wxXQ3Kl2n+/YNu3dxlwxrkb0REevRi+PzkJxxkHh+qhZQF
xD7U8uRn/NHcF8ii1nl+eO8X1i1MYXRED6E5VSfCOvBhE75wmT22mGbOlZ0744flre+b862j/+xV
WvZbJ9h3iaD09mhWGevObaavTbMYa+LhEwYxGzXT232bme6j5WtX2Z5xyiFirpcwOX37rkLeeFl3
7vTVr5PHgRjzI2vAHxOmwA/uVc8AaLgcUnRLJ2u4do4Tntq+PMsSIoHj9Wd9d8XnGQW+rsz9RWeg
/AjMxVj55kcXhjZm/j5UV8xqNbE/2RUxKI8Q6RAk7KPhXvXF4zhoGgZvHbEkt5n/lkD55DjrsbXU
zyrq/zvAQvZ70R6juxwO64PhYhIUFVaGYSqj/92s8/DKQAvhP381dFv923fDdAzHtvmZ2bqlq7rp
Gn8sf+SU0VYjV/yM52k2PZuaa27qMAYWEqSrtmv9o2Ib/jHsxC2EILOVJVnfZK2D+uXcKssx6Wpg
06Wx63uTzQQqZIscHAxUFOBxRJynem901nAvhF1eoc8skb0Z72UVCd5u0ynoz8qibDB178GuWv0k
qxyn70413l6yJC+Dr5Vw7GN1Q77XW8e6H2zYPzrbgiArlIDSeCncWTRNJbJgsXq+DFCjFTcbn6IO
L1YROxxdO2jlWxPHEzCxjksuiHNiGaacE+UxMmqKrWlWx6BFLMPKgmwbz0lk4uU/LyAzgdSmUAA+
GqBuk8acRzjzCNk5L+1XzfBt9lAlQakuaMVRne0Yml93lWyRZdyHXBf9BAcoB865sqMyqHdoq12l
NUwy5uFZ3n1cZB1aOROH4ZOsLnxg5R9dG4yvjhDCIQkA3EBXwlWeUST9YhKav8hS21xwS3Gf4Ndk
N9UJL5gNKBhjhcNRZWcF7KpVnrWxjbbQUdZ1r9ndvWAPfz+BH77V/EPw/bEesDm2HkSI6yd0F3GU
dVnpbYsmG7c+xtpHxVdaOB9jd/RS3S0XH2V599HHnXvLYpDYd6GXrHUki/ETV4hkheCeD6FfPn08
f+WdGbaANAs8Sd6fwoFX/9bPKoibQxictsj4mBeNZyHqOo2+NuaivKgNmZvcLG8FSYvDWFmRs2g6
PC4qcPN/dIsFmmYqgjPdvTr55jGpq/AiL2hHJXfueJWFCYqcv3LN8Llo9WmfT31mLmSLE7nhSiPJ
jCk0Qz2+TEeXZw5sifie0A4ZMyADslRi1XYKkuhJluQlSz2xgVomZnZFfC8vZgmcry2hfyddeM6r
8Xvtd8YTQm+uLMmnfKxMv5XCv0o1cttPeFz/1tb5GFayEcpWQWlPB0gv6kHeNf0wvd/JumTq0R7o
U07LbSoOjuUiOVhovrq2nRbO2Ps9zLZkm6H7An2+0/euIIeKhgOCYmhBbYUy+ndtn024XXjBPfz7
aGXmYfOUW2wI/b6KPw9d9Ba7SvzNyjW+zgPMKwg6qLFGI9J8UD6dJMhA2qQohQrFfbXD+gcKVO6n
3CuQpSy17Klg/V/5UG7W/3lBBS709wXVNQxkc/R5UWUxpXlecH/bTya2H+a9qJ0n1JfVhdwx9mVL
mhf2wkFuJgcFgQvCTOlB7jNlaxbVP1tVDSUr2foxVrYi5bSHrl/e/t34jwGh3gREFyp9POYCjci8
gfyZOWZwjjUw6PLObrFdQo61w1pdDBpJ9tgDkKdH9VKJ2v6pJC23RJm7fzJj5MvacaUo+sU0o/Jl
cqPpgMeoCmeQoo809toNQN7Loh04bPtFI85ToxUvllUswbiCF7JI+wVNaO8Mt8asutPtJ7jM98ZY
Zd/GBiM+t4nqB1QjrV0dQFYLmth5gl1xHyl2swus0NxBeT6odZF/thQEHNm/a2fTQL8W0rS19gq7
eyYM++zUuv39V9dsdoiUXaEZau9dXURHir5UVlajO2eTjPO0QlQQ/nzRHsHrzys/8r9nXY+zs9H0
7queTfc2P8pXSLdvTjjYnwFLtQsv86cXn/3JsrTt7gmBAfh1nt4+pDGMSdFWw01VoGmioGle8pxg
Vu9U4R25HnU7tGZzsnvT2enK4B08l2ykoRR4j/S9ilkijjmjjT6tFxXRth1K5w6evUK8YZyuqJQF
66LAdSqPixREpds81oSml4AZ+mcWLgMCxaB9ihwEs+qyV4CuTJ/4S6pvbADOJOmdN6vH5aUtwkPA
Nm0nev6cjuTdZSxGcctL8QqjTsPhxVShrmviQIZ9Dpf3BKuoz4bGQaM26zcDMIDPYWDtoKKGj317
wQUu4Ug+xjvCO9MNKxXIaHWXfDMF9FSEy99GAQixtduS5HIabHTC70do9eReAitbY/8S4BtsP/fe
1L4pSbxpWxjCdhHruxHfNxRqkvY+K3xjY7Rqd3TiMWFBDEpwx2GJ/hy03hQy3qslpo1WErhAFgzN
MgDUxNAV5/0ii1DPwKhWVojhIA2aoxGUlrdqFnMrO73fevNw0I/5MYl+m0Z2dqMGxVS1SPe6grPz
0LPH9WfVjhZ1ZQgjbvaIiwoEbMXM34zwcz+F07ecBzO72ly96WLKdwCo3J2pBPpVQQRlVmESr3VQ
ERplTO66P1pdLZ7KzEw2LV+9o2WU/VnRcmcFzXNYFX6l8liMM/ANw4NEuUmunjHvUmR91U4PH1Uf
9fWkPcjSO0Aujer3Of7XOjmJfIWhSz9lBsltO3KtlaMawWPbifquyWCNKnH4KKtsqznUiTZesFoI
H12vylYWQodb2RhbbnYwYxQPZBGmqHgo7K3pqHG9rIF0w2W4M9IJ/FejNMhrYJ6AtM8nED4IZ2pI
gHTuMH7ifBKT7/Lqi8CS4EFvg9+6tWMH9s57MRJn3JUE5HFN4biiC5czjDX+vMhiloz8/zgYr0bb
Nq6+ViBHFx1Uy4ebJqtg5n4xVK/5WYdPM3Q+FImgXTOAXUZ5/M/PE13/+ynZdE3LJThB6MHix6kR
jvr780RwbJ+KOEeItwkNQQjUGMtDP7lbu7X0m5iP6xPSm57b/CzNbR+luU32bObH+vC3nv86TvYk
O2s8/XqFX+P+P2vntdw4krXbJ0IEvLklKXonytcNoiy893j6s5BUFzVqMz1x/otCIC0oFgFkbrO+
IJLKVVem4wyqXQ6bq0G5z3T2ctUah942B4QPqRGHIc6HlYQJbfapoTJjdgFDGYzPtp3IC0KkCfY0
3APpsOGFGxyAUumuRUkc9AomAw+Kcq4YPia/trYbskbsgahkKMimZSNs1DgnawjcbaCF90EaOidR
Jc4kBA4XjTcCn/rdoBhE2pAWSQSmU90Rw6aiZ8GCFT8b8t6RhNCKlRoPPrFJO9YPEQRF9Vs5dvFj
oNg/R5Jcn0oF/tZA/tdWcSPjSPq8v1Bjr9rkWecAm/Y2llYbF2gu+UOUp6soMbMXM+3CvdEghSOK
hCurPLXg7ZR9mr8MoxrMkVI1s7w5SnGKswOX3QKcgslt3hkZmFDEuyr9GFcS2QdYrkgdU7psNYzj
V0MlD32ICOnyjMB+anL1IjRWk9acRHvD8gFpdnONU4yX6597xFB0Ab4qhM90ubIcUcDZYSNIDiGc
mDu4jskz77IfIphDVd+auqnOBL5a+tq1oDurem6QVBIb5y7OlG1YBhaAg8p4lUmA9Xsj+a5IxPKI
Hnx6edsMxBVZpgUrMSc1yE8iluB5Prx22F/wGljGTs2D4HXQ5oFkdztXLFNcv/H2SCXue9krQDET
w15L1cRjhuAZDZ36y1P0Yydb0bcS+Bq4fsd9scnRnbMojR6HNlAWLn/MOQ6cepk6Unsw/GRY97Ws
bgdkqHdub2TrzCaakEDYeBmWXnDP/1izaLWBwGAvMasla/DxoBXDuMjUTNt4sjS8An2eW3nvPDWu
Wx56vHnQyanXXUC6mt/TbXpw9QUJt7+7yVFB4t/0BMMBwWw1vD3RLYrAOkfOL17t0YvOV6hoY/nm
xV18F5s2pogQgeVYidy5FzfqNzhesSeb3wMZvvyIxMjJ9Bx1W9VlwIdVixc0HY+JGZnfkzj+mUpd
+WgVRf7flr7Gf9qZpkeVo2i6qoB/B/Oi6J8eVXUfKRZw3+FJNhKHeKNnW2t48KZkwBntJDgaR8Vb
EoT5zJTq5tRCU7vvVeVF1EdjRM4V/MS8BLWX99FGbEREMaiMj0XRamb1rgjye2e0472rBN3SL3tS
drBpznusHW9aMhKlmpPt5dib3LCKX5WZfyVN0X6RbAVXf6ckG7LSf9V1Je8kuUoXeQOcy7fSS6U7
6kM51fvYdEnd14YvLaBQEsk6GeeL2NETbYDoKbCUudjvi+0/mPn+EJD9uzGRoa2JB5DJwTS0cGXF
LStLg1jyA0JW5arNSVBaWx0a0bXbIn+VYtRFmLPbi7LrZd3e641mWbuwsz41iC5mbjJEdKzJqL1L
7B5HjHmGK1bdl6le3jdAGbBbmWcpbKt7n7zVfQZidJHLqnywrZokW3naDMnyJA0Z9D9qJKcDghZ/
WXZxCV1bek2IIphHYamcR2uKfwM8tb0NJzzwfTjf3HW4aXj6r5KMllEbvBPUpW5tBYi3gq0g1gIw
+GtZBmQlErG4klBwf/Ut861xkdQKCuRMHZSwRPXgpPY6jlAkFYPSgd2frpbuHnx7/RJka11zk1eH
QOrdYPoldBOKvTQ8SGN+Er7EtHSPVmgUjx5snV2nkAwv6r3UO7lKVTxqwNtTh+RcchyXel2zBGcl
v6+G7uPhVkcSfHenZ6U2E11uDaLY2Mi45GhDLNKuwnWoJvG9Q7LRHcsNmRflxA5HKhVRZPAzyLMm
2wSplZ3GDbrWwqY5+CUZGLLXkhEWAp4dkrC/wI1x57mdVk9QitwZ5sHmVfahqSRwkb6qbnWp/Twj
OadaDpDKycvDF2p4EFS1wcWC5UG0Bdy9gy5Vf2+84EFrxzT8BeKR5erkrOqraEumTHQvT6XMDgAQ
mNG9aEsoiTZtcjr9btMmp/ufxzlRifB9l6rouBLLCXOQNKYMK6k+RXpOHphtlvtoqoowUKjShNvG
ee3O+EU2DwhEbVjGe78sTnw3C96whZATjobmMXZibStrBAIkoWo92CX+2CmB6yesbO5+HAgKbLRR
TaWLrRCrA38n2Paeax+9gvVmocbDW1Z4u8CJ60MlR9rKwpI3w/Dp/SLmPpmkkRHweMuiWnmxmihf
FHYznjQrH9ajpuYbzSXAMZJisAAhDuTYr5SdVirBgXy3+E5GX+IFTVKSavhM49CQPKP7X4fIUtgZ
Dj7iBT1PmoIoXK9stXvLj2DMAj3+ZnVfWDJDMkEsCzlO2CxQM/q821mIGnWp35NjQwOmvvczXRn6
WW0QQC0Phnluu/qtzJ3+tSUOfWmlOrZGrxxea0VfQLFxHoe4g+ljZ8FcrvXgtcmQUdD4eaxF0RlL
YrO97gKUtyY7JHpAnj3gntLidVIT1SF6YbzD8in531Oja446PqpllAOlyqcVmznG0WUEy0VEXqDi
EKZOHODHLWDVdidRIu2DlDlwvnZGYlMc9cY29SxnpecVTwaZ/C7CuZpHgq/MGRm73Zfay+9Dfh0e
Sct3pA1l/gx46m7QWu9bPSroDnqB/iSPx+vCAF0OHtTPLszPl7xWxnWTpJAopqLjgOOS4Aburq38
WV3qmcd/Xqebf3r3mZqGgRjFZktxZNX6ZEdXQJWYg1lIj8S+AXp1ESQbirE9yV0SbauunJS4/OzR
RU+Ox1hi/cjR5vNqbuJb38HA+zGQbFUYdCfcjVxxP57lmWbeuicyksRi6liCLnPtO01tQGZEfbFW
51D+rZiscoCqcRzvaiy+P/Fcb/smi77UVavPiWlPz4QoqOuMfcca3iyhe/ZkBgXa+CUZwp3HolwM
AvwbYQU1ZTSs/KuLOTeS4JH0wplwTfsouz5GqJ4KZ7Ro+10Ci/25bRpXO5X1XzwZ2p83SqSRaAZv
LlPjny5/8nJhvnF1M++tR02VYFo3Q5S/xAbYHn+MVl0BgpuIpDGH4cpp2UjVrp4O15YUzdq5qOzi
CkTQONhzLzF6tE7Gg4oLc5cnqbkTZ+Xvs78qdp0BkHCs0ZmpuZs2ejPJ5GSt/UDONYtOu212ilRY
e6gEwJxMRX8KEmis0y7oZ5IDbsyMH2JQIgUMsiATw4x4H4T6Obelb2tPVpyz1I9PKqyYH03X3dlq
xV1SIH1LfEP6MwBmaJFB9wpPmmB5TTYuxOUZd1kUmIeaJOv1mEfyJpIj/2AMRrbUR9JnHF9/9pFU
u4uhS+0x0SGUNhlhpGTsHtME6QUZGe+foI/CWucHkmHVxTMDEgRS7x3qQ++DMIQH10FsW4vfgwYl
c39aJVDbktDL6yBwOuV+2jZdr+SqUvcouyYuEjuIV60OOI3Edj94Hmvvq2LYyr7TonA75qHDYhcr
Y+Wylq363lsLG2RBDMPMKAbnaoNM0EyZ9ptPOfobnRzJkE4UUOLtrypuhy+E4/TLEnvK2jZCa6ou
tDA7e3r0CkLOPeIcLjdVpb6kde8eRZU4iKKTxEsM7+H+U71eqeq8SbryLh0uUUMWk3CJ4gEp9+Ls
dhB1kdfm6yjd84SyW/Zt8kMKpxsBCNfYK1OAuGW2aLvYqYkYFaEJonVoZGNfOg9e2VcbNYm0l2h0
ljjpzAcZoeL70u8eYrXHCUZm7lohspX4Y1W7k5o+WGZ5ma477O8Lcdcq9pCunQFNWVEUrYlJ4pUy
rIy8/mVMWzM0z/HQSqFJFUUpVA4FCZsXN/uhDZa0r1A0OogFrq8sA0suDtc1r2ojZ4F1Xm0XGKdZ
zkDfvuuAl+Mp8Z/EkoxdpgeWzPf3eegnD8YYfqyHI73vUyN5mPobSIe/6eo+HjT7kNRy+hQ1SPWJ
TxQk+Yalv73otFZem6PBf0Dik6JW1wSERn72JNUQxqe+Q9rkmwT78LyL1OZh6P18ldtauBSOQjdK
NEKVddRB+Mpe0vCcy8owOe8fr+v2sci1xaihc8Ha2NombiOhJVazvQzr4tWoo7M32TrbMN+a4IXe
uogsUxJNglOB3N0GsEm1CjxHv8RpDFYql8YfNYoEUfUrdWXjLc0uGINB9P0+IWHtU83HJqJMUtKp
PvRJi9p6Azb6LFwORFNPPiJiFoVTIa1wGakBjGXR2pabusiGbzb07IG9ust/55y4uPoYg2fdNwQh
38Vwyt+apCQGGRpykpFp4SiEW8cskjb8DxMmSCTLU1K3j6IHEkJsWIP4qc6BcxGCEIABb4pLMxnf
RA8L0FputMMh55m2QE6qOpXToZPNDrW3RFnYik9yZ2SGVFqmBv3RCp+SPjhqalycxcsH0D/7ffzJ
4nc7td1K5C99KP0eB7W3/S8vH0e2/vz+t0xDw/Oj4KhTHEv9TzOdZkiE4sr98Dg6qGgqCCgHSe/N
HUdvFwTGm7tkqKAUTWde47IB0tU4WISVK806guOXTeoaW0RUioWCbWJXQOLCey4/RlYEAZJH1YrE
lnBpuqhz3/Jlw9GrTgi4gPLMCU+Rx2pn8mR9JhjkObUjyCJTSfbAPKbhY0TC5FkxU3fLcxvyYWoZ
bwORxFZiJPe5U0nHaGz7Kd8U8LUjgaaK+nu/bqtvid/8MCCCvZVY1pANaYeXELQSEhTxORq87pjB
dCWvyM6OpWO561Dpqk3J7hS6s0S0Q9E+9Ko87uMATa8RJYuhSNV5iN7H0nTwKuS86344UCw1vrt1
pIRIu7j1twGI3iXRE7JndY9YIMUpvyrc7amaWy/6oMNk1s10ZRZ5c++b+SEmFustTsDiTH4lue78
+dBl/tkKi/tO8sNN3wfmzk0N43rg9enlX0F4sM70eIVmWdD+6lTet3hogsJ59YlYvqs1udyRAVuf
cInxKm2C4Y4ESnR/I1c/lTydCOEp7CVKJDgfbMcHKNFE1sV2QVEozfhV8Ug8yibtQdcCus3iYpnJ
9gtgy/abbQfZrOjK6i4cm3BFfpoy5wnQvTgm6R6l7rffPWNYlV7R+bNGe2xT3flltNI9O+l1jXd+
MVgOMjSROq9rBSRL4tsrUg6dXQaEa23aErruGcKTJFCNMfoNMikRcGVAz7WBZi4zt2EHntYnNbex
o6VD8K2JurONs/UnLidsNpYzB+uGwA0ksi1R6FunNfwjHRJ41FnrI4cwtkS7Ibs8STOLQ1EAgJIi
7dJOVZEklUAIyTwTGWydSHzr8tfezs/oy+aPbVY+KqUTnwhgkp8ySXnOPMU6qmFeHQajPHehnu5z
II5s4X6GcpPu5cC7gPMdNp6VIFheBpm+l7A9O3cj2mBvnYnVGFG0cimK0mCe7Jztoam23bEx0eP2
EO1706VwUu9o/J3qNAelbuwN4SHK3k0dee87nBW+9iPKfW9F6ON7vWiMMGJirpm6iLLjV18kC05j
6w5PeEbSUxGHT6xOquNAwuWc5ZOyBf3aPss2T2pTjpMVRpIfvHe7+8RutUPfW2sj1n1YAmaJQU/3
70Ujmi/dfdtb1jYfo2/4GOnRKcawcYIIlKUoBypabWQwxpDfwJXmWJafWcY0d5rl8FqbiqZmgvRw
lGaTemO+DJx8mHd1JWW44rR0dz0ldpxtEisudAunWhRvL7GtSnOf7PvOd7ZpNZyLITROdlKv2H2i
+qX9QOaNFV5Yf+t0oz2PNYKepKiUyzJ4G0vuw5CdztCE1a9OfyCdvHuqIt/ZF+4IehPe5KKPUKVp
Qh7pgdS4a7kLklnO7XxGKig/p9OZpSvnhIf+TlSJxhZO5Kojv3suigQ3JUdJKb8RtrfLpjzXMpLb
TUe6KERJilbgjVjeoq+hlJqPQTN0lwTYXTyV8gxZxcBrIRvIvQQ2m0Nmpe9ncaShSOibX29Vt263
vo6WF7g2uPrvkRYyBEMQ/wJqYm/7ogo3duM6O+yXyTrQFe/QBUG18kstOuJKhIqba8VptEuLTHmZ
vKXOOzu8mddZkiW71B7rrc/tv26CzN5r2YCqx4DgR1/UsLqI+7iAFQTHo3fyYx7fg28j6sAeE1An
Ybhu9bLchJ5Tnwg3h1LnxOWb6qYHGY3snwCxN42SVl/CEoEW09ISoHBsDAmkktdt3kRz9MLjOwUr
6kZB5n7dGdL0yiCdw4bu+JVg2DtVLs2fdp48KKwh5hVGxXOHTnMHHP+XrpVHn2fhm9fyCTs/ys5I
GTTrcqiPNrfSKlLtboVO4nCWLRvbgumrL7JRfVPNJPyVmgcZcgmsE988m/ie3ywfElvRKtVlhLyx
LECE7W1g5eh4kEHhSdUZzlKDeimegAL0N6zE+KcM9QIQGmsSE6DSsoURuBtHzTiQzqgsfKdTXnVg
JthAbByVjsIje1nJJLwEvjECQpCLLWZK65JW3U+FGJxvwB8SdsSVeZ9UTbjTAhBTdtIOx8SZti+G
8S1Ucu/RIWV1jeZuszI9lkhKMNw3Q+p9dwiTA2CaDJchIRUljoGQlGnbvGCewEFCj2BaONtFltxD
vSAHra/WsuXFG2sEVKGM5B7zfxmtBrk2T45OakrQFR5JrASoDmoAyyzvSDINHPfR0PXqbJH/GeUh
KStQvYqJy9HX8SEYC3WFB7m+E8FdUESzhdkFxUaEfjXhFJxBJOZRtFYNuVmWoT/KcpsS8IjQcg7C
2ijbeK7pbbdpGhRGR1tJ35zY+onXpT8XTqifM83/EUzPXANlmLyVEP1VscOSRWlu2qAdVn0bpRdP
7RzslU313XSg3AKZ+IlO0c9CDqynQtZHmDfRmz2gEJJNKvTJdBgUsjPVkB8qwEdVgmMCwmUsrfzO
n7TpRUfHMUFQhLozu9XlEtjI0uDBMs0iusVGb57t69zXyWJTWXlENbTd+AKtAy3eLE8JNsYAiOmL
9XOrxXsndL5YkeYcAo39tV89jBqKnuqo7sfK2elJ6W4txyazO4+0+YgsH6Endb924koFmh8Pp3w6
BOt0SNIlm+NgnbNTWBD7rb6YkAi1su9/4Z8bScZmocJuu5Ri1JJqJ7vrsH3zuIy9Ee0FHtS6ZNz3
PEfW8iCFi7gwlScz9Ky1G6GgwU+e+1WJX4mZiRejXbHgktH1GV2iRxLNsJYham6LDgFt8rkHtHyL
pmlnuOQeDPLl16LudlAq+48ula1iVwNIA/W1AoZdVS92hTRwaunBc1si3dwmhnaOHJ8tKrEQhPOv
Qm0c973WpsT3xN66U4sOGR8YcaXGFhAL1UOCn2lWgE7YiDoEH8xZOwLCIfjvDAfY+okvagHOvnY9
++JprJIDVf4qS9JAkHI2bnWJhSAAMJ7uw2SaKKSOhWD0Stpj/NbJvkoAAUGC8DlsDOD+VrbUdteM
mjmPeru8MxETMPwAh6SXIMSQ9+iao1HLfk2WAPGO4BF9x70MVnfxTO/gGKYHZyqUMLBEzQruWHaP
PS27Zy0NMVCppcVosmryaq98Al0bHpDbY5EX1+VTlGf20Yn0R34/gBWGOQzp9Gw3XnSyGow9Q3pu
Qzu5Hgp2cYuixQE8TL1EQ0gU/LHOv4uC6fvyXWZ10QQxGM+R56IToNT9qvG18Xytkw1zpcY2sRdT
F9HAbkE/GdJe1OQdQCbZQAemlhrCJByr2DdN/H4Wa3l0l7X4XclgqCb0GX2upzyJ+F3FcruMeRMe
SgPRCViusKIUxz2IAz8DZ9PU1gm44HgwSpMXQBLeAzdF2SDjsSigGcrYw47mm9kYEzVD1NV2tlUj
Ev6y0FaRfqzQsIlNvPA9io0yXOesIPVNd7WzPAzGXAMWeO/zqVeDNcRria1loXrj2QYVignhRATr
ojVkndc0kZtOrsJkDXVU99ro4Lc/Bi3D0dqQ0OLYGG7zILK2lVuxFpvOyB2skGacTm+H2jri5R2W
bRPUd5hNcVHklj3rpPjNjfzoiyFh5AfqVz/zvFfmdeh6D8SiBHcQKt2TKfOjCKKvbK5wwDcwR9XG
4NUyFcUB0B1RtYaDdWAmmtTeMrfozkldrJ616hLolRfOZTOWMSdZp9AJQZTLKPyh1IhcTToqMMny
EXuAHhkxqEtJuxeHwldYFvhms4TL/15X1g2ZJr1abPq41K/9OgWydI8pCnqNs8yhs0HwUPQtIM5x
5rhD9qj4ZnXpKsQ/+iR71JG5diJZup8W6m5TKS8aEat7DATutWjkCVDtoQuXiZqHIBraXrrLMx8Q
vRzH+GKz77DWs12YkuDPvRawY9b7e4NcMsTR4nFlOK69i0rp2Q9JAOuQpdCbsnqEaFo+ZkQj5aAE
j7knlY+OhqJrixQdT1iKNn7gldJimnFr9whntzu0OeGnaWj+UMYxfPGSsNwEMrjdwvEi9Ilw9+hd
FaxFa6T3sI99PSd6hVZXMhZYXCSgT7p84f1BGAvVvdWm+9gnU8Bko7mzpJGAwdbQ1oZWkUfryuaT
gZ9znRDAhPZ4Zj4lmBLWROLLC+z6tELeXeUZr3cpsgxMLH6JjoUS34mxqtN6q1zJm7vr2IagM972
2PmmzqzwKuQIiIwXrejeB0udLNZrkTAtXliAAZaic9rF+Dd7hHJEZ9lDHqOENby6ju17NHlwaK9E
Z62tVSCntnttjc0KbQV0ZdHS4zPLAXKwRYtLSPwJ0QjIGw9rtAIKvjYspz213mAtQSfmezvaEX0S
PKJc3Spy9ygpVvuYlP2zT47yIdPTfl20OpH7Wt+d0OfZAOJwdpYmBea1rla+whLMj9eqlsSho46z
2QVogzYYO2YCzf0tcIbuJOZIS1J92T8HKzvt5wkCkizxAgteSxjvPK9XLonSf08xTn3Nc1+dEeVh
nBLXCNdBb2/rekzOjRE9NXLkvZhOSqqXjiZhSK7dSxlB3MXWPixFK8EDkCOL2NmK1kwvH5Iqa89e
YGvPzdeqSLy16pNomHdAzCE8oJcqFXC9Q5ycwJDGYevkUHWQzLH+OIX9OGx1QBfq/EOHD6d6okBQ
HzAfeMbFHTrv2eTPwyFLGG/veM8av7Z7N862oiQZnX4KgeyJUjim2RHNru+iVPJH7zUrQGuoB9o1
lkWzs3t8dGLWsB5J1CQyZRGiYnkaXPn9oEsbS+q8062aBX++jV3vSXS61UNnUO78AU/xp4bMC2UQ
4WQL3DqLLtgj2OuYNiJ6f1zObdkwGqWiPEWRtQy6enizR9NdjDVBzYOSygdZxdxF7PTCDtkj+0Pp
g7P2s6M4FDGqfeIMLJbN7Z3yDrfK9zpkEv9ozRLQRS0JJaLzrUF0jqfWrpG8D60xyVK4sLsKqwS2
1+usVQWRugKUFTbg8zGwDGMK7DZ4P5CRn27j6SDObg23freGT/3+RZfb9CMB8RGIWi58GyeKtz63
K/2LLp+muo3920/5t1e7fYJbl0/TVwBS3z/+317pNs2ty6dpbl3+t+/jb6f55yuJYeL7UNqhWDZ+
cBFVt49xK/7tJf62y63h01f+v091+zM+TfVXn/RTl7+62qe6/8NP+rdT/fMntT1ihjRXy+b5MOm/
BNNtKA7/UP7QhCuKUehyvY+6lpETzK6zXMvXAR+G/eUVRKWY6uOov/9Et6ve+sj4nUcEZP/z8/zf
XJ/NDFvvTg9Znd+ueJ378/fwsfb/9+++XvFP30lNDoRRdChu/f5rb5/qU92t+PmD/u0Q0fDho9+m
EC3xdNFPdaLhX9T9iy7/+1TE1DfQXIDm6eFQHZvet+5KIuKR8KCIhlV17PW0InKHIjFasDEL211I
dpWhvQzLkZQphxXl1Cw69oNHTBzBK2BI6nKrZnWvL0Szh+YYIroHYn7JoBNV7ejEu8JhFZiruYpg
K3woHacSSk3FHDcDoZcYp3cGBtdd10M9m0Goxx+OzM37qdGPESpzU604qNb7wFvVdfTUw0UnQZqX
VfwVFTZpA0PcmKdJEq3wSWGPkpPsQlTmWi/S+qjZZnqRsL7sDac+izbRq+DOBY9c9gtl6iG6qbBD
Zj7Glq3oAuqRJVLK0pRZRYc4z4jh0kOCBaeLiIZ/eXUIp2fLUF2MqH9xZWfw9q3qfvNSDQvclLI/
EolFHNiUri/KiNj5pDE77823Bv13F1OX6JL1dIEwfh0mxoqD6Of8nsVAmHGZ6STvItlMAGIZ4gUQ
p+KAldAKSZ2h6Xa4dopsG632elh9GEPk6R/dP9SSrY9QXK/JKPxVfspeUzePiJPDSJzO4iqetS0s
00/1LIiCBetTfkOfBvS1v28jb3mbQ/QQh5zt7axBVml1qxNnfmy1a9Igf36qF5Pklb0r89HcikZR
ZcXdMpGHCQvUGcRM4ic0poNWwk8zS+daLxpFvTi7HQivM3eiOLZBSi7RNIuNM8Utw/exYliFsOoi
0EqUipKkXxICANwyHFVnZiKxfmYcRhLAiBK/WkKoMduZ/TJ0svrceXJ9LpXc2lqt/SiqbvX1OD4C
FbLZa9BVHBLCkZem7iFeOo0UdddriJluleI6tuUN1+uIBjkfX2ECVbA5SdMVZ/7g37/n635K3TWJ
tc9n17brucjZFdm7fj0Q7VAvnAJVa3y4W7nWtBgWXJFUW6lARb6YuZJc/sd5jciVPBfd3bps+12t
gBIAkAAfNdTec6cjqUFNVp7SqG8HLa/6pYE1X1R96PI581q0e6FNOvaHrprkdmK4SMQuHNDRbhN8
wXqXE2RMonQV2+bOn4IigOPLX5JMQnukIMXhdw/fVBS0eDqU4jafgn6ihODzpai0Rj/bk/9qYABZ
oOT5HhtUGeACTQ/P0WTb4065BHhRdzfrn6VkydqM63Ym6vIR4itbivhS4w279iPUokMatq4WRpVX
90iQJ8ugLsOFb4SAMIgUTAkHQbWnc53yPu+GEoY8dcpU15DU7c8rbLTXsmj+NE8vhycYpd6mNatu
35L7vHe6CcQjyqHraztbRfYFRcTFtQHjE/EAvdV887U6wHGvtnNZ8vLFbYYmDd/n+lSHIJe2c9Xj
p2pTDqSVpKJN8/vl8eG9cn3bkE00zrEhKB/eMOLF8g9vpOtLpnMDee4R9ISed23NXQmPaQKiGlxH
hp5RGeFe4RD/PhsIt69mt7JobrvoOuJTvSiyg25XRP6/Vl1jA0XW2e+inIfkuh5Ih9shdav3ou7V
s4Ywkb1oFPXXsS3ZOHNvLMe72zCs6u6izQtlrgu0B9o/QGmJTl+ouhYEBAEroMet6k0b4FRs69RC
Kj1M2ZgGVbEJx7jYRFpsy5fOwHYgA/Wciz7l1DESqQrDhH5t8Lrt1P4oqmwfGQIWo53kzitFTuYO
qJzZ2FvjmtecciKZVT2JM6TyFuqIFMytXjW4CxLVWIkqRyaodqb0ubFCyb0jxY/xtwNmPf4Sor4X
geRMnoGpOdDRBFJ+X03UVdMl+wzJ9+lqtw/gl3Cn0Fu+Xu1DfRoj14huDRms6maMg2KFnRqOe5Mg
Fi0hTaBCM/KbpPtmQ9WblyT1nxGde+8baNb4qW9nvZZcJi78o+kpuACaSvaJa68wJ6XeWgNi312b
CzPAIkmkw3tdRmJV1hfxUoy4DhbzgPvHqFf4sCCnucqMOMqFmNHs/bXo8nnINDeptcFOjBCtAMgX
sWpZvQmneuLPV6h/8F9n/jBRacyVqPjqmyFcD6OKT0UZVdte9ZFsIs/lUfQN+/ZzX7kdDdw0hD5I
KmBPS+GVJHIGKrWVSIaJKE4JBTJqZddWkW0gWi2bQAfRKsZmDX7Id5CLyzxzHT85Smy2SvKwjgW+
IH7qVhStBQiSa2uS5bug1AloqpRVSIgHuB9Y/4BKyOCZzm4Ntzp/aiWCQ1kh84fw6NRPHLraem8g
d+PHiIdv7DqcqLcB4hKfZhKXGCaxYNEgOt+uHU8fiuir6lAQ1qRZOuInA+F4gdmHb+RBOfUgv3l8
ATgLA/2OAHzlrTAUgqzy4WHIOvLzpCjGE+4BnUllC+en7B68eJQvSsAPdhouZk3rtNz02Hv/3awu
uk5KL0mWhTRssjE6G2FstyUzm/gsZLKkdh+ogfcCvW7jFVj7azscH7Mim/e1Ij2TP5cdVfCeqLPS
i6RF1s4m6iyi1QHLyJ/ClKJVTElWXrcXrYEuf5gyRSpVXMmusx+4FBAmd5FT1lWruchSVG8a2zeX
CQb7Z2kMjuI9fOsRE/i5yQPLWPqVAXNRbyUIZpCzipVYJ48ICO10dOo/rZVJqmQFPsqytjPC99b3
OtESVOWHlqHn9TO7LtVx+KzRIUHNCNYCSm1QdPRqi7qZ1B1/F3GKegdxGFNrQ3J0fjAlh1i13s7W
lWIHF3FwCPDII2LxRAm2hYocQL3TWr1C8XpI+lXSdC0PWQaM3P8XC073vA4CZZWF5AjNh1re5nVj
HUSXQXW7o2mPq9sAFa7wmicoWfViAKnMqFUaRXDtc73uGJ3yLPOvk2hKWZ38Acen+BQWYfhrp3CN
megrDkRNxwtim7qlPk0/Sjb8Jj3yHqR4IYdy+5A1VfeADrw6DzrDX4u6nojbPVFRP0CMdw+iqsh0
UEGJfLCmqo7odISZTFaRUzFn04cY26toE911gONzJyFlp5ZdfTsk7hvskG7nIImzG9yeKHRxKg48
3iWp3t06fO6FEsT7UNFHFN2s9oqZKMv8cu9UAwF6MfDWJ8nCARXy36NFs1EO75NdpxDlPLEe5a70
Vp+6mJXMG9Vznnyj1LdO4+hbu5UCYgdHmVNxuJVFu+gpmq0YmOi1pyibt57XJtEVh8SA+DacEdFJ
zCHObpc0R0/S5n95NdGTPao/80G4rdC060+WKUULRBmiO1FsHZ+6VutPgLpQnYNBsfzU4HYxBNsw
3nyuz/qtnycKEtslKtJikt5+UIe8O3qqVxOclFhLh53lvSkn5cwtx24jiuIQNTYEyDbci1KBfsp9
Y/SLNPL9UzaVHN3z7knMvA0poHAcGtDk7gAldu40NZQBJ/mqkP4dzGG8jNwiKvjV/0fblzW3rStb
/yJWkQDHV43WZFlWYid+YSXZ2QTnCRzAX/8tNB3L8c4+535V976wiO4GqDgSSXSvXoum6wuPthg2
bZwDp1Q3IBeTw6XxTHFFIwBwleGVDjxxJRBETrjPtM1vAVSdJrDGkRfV+u5cRGxf28HrBNYDwgBJ
GPzIYUIrWr72pr7aUDywt8WxL72/b/FoDQS8y20vFFD3tVpGvVB3NJxk1QGM5sZLGhp+xh+L6ilP
s9ergQe8RvrS9XYc+phA3ZQcSRtf8y2yGMiRCrywK6PNyhPZYqjwjNjK/xrbO45GuRMZQj2JomhI
Bx67CXA0ZbT64LgNwcJsb4QD6aHmiVt+dRqhknlBVzGKTeB1WzoAPq7k0E4bVOHFNYQG68WM/QU4
zPN/eGmu3QULis24H11pPpr7P86nCGHj/+vDFd6uT87bGgAFb1CXb8+BE6M/QIDDKwX5cLhw0bxz
8g25RmdGBCIBZ/jRyCTaJxpjvaDozo2hLir4+EAHyRv7VIXtmjVSPRQumjzyJAT5q/4Xpqr/GrZO
c5xHPsporQGhlpT+HG9e+nT5H7wZUmLv5nZ6LlRpxLUA3f0datWQdO0gF9qkVbMHXBDcUgDAPo5i
mcW64K8tpZkEe3cs/ibXHKQVn7Laj9e3ORFE0Reqj17XIYeZ/V+uc7v2+N8/T9dP5hKqYvW6zhxo
ObRs24PdcydDjvetrO/5UdVYBq9eGT9mLk/2I1qAC+0g00DeOYbCazTlrC0ZoJdET6FIWpuGxjiZ
gAhEIHySaa3WZCT3fEUKH9GEtEbzFWS8/BjKvHQfrRRwPovK5uqum+TatKGRuERSw97HEIgDdBv3
fBnhkXekcUD3d/Ijl6P8dVVLeff6XhOO8Q5ZPuMeP5Do7HeZD10BCZLWN5upHW7coDOnYbO9APOO
PZ/m5fSlZ061o/k0iyZY+Pqs8E0BLYqeT46hz/2jy5QBWYIR/RygugZWoj5Ob8zXH4bkIJuaHAgg
T2it/e+xtHAWR988F4xojXutQOK9pDMboJX5rNC2KjOcK539D+J8z4euOEhHhZ+tP3Bj0ZABxmsU
MQCzb5xZZG9EH73j0coALcigmpCC4vxkeVH1jF7jhW3nwDiPNgeAOblybYYwSAqZF6REaejUaL0H
R5IBAPNUPjMLSXhkgbwTefFGP68BSUb7IfHENUKz0jMOKX62kI0NAiT1IFVlbsvKe2xDt9m9G0Jb
bddD1RE4jTaYvRHIyi6JaztHYryElsfFUbw7EAlmqGku29iI12Yds9XMgjkmbnqEVsw8gWbRwefZ
PJVGNH900mTtAUqzqvwa6qxNp7alFfNLhUardVchT2Y7DiRxtC00wH1elW47h5BDYQGoCAXFvmLq
ZxdBcBypYX4xm2JvJsI8WZ30oTX1rNArdpHapTppnCx3vJPcC+IlbqFqnxrs7znSRrMW0Ol2uaRr
3j5MFnUAhAAWUwHDfiB7JgOtzDq123mp24chN33AxMvmD3Jbrny2gtTbFQlkhmO9YyQVOT82+jtA
/dG3ddOlI6OlJuBuab9I4cB8I1IxKB3pDeZtiZvjZrutPellJvxOIXgzPiGF9oyGSuOTLBWUZTu7
upN5k0FxBJxlAD7++D1gjP2HsImQliEqIGWiT4aDyIvIAE3h8pVb5++Hth5SMHkp+DYk74e5pQt4
ugTGeknE3nkKPNAY+l+Ab7XCfWTJCr0LaOjMmgoM4ET3jdwuP1F0O0LMquHDoZR/Z6Vj7wUong7o
JMV/VW1UINgxhhI8ytrqcxSVkBIir9IhdEaHpkWT1Oz5OHZjyfdu/6OC7Db6onUcLUdjJJE6tEKD
b1lFbrmI0j5HGzQOfLKEcTfWSNhPeI4seweEyn9nmZ1Dx6+okPqM8/zQAhG1hJIMZB30pNbPgnXc
dTHerQrPsE91ZaJrfVDoANRkxHoI1ih1DkTYiaUHORnyOmbfXCZpZic04D1j11l+6XIt1F3G4XPX
AY5k9aV6DuvYWYCSvXgOvcxflGUUPHWihY6Kg57djqOjCWWDYG95WuBaMzbYSRLOQ4uoHirwzpGX
hjcvBf9P52ZZFC+9AVtyqbs/eQd4DG8gJhXHgXdyNdsJymdAsSvUDA9DVK/JNgJyOUG9Rbv1lLwv
IUegV7DR0LUOLNas/cao7kCf4q9TtO1+ZWny1KLF4GL2NTtDcSFbkB0y8/Yqh9zfLtCgXrQ/49XM
+hJOtdzjD9CuANdKv6K7rV20URDeAws4PVaGvJA9YnkNGWXbQWIMF4lbuelswIkkeDaf4xcukvGv
YYrCRYnb2qWv5HQXg/D3zrTz6BHbQWDo3QKK6S9Mgv+EIkFvpi5uAlqY1zdr8E2i86lQYgUKiww9
UBmyRo2WwCQjWg2ytVJedgIazzsXNTQSjMjB0+ztLCqQKiVb/HZ2885nyVieugLkWHHkXgTeXnf4
LvJ7OqCJ3b53ktDcuhkvtdzRewcNoXl6qarc31HsLUJw5M5cB5hT6Os9gtyvuFpNlqxDE7D/skXj
WGJU1dLpveyHHJPlZKvxJYJo4HpqIA5yi2h1ieQ/RhBPVAYx1TwW6sWODDR8FKDa3ILdJsevyDDF
OdQ7kFYE3soBmzKUfKVAJpY2J57ehpA/hOA90IHOIQBnaAdhIzjIG2Q+fjSQKFNG1aApRO9p3k3T
a6MGPB7a5iTjNP/BeiR8eR1UjwrARCggGmwzTpXxhAzWHMHR9LPIFYiH3AQtUQXqwxY32kcQmH9D
6dk6gFlXPoJHUd1H3njHC3zspVmqcgP282FFsXTgZvYNFHaQF9DT6y6e0FMJjn5sSh+wuVz2E8TZ
AIizV1J54xfZIg9XcmRHplaqz1DQW1ELNOhRsR3uhL2iLmefedbCd10QvINyHjLbvXGNQ6XWkW+U
LjplQItLB+Ga5t5w9AFY8xx3EZwCW2sztBR033PcG1Ep0B4K1z3t/3ZaRAokL2iHRd9rrcZLrO/X
IPtyUMOBbjJuua0sfk6hLKDNGCkQuOIwAXd7mCBYkfnKuyMT5xH+th9CioSPh0wJezGBhWN1m3uL
o7MobbfJ21IfwlL/bARWDn0uUK6wZCVzZwWx4eLBqTJsNO0Uko4MGjcti7HTNDM0znfmtHPs5vtQ
5cGG9ea0JIb5dMzbC9lk0E/LG/X8v9pMPRcdfmhNvcXQWlnTDssODOArKjzeCKLnsuW7OqboCncT
DsNnqlrO7pk7+p/nc3nT5hxNwrRkV3bupi+7z368AvnlwmFjdhpU34t1aqDVE9T1H4ep7jKG3kZ+
BLv7lkZvoVLfx+hm9manFWlEdop4iyc7dFXb81s8XZJCgxe3BgFTpVmr6VBWobtu+2aCMNwvG51p
/swTKwPQ2FKM44OXEP36r/OkP6ApiCKHtI5O45B6ayjuvY+5rShBvLZFNeovt6/dfV079/Pfg4Zg
vUJbNP4At38RqmxzGJl8kjh+mzoPyfPBhozvtzCCBpoFoaV1K3FnI3aBquV/AVDfnyNAi4FhBSW/
JitvozqHfg94QimKJnlRD/YF7f3nJNmmp9dSiRVbUJ+3C7S7Vak6NXZUqkVauSO0NDCOJtT5e4VS
ItkMbXsfiK7rNe5WWn4DHnIjJ2yhsoj8G7DXHMRDyU8blbedUSj+QIdJ9t7KGyBGdrM1aK9DCdGM
FnkBKcIceuWrAcz5ZzogWw2MRIOcdzGGYHC0yuAs3JTfN+MLBbwzd721AZ1tviTbbQ3k5IB7aj1v
XoMcbmEFJxbhVVNfqnu7HlBA2WaabCgu/O7AO8cPlF576Cnjc5CzDvAzqOwOX76A3YFBCZQwmlYN
pIbNhbMSfdaefW4LkKzV+qADyEQBdEi89yYK1RMBVnbmib+vdVv+97VUKb8EcWLtfSYWnuu0j3RI
rNLeRlbYQXwNL4tLWYIUiU2BvevMTD72fR489LnQOaopWw7RYG9DE9HzGIkr1OIL6zXaQzvOQ4mt
zMfo2/VohqnXJ5uyx+BhxPo06irrOc7FM+najgNe9+qUix0NqXUnmDyopoLtkXp48iSAmJJ1oAEF
CTDTo5fR/hRD0G9u9EF0uE17oKYaB81gy84HWNpq8cuhGTQXHcivl7otpS/lIYl7ojAo8YlL2KDP
T69hovPqOOAyeaArW5BxhqKUAMgCOP0HkffQXcnUgUx0qMDqtPWmlIHMEWGzemKCONPp1CE1vHpf
j3bi1Rur7N072kqk9IijUzqAwzFcSQhsLWibQjbaltDZzXab8cFGC9io+i1Mv+zWAg2ggAyBFuwd
aRiaRb1dY2ZQYtB0Ymh3fSUMK1WzdhwGisxesHxjoH9y0+gC6ZRW+QZtBumm1tXUm1dF7MdoAUGD
kl68RJ+St/4Ak6cheSuUHGfvDQ1PcHpUacU894NjXkp70wnf5CDAwy5AF1FVOk+QYO+WoQVGf7+3
nKewYy8hWJfO5OwkW4Akj32qc2h7KCa2ZBa5z058QB/uyGL3aSzNdldAh3xFXidqjXUUJKij6QuE
Xv16gXnJ0ftwARQT310g9lt/AypToF7R5iKPjkiXGCLtQsPcAaBPWWyZpf3eUIV/7EIVr1onhiwx
GjkmBv7TzjHszcBKF6QWZfp5NJoLBQBA6YHsIuLn28wJjUbfawub4CC0v2RT7mykE+Fr5YC1Hqqn
4IeJ8bXrNdjldiBbMSLLmwTF9mYP4mbY1ABKIs8Vo/nm96k0NAhMqeeiT7d8N1c9JjG+TE4XNdWi
0/oUdHDLDokqOm0SQLCkPtzcZFNTBDnpAYkgcnxcYl4HopTLEVnoFWeNC0W1X4eh69t9XwG69GaK
gEY68hFEe6tfp2g57Kf2XUwp43GbyuA7adeAK5mdGmPWuZmla1ytJ0T2Ot9SEFnojDSFIDXETni3
uZkji2fgtEOR9bdF3613s/+2aASRt75oY99bMnRO6T0FbUCc0He345i+zFsUbaezD/sPNAp/6d0J
eFodAXwZ28TJiGyxHt5iPb1aLeKXeQdE3nk/09fDCgAn/5DwvEZKp2iubYYGPtOY0IyS1x54hGvv
k3LRmQ7Cmr9TWfmfLdw/kcOzwuOUNM2BcQAh097jV/zNh4UwpPmXIc9QYw9/6jlOzV7nhJYRHiEl
2hymtIRo16CWKi+xK0ZG+0Xi/rzoQeJybtoedB5mhN2XyKeX1gP3A/gi1TJrweXoDapcoaKSnAE9
Hneur4wtg9zdxbeCGjsf9GHxAHTL+vIqHh7GvmVfPkyyZGOAbdUuL7IB74GvmLezh0DlUJ3ACyT6
gxpvkzoFf0qb8T5TfvYj5Sk6KfH29gh+zQY9pogQhsmfmqG/p/zZnyLe1vjXCDSxQd4LXcArv0s/
g5cCwsUaBtGtTVS3nhzVNmgAE58IUFEK092P4NiaYQ55xQH1hBrGho9gr+rAt7uteNFDzdBme0JC
JEU8L0rz5YoWVUBL0qKEoUBjpzcv2lmQBUsgWgJoMV5TTG+ARG9dHKFtgB0IFKvmIXro2wvxxlow
IXcChhVtIrs2NYlZHGmJt3XIlDjgPU4MC39m0Pe7AD2i8QokH9Fxcll6bh2/XXZCFD86vU+XQfCi
oH69yrDRmiMcafYLAZBOAKTdxm0TNFC95VNBB9Ceyyqz4PCMhaL86c3ogAd70VsGti40G0WbesHA
+aAfyJG7KscJ6TWV52doI1voswbfW1cnIwBV/3Q0roG9hHZEyKjNM9I+wLdYO6Kkso+Mg4f4NCJV
lZet2V5f8zsD9/LNiAL1cawsMID1yvwm0+ckSsBB1AtzGQcKEpvANx3RwH4LKPp43WQG8HxG4m+V
7DaOKb2Dq0LHWyFdkm4KECkCZWTFszs2mHeI8e8B/VCabjK03u0yhiZ2+pcBZr3mQP8/dyOYPm52
cOOs7SwVz3+Id7WdxUEJZGMLLrIS9B5Z2uBXqnOSNDb9qFmgbOzc6WfCMqiscWG7uYTYZc2fW1Re
GokkJJID96LpqgWxbCo/BaWVAb5DGtqu/Z8n1ZYNcF6hTkhSlaC/1QcDPJWAF0I/Q06/bNqRCNuF
IswA2JMJJS2wG1eWXx8TyFJehD4Uo7NuqxLs7npEBwD+7bjFS6e2BJCJP3eoFdMIHI7g4wCy72SG
0eFmSsYmPwy9+ZVMdHC7oNz5JpPzzDZuxK5onJ+Q6OkO4P6EjFE3pv3BicpuCSJ0BzWmoUK+XRvJ
Q5F0NofT2I7yn0VmmsDLpOMRWyZrXU/9sCCspTWg+wbv5fDQmGLojA5gSQNvQXq8mUHfCwBn1XWv
E5q2Qv/sZJ5T5kHKyJCBh3uywfCX65pwrerIXyUpV5/aXiCP6gQXZgLLJcYK7KGuZRzIOQ2miYbK
st6S1/ed+i4PRbgkr49HzclV3jd0FqtPDrigr5ADKJum6ZZlY5zrAdxiFFk66M6uFRQFaR3W4KfT
OoNak5e1HWTZ0e8KNkx8IuA4koeEVXtaliKAhARhn1E/0iguQESJLWd9pNWQs+pAYl8r0Gi55TG2
ISTtWD22YZNgn0M0s6LgEYMmKh7MuwFf5B0Hje4JXdm4NTdR9akGOcbCHOr4e4k/WoiETwS5oHZl
Rsl410UFABc6dYrtNNRRY1GDFQ/DnJWCL4BmSE94KIGvpbLRbGPY3iqRibXMwvy3QOFBBCCs841Z
1PFCaB06Q5fgQi1SlyEHFPSjvCcTOd0WBDZmYA8QRUUEOdwORE40n2y3RSynA0Y37+7JbrbGAEka
aGahX986Nl1d3FUivISTYYP6iyitopyByMoCR+oUJj9yPMtBrqI9og1wCi2YdOM2BYBP2gjuZoTT
6RwK6kpI3XUoSwVNuAqCZ1FKdb6lAJRhoy0gjI07ShyQI27tcQ0S5WaFGyx/IEfGWtS8S+sZBBnZ
3ivLAje+gG3tvAvuKwldg9yJIagQTtPSbLzkWQ5+ufCmPPxW+/X9MCAhvxinlwobPvxVS4kOkr7+
mdr5kzOkxUtn4L8W/cvqM/YDOUQvs/bS9SUSArYDYXYxTncq8rp9bQbDIUaB7OOVy9F+f2VHX9kQ
1X2lSuRZyuwFRfv3V+679CmpcnOZFHZ/nuJiAxIzsHFPtrG1S2V84wO+50GXsivoQPw1KP6DI3r+
+z3q6NaWD4n5kILQbOm1dfXFabtnDdrG/L9BbYRK55R+MyzDfI56L10x/Ogfoiw0tujfTvZxmrSn
UUI93Qmm8pMnQhBGC9v6DiGN149h4WMYYRR97ziSgB8+hpqCf3yM2PbL3z5GgxebE8d78rIb8Xuu
B8hXoAiRfwIVbHnhErcVPbIDEwdg+QpI1N+TCW9b7SpoebelIU0XE7BKNJR8nKejr9trl3oqGgPQ
Yw5SZG+y41XPhXMNSyu/YKsFYIJ0rtATcK59pJMwEEE6kK2JIo361VxXIDm+AmGUX9zwdTokwVBP
jB1kE+zOPHbSfj20+iwF/N01eqBL9ciN+wm5lYwjcao9IOeBag8Ug02wVK5IsMG2kF1ACWQ6gg0W
mnrmDzK3kB7cUxTp1FBUMSl1rGrzgveWcBlXFfgw1WA3x14zqNCByR7SmVCS2sWgf9zdHJBGQLT5
Fq3GZl3K8E6W2Dlz5M92VLzLUnBfgWHCBxkqcNbkBed1sKNKX86mbgkJggV65MP1DByYBiEWkBH2
t2VsNXyFPp/y3tJGaCr4W9NDE7zSBzojLwOL20Jqby2BnekGWe4KkISdJ8E/MWKp1SPlmp+IwpZ8
enTz6UjzLfL3eeOvVSrecDSSARYWDo5apxIcSvQKOL8NknGMK+iE6JdFKpXTYY62JUeXLyrst0Og
oC6sKrz9DsK9S2yDA6QQqxcAu1ZVFqTPKm4qtPrBTty0aRyAyaLOZruvNMOYH6oXbb/FW8z+ide3
Afcw5F5GzdhOB5kydIsMXYx0G2w3b6Tjck9OADvQbrHIcnEfWXhwSTmg00KXeYIgjFYjz9meqjte
+TBNqn3+EDV4ia4t7jPs/i8G/tM67qJw4ceevfILgQJnrff4vB0vtcJ/KZU1eoY9G5XXoGXrXTLb
5Few7KwNPG+gmeJ0RyPDfo2Ualhm4XWOCTQRaR0byL4UgKaL9kBeCalyBdqKxygSNq1B5h7SokeR
Yw1akiMPBjxSmi9yUaZQsOrEtVJ1DfodAJVqHotrCeJ+kLX4y2kE++yy5j00DcPQ29S2++pNsa2m
qWT603wdQU4PDXZrB5o0EIFtPFnpf0o7E5h7pV0f8U9pZ85y0xHNkbyTroyTF9VxBOu6+c1LvyYa
Co+9n/unYPqt4a6WHodDEXvjsnAD45MRqX+cqZG92oa3sw9xRhIZi7Ftxm1bpPwgRh+kO/pLCxzE
o6pGdXV6yQ9Vp6BKrr+cDei+OXYv7+z0ZQ5/xQ8JuECnvhxcc125HhJEIDE5TK1gB8WkCynlhC/I
dnP8aYhcAlSsad7NzYvJXUkB0eoPDkuvn+GJu5I+h8SXYYkzHfIy+4T+VQ+Ix18mOgOvW7AEp3y2
Lkkvk4xV0oI2xfVBgfZ7dCwAds/c7zczV1F8u0Lula9X8BxgtzRrXLBkkcjWNOMW7Br5NRrynWGA
ZRPdS8mizsdkAxVlbIE8n+3kZNb3pi7VGiIPDmYHiIGu9OJJ2z62kFWGzEIN3VYdQY68tXcWesjm
SWgv7lYtxM2UNYX3kCOVCyMLqq+yQjnSYbk45GFfPUOPbLY3CipFECSy13Xa1F8rvKtaVlk+8iIE
W1GugDTW9l5PRwdUdJteQ3L1GrndE0QuyhW099LrYCLdQmdkG7RNaRud/e/EGSXSC4UJ6vJxFNYy
4BPo9vUdzdlOvZJfbCbUQZnALJM1zXJrOQ64o1SCQ79i3U0gwQ4gwmOAIG/TtIm1JaGLyeP3jlWa
j2k+pg9xy/4iM0X5sW9uC9tWX3SUGXhbngMPUxr2Fe+a6GZ2cBNAPd65kq0UYjWiyfHCHeiTJA6o
YD2grrcUQRNshXSnFoC9kk1P6F2wt855AJ9FMUB86Rqs3eIZcOlmF/YNWwud+vJgd6Tz3l5iW/Si
4/9kH6YM6rN1uBCj6O7TYvA3KevLdVmI/DNoDPkddCmDpQhl/nkQDZqWvchbGAGGyRQiKaF1jijY
4uDz6fPhnpxplUyPKUjIIrw6DdDZWuVRyT6xbogvgyeHuz51fRNpOFfuKzwss8VgReHO5lvLadv+
L3IYJeiuDjkb5X4Oh2wf9GYgQgX0VA0Wlqka7+247J7lyh3t4dk0WgnBqTGDmgmGUdVphkkDMrB6
CFXSCuIKaGWhYT5CwSxyhisq08HF79wTmfHXBUNRBJB7lTZY0ocKWg4hmDvyepZ6gUq93KQZ9ne3
xy2yI5laxMiQQAvg3WOYnra3h284rnVT77sA8glSYIFzgszL/KymiQw56BhkSEcb7O7YQ1pQUddV
trwb5WM8hRvZiehMps70oXcsmr/IR6bbpJvt90lynOqD1Q1/Ufz/76SYCoB0la71kSf1xnOQRIB6
VO3A6++qiQ5GgrfNaxHK8lORhn9b+q2r9pp44eNl8gQ6QT4P3d+H5L0FI2PVnm7DIUXHmZVF9Sow
dqGtO4tH7k8PGEXUZ9z/ccS9olgMmVs/AhLClk4u2MVnltpAVro5ggiu3w8txHICz2/PyC/zlQHA
xOephpCGKuvmu1+LXWsBb7soAecGSQGEQnP+Hco74ovLPLZMUW6bl+wNTfvoFa9LDhMAS93gvC6J
lvJjhO9uLNvhi1GyHtSMOFPowVtA52D4UrS4Jp0N2vbHuJJPoIkNQFi6HGUuNqQNFiKtcnI9UFzU
IE5e07DpGgiFQ5GTlMJIM6zKmXd6s5O0mIsEBh7GaYJ3wZNfQDZ4gRM7xPNnAamO+eS96z/EmAD8
7Psp5puo491KTF64i4NAffEgZ90NZfXUWmVyysAQvRih6/GFwmIoPe7AEQydTdtbVKwP7pKUhVuB
ZsUVGpPtdTxU+L+usqlb8TKD7geNlbQ70IrY9nqEqBB0Qd1pzU1vCyzTX6Gjoh3x1gN0Jc909ma/
mcg+OdYczzVMhEyOPhthx1M12pGdTOT8r/YP6+M7/u7z/L4+fc6AEB1vaw/M2QToattYhgu18LdD
DyJbxbpzV6Tgfa8HH6WLIvnecC9M18C2I//TdCAZ0RPmGD4lEHpJPKjCJLhL/3Opm+VtuXl6Akpf
d8yhEK7VEOzS0d+itloGlp9tyEbaCR2YT++HzFzwnoEXG49SbkfWDqVRc8aNDX5mL5zW704eWOY/
xzV/fQAn1WvYDCPTYYEsuxNYQ9zP6a+wSY7/WO33MJpehhH+31x8+/mEjTEUmM6ycqBJz2vvErex
fQHac0D/ML7opXnMJJgtKLK1ubxzXe6DK5FhU6LjmykG1aFowHVLMcpw3EXTAk3HUGOZY/QVwL7s
vLuCuZrDsyGcjqCNeKBoWnYMcN/ic3HIbMf96AG1YodGfpdBB/PJrFCSCL0wOtEQVH/bJpfx1YAi
3TVXfKV0j2uacXbyq7Zc0HCaLH4HMmZz9majABBmLIo78tKSAoIbJxrqJVUGTj5asgC9TtZF8uRE
IWhRjADJCrFklDfRh7bJAROHHNyRcildVE3QxIujDQ2tVAwHZkKzqK9F8SlC3ehqZ3MqhQKaGpTP
t+ltW5vLwOvWluRQKYyS4DLWaFVjkcp/VEMP2glPAmjc9WB/+GfE4MtDM+JR/yECyCmkxXXJ4w9r
eNi/r8aYQx8e7yw5WwOJg5SKy20cJ0273yfGhoj0Z9vsB6k+SPbrBiywTmFYW6e2UZVgYDVFOa0+
ejREyWQeEsKGMDVicGbTDVPzNonQOhT1ZqIRhb5NZGhHOIoIrdQJK89dlh4gP+hdAQ32rh5jT2jj
ak4gifUgWV77a+S3xzU5pWcEJ4WUldROMhVFdl96GQMrLWansZOs0VLfbGi6b7YWdqLN93m2ngQp
jS3g/fEDmUy/x0sViJ+39AnG3u8OAnrAC/LSGgw1uMJk/YVMQ2Wgg2jw0jv6CFDXrvcOc00AQH59
IjD7QPXLeCSLNHOoPk3fwyTud5SAa0GQu53qrpoTeEPM5T0etBdy0pcM1ViIvifiQl8wkUq0ffw+
vc2raiVcBvrmIvV3MZ4DwO76OxnU+SeHJcWnHO9JfEzHc1RzfMcdZi8dJto7cgIhPd1xECUsacLb
dNyvcpC4Km/tu2Vyz/mVQBMMD6EVIL0T2HfAd5/WKCo3wxh/Bw3uN7eDvg+IRoJdLqDG6GWZ9YKJ
5KeJqjL8lZMANFOsDDNhO0dD8C2jVncoi1saetFeUBd2FmHVZBsfrAUDZJC+dGnMwXaaoYKhK4tS
S7loO5C17J3993jUDE8saES3Q+vyCAhrCqSCzvx9yAFWXlwteYyCxs3xLlnYUCbQG8CqWcS4h/d9
CS6NIbxAxSu8uBaqLHg9DrY9ZGwv4AhAzt9F69fgB0eKYGFiPYzdt0k5TrLMAuFq+vCfoTe4ydLR
7MCNXpJiaQ1a0qkbaPbpK9Q9Q/K2g3p32KPpTe/scF9yIeMXyR0NG2auBFhhP8fYeeC15Z9h9Kjo
HShoB7n8Y1itVyMg81uY3sfMq5GdLmp0dnu7KK3W9WBU7tMBwAkIk23llKYH6IJlh9wy7K0CCuEs
hhIw9tLyr12I1HXNnPIri8XXWAzVzzqB3l3qjWLBR0CgG1H+7IL6qzJE8TWviwTSOKl3VQw/5soQ
2RkCFa9Xqa3x/VVcO07WqIM1oD9+qbn5yhoDpenhAMwWccS8M0MbcqaV+ZONJmkKDj+yILER+OsM
ubcrRGLKvYPqDIR5HPtKtqj9Ige7fxwsPA4CB7LDzQQurFs8pK8AaWxNvKU2VnOZD8+9nCBaWtoP
jhrdPdcvqy6wGxsrVQnK2FN7RrF9dBYfjLN4PBm5jkzW9n5sff+vMjWPJlhObieea82W4NfJbzFl
EqinWNYv9I5Mb8v0oqx6iM23obkj+xD4Z8F9YB+y6WsXQXbglt6lNLC22wxi57YbbajzQA1PVQSl
CkhFWKsYdUZIziXTPQ9bc0kBTvCUytpeigLN6k0bZct2MqPNFDv2vQHE7XywAiaOQWuv+zxEeosc
FDJAbmlZ4Ee2IVuP/r+V6cQRhOm69twPoAuRTjpuyqLF368uDSQgW7XHS6P6AvZcDxKVjrHv9JCx
TR2M3nMF8pqD40O9T2jtaCufvGXXgsJ/8owCTFjVz0px40Wf+Gn1emKBHzdtIQjiWKguFlZmPdW+
lCvRtfZ5sKAtkDZxvkfBAIwO4RSsKwZVhMQKi2VWgXwnsqcG30CcdT7Q3gDyYGxaKPolo2mt/z2G
AumQJGA7ETr6thidifxbUcgA2y1+pC1nX4rpgRnTkWTI0oSpB+2jHSb5GoZvi96cvvn+0zzwoYDl
frRfGsgyLEB8JK6Ch/5G+cDYDKAxPLEkiNdd3VpPpdF9y8sx/Mli8ODhre4H6J75YtSTDPZrEsC3
4wkNPQmYNQ3zaRrHeRJkVedJTYmEFuAmRtinh7h2jGU2DckSOaf0EIUjSNrJI8NEvZ6Sa0pNJFCc
fNrzEQW0QrdVlgYawWMLwuvQAouPQQgGDSNvm0fDTqplWbXiReXD2XPQ67Xoh29968ufaJn6W/iO
/+RlHDzM/mifU89MofvUij3+stUpVZytW9v3rixpn+Mw2k66fkSHoVQBsDUCfeM0zjjKxakz7i2q
QL2LeXMLX6g9jaQJxXmpgmlLkKByhE553yCjNyOENHwIlCx/trUuGChIlJqCKW58m0uoI1qP4v51
PXB7RSc/lUfwb6A9xfSM1S3D0tvmJ7CkA3OjkzSFDVBg6bigKtPoaH2gSSG0ndY325QE95bxUmPb
vY/9oMIu2TRG/A2j1Twch9w9qyFP0LkbB0gXgDgp1gdygMkuXHCnENt30XhbXjUq60+3YMfTxN5p
dX0XBiH3eD06eQMu8GcQxASntqwcvpDIB+wCHj5XjIX3qsW+ZfX/WPuy5Uh5ZtsnIoJZcFvz7CqP
bd8Q7R6YxSgEPP1ZSvwZf/33f3bsiH1DoFRKVNkFSJkr1wL8fuNaIB+bXFBzNS6SONDwdBnyFfBE
EDWYn0+9mZUguF7Tg6kluz0I+8KzNl9J5Uw9QYYM3EJvABBMmsn5j4cfzZ6blgGyRZSlK7ZDV9Ej
hiZHXSad6kR8OHeRURqJDVQfsBlqCGngffGLOqOIVuToxAbKg6ySWXvTlpNtmsEayl0NmTY7WuRl
DrkJw7CvcTpWOydusz23nOFuhBAkNOKS6rWH3CPTQu2XJ6udW5jsrWV5v6RBuZtUO5kZYB7xxXBn
YcppUK67Z3oi2LzdIUbkToMC4NqufjKsTSj0LXJVIeCqSgU6lH21RNDKP1u2NICrUVt7cG1EoL9C
6QEIGT/8sGsCc0lTVsCbI+Sz+BysF7HcQh8N8sZI59wBM9zf5amszqYLhfrGzF2I74BHRY/r4VD4
+o1arjLRGXhLsp1wVXmCGkqTUAfXwnSjl4DfsaDmH7P4WdauTIFIamx4QbzmNjaafWqCkHC+FHJL
+DRA0Oxotn5IdkGSNJcGpAprz5Pxmu6oQt1WeswfdFmaJ2rVgd+eeSXA+4c+OviVLtcuEBfrpPA/
bKhcvQWF5k33Iqpq+bkcrTvyp1sR5PHNOoxktZ4nkkFztSBbfKZ5EBwG/cbAEgSZQKlSKv4rI41/
NzJhV6eDeHcTgLWe7I3rsKVRG+axDnn/ZCbRth084zWTBpSseT1syS1FCj0zsLGvx848/LdpR1Mr
F64EDRdNmweSHyyCBdaasHaoGgzWuTO2G2Iho2aC2PqXZqSaRFmm11WwnnsDiaCEzn+HeC08ddAU
OjQpviU17QjR8sL1UIigehNHcURGJXCJqqknwB42iqafmkgZxOe0bNOpGQ5SP4el9muaCRmPSxLy
79QKG8e5dK3+zMZxfGp5095p0BGjvsiwomud+Rfq64FcvNaDBc4AXBGMGtUNC6xdAIKVp1gbNWCK
hg315Z1p3LsgDKRxwhH1w9DGS+orxzB+dPPfJX55W5kA6y4C3j3InKeg5cq6o6vInQAbtnaJaZfQ
0gFf1OSCaprKcpwbtRKemcAAxsaGmp3RFxee+hdq0SCOBfoCAYLuSE2aknnixtLkcVC0J1lXp/ea
itryMrK3WGB0kLuJyn2P2v0LuSApE12gQbGfB7R5o29RCAAEhZqEDiKPm2mSMK+6vQXo8gIMEz5S
2aW7SCofaObStrWFqTkRRLYaf2WLMbiWWRFcUS2Z7WLIGy108qlMlNnxUlyolw7kPBy4H7rXySmt
8XCp8RuY5k19MCXpThru5kHztbi6jJGAwtZPubNCwRUwJH6om0cHf5zPtUAuY6C1qf3l7d/HQ7YW
DEHwstW3ici6nYtqoYcwcn5GyZj/4LqPzAErnnLQpf3NIa3Zkz8U5eSAF2+3KwdsutQMGTZL9ww8
MovYhaY9N8LyzDLNejGbzRjk8UtZ9dWlj0PgtJVZcBltUwDHN0hGWS/zoI8mVusJIlnjWBynN2Nv
+rhH4qhAeR/kkb4cRADAW9QNUPlFR63erXQGmXd2wYYntnp/RRbfNLHOSYtiG2QcaniO7UPWNWvW
TmMmT02OpWDchu3PArEqzbTt3w3SWCUbklenRVAjAz4bO22B7SGW3wejrFFsp4YHELuZho+eXj8h
5dGtkwyr/VphIVyFj2hqG69LJi7UYjrYFMY2bZbGYADfoXqFJz96wxDl8pVTADGlhn6O972eb3Qf
DKYxKKwRC0AhfKdqVDILtCq4QR6Qt/fAFYW9QMdM/U3IR+oPwO22Mi1/PNLATA1sqbhl7B+rLB4O
TJVVVK3HL446o2boBrhPg+5kjNDaBgsH+BmrQp7IjTxGLSy2rQBZ7B7gI7H0nLxCxnPQptqAIEuK
RWzo8mp0XnkB9kUDmhWpU1eWBX6fpRIn/WeEFab+DYSA4DDP7B+s8ZojvZxEHfsXyKBt2whv+mVt
ht0GTHr1al7qqQGuzNojmSRo+ja6ZwEkjfBok7j9W5CVexDvaL8MxzhBuHR8bcAssGSo978Db5a2
c4Te7VBeCtSmGsQc1C0merUf+6i4GwObL9KBR+dMVaWmMeDREpJAU+vT7jQOb1a5zA/cApfiTDID
WCh0fTTBwK6q8wN1ZPh5rYvMRo7fDKDkKvThXIEh7UX8LqUhXkKzD8GRC1Y0v/Ktlwb8X5vEkP2G
nMDa+jHGdCv7xfhhh9lOVjy+icqKHszcAjA+00FfVSfxQ9YU9QlPnFfqHKOoPIOi+sx7NztZQ5qt
oIwLgUXV9AXegAs6pUOgJXiEqZ6hT9HDINyphHrcNRk75x2QuOxmD6y6ZMCPLtrO179Fda+tisrk
e2qmyFhAHVM+pYbaggFnu4jADPMtSKoe2Ard27PIS46oOnWXWA4tRNo0z2MeRmddG3wQ6AIGACHZ
dqUVXngoVFO5NcpND6vojHglNNHCGskwoLBWoLKJDtT8dDPUbACLgRuNQAVj/Y7KDjBslcV330VM
XUXME72WQFoJ79L7vDihIs5dfXogJYESgETKpas8ghaU8uQBTaLie1h9zEEeGhTnwEUEjmQ8kPT7
Fsm09VihBqQvKuMepfTGfdb4mxpRyjvyyOPEAuLA7xeIToFnlyXuuMDTZtiTs22hMLsZamCuMJRG
1GpOhCPrtV3IMV+WrrbpO+fVhKbWPgUd06JVzDDOGJRHakKkxnpyRPPRDPsh3sQoVV71VePuSg7B
MNqru/jWu6aQ8Yo28tRLTdqtz852K4MjgjrJgrJard2CKjjh3SauPQ0g5VwcGtvyjjpQW1N2LA1A
ydUjw0oDyE6ps3ro4+0ADNA00zzgzzkRKYIq4SqNsOwxMwDdorxLr36KN1o/slsVcJiAITj2pvc2
m7rEhSSCnctl2GYiWbIob1aJ1qabqV2Go+Isj6391DYCvHyrgl9oiiJ30+vQC+wP1WDg7ab5M5TY
gqSuP2TxMQ9lesJq5+MwegnAPn+2o6IE83p9JDuNaAPfAo2qTlQz1oUpsPnYBRAMZqiltALNXJDN
UR349xdLDlDUeqYBoTOE0ZFGBdIuivOH0Rmcx74BTGaI7wQo5x7JYmnjHvQR4tooU2fp1SIpBTuS
B0dGYlU3UEKrtdrFigqlkk0FDikaGkFK9oBiLH9BTZTEGpf/4UrMqsQ1BsSlRhbeF5mDSumxyo+t
OsS9hbYYohyYoTE/0hl1F7boQU5s9eBt/BwTkjv1k2c5luDz+fOU+rW6q9aQ0oq3dhamK9IN3+eq
OqzE72Rl1ro8CwDwz06WpatMN61j7xa/miAVJ0OKj0OY2OJENtcDv55jZ0fqHJWHAFsD4mifLtTT
o4IOlM7gVcu125ymGjsWHfWhem0+K8ttpBnIRGkqOmgtKCqVF7XIlQaOUTsNnDJa/8w1T//vucj+
ecV5LvOfK9LMJufWEbXYeHziYVSlqLwlBK/32cR2x3xKWjxW5l4sJ742qRcJ8Sgz67PtaPLcm02w
x6vt0JoJEDtkm049AFT2iWEcyEYH7paoZ1YHlBmApPQlarGDAG9Xw4YnDfB7L9FeyrYq3rnlvXj4
IbyDCno6AZ50OvlXlx707BlSGQfVzdXI/2GK/3MfSIChygv83WtHOM6p6l17QUQPeZRFmxo6tRM7
hMWg7FKWunNp8ZWfTe8xHk3r5W+DAs+sJ3aI/xzUJ6X1Elp2fJIcxZci1/orHdqYZdDKXM6WEYG4
qxurBXkaKdFXXbFZ8tLYGjH2qK40hi9DM7HUgqoIpik7A1wdeq+CEuoKKqZ3rYLI2KYBiGDJZiND
uahbxkENyst1BybSfcCa7HnQxi2vTIBalV23Un+2y7D4sDMwtu0r4OuenQJ7yE/77P9ve1Ghfo2y
V1PiS2WvQHkJTeZhSpZVoK09Cb9+nPNnWWdW287x+uWcP5NIYSIKG3ubOSkm7PA1C+3+SKbJHi2L
ABVllHMbtSA9RVb5OF9a4IGzrapoWM7T1EH3dWrqGIxsmpom0kHlfBWuuRwNVAg27ojAYAZIyiUr
XXep1U2OOoA+uEw9eEINe9S1POXKRn61GUBBEQiSLc0wjaUJPmeRYPdBQZOa9POA5ek002ya56zi
dIv3DTtSJ3Bg94mTiVOHMv5VnzOsuNVCZlp54MVXDjZSs8rkgWd6V2QDqLpUk5YrDg+Ra5NBeiSb
64HgAKDwO+qc3NS8LlLhm9nGzd/ztNrgfZ2WBvkaglmJbFLso7AMomk7MFpTJx3az2mDBluFocSq
qm81Z1+2WNnResYLgYOgJq1nqOl6nUQhElITc5N6UcuG+yU9eSF2PR0qiLdBP373W2yJQqZ3JxCK
Y41HbaaMdEaHOOCQiE3rLQ0NwLKO14YaQu15hqAAwb/V1fd/2KeZv1xkyPx4wTwuNwhxdPuehQ+m
3elvDEKsfuDEP3KRdMu6T7wLJIDbE2g8UE44FP53ozqTgwNV4mXBwClf9WV55tARWVGHu7WgMfUO
Zedq5VYyPvtRmF+iEdgDpLbiH6752JXG+N1CUfoKOrZcLZuDLVLEiD00EO7EO3d4y3W7WcSpFV45
d+0LdWALgNoK1aGhxG7qKDXwLwcm6ij66sCMaABtkYJA9Y28J5tsHaDshm64rxAZ3FihJu+CLDLv
jFq/NWpRmyCVRC3ZatFGA2M+FIFR0BIyZh4QVdlTUctc6EJNqDs7B5CfT53kT3Y6DEgtHZzY3f1p
V9OCHVo7FEa7++L/WT+Tjlp0REHO1PnHcFTvIn+sy+njzfU25AZIJD+OZbadpzWBqT8nnlxWWtOf
XRcJnR6Y/LsuwOsahWbxfZP6gP0WUGzoa58vDdsoX1hTo4xP1tmb5wEFICX/4acgT+Ku+C1svkrT
nEE/9B7JoAS7lKxZlr4V/EbqDDDuLH3v45+o0auebCGGdYRH46nSeXE0kF3djJ6NRSXIBxZh7rU/
LDNcamOW/wYH97NwBvvF13oE9xF5v7iaru+hiqptGfZkt4R73VK2uvE22N1eukb2W2fjQQx+9QbQ
JgS6wH7IRLOIZDc+6CZPtoFdpYeKNemd7UXhyvA7+QYk/XYo0+yXPkTfRJYMz53sB+w+DX7yDWGf
cGcXa9ax4oUJhAOVq9WO+5h50bGqY2dZhokABbbTHGPPGB/axngAT4fzBo1mqDkFdnuCflh5D5q2
d7LjyyAq01XyzEFbd6ubCEDq2FtpPorrQIAZXrScx+fKiLDZt6zuvXbWbhLzHwDXQCZLOZiNO2xR
QxmtEzPlVxS/8GsRoMALAYcS8XonvxrQXvMWZY5PPGZ3ZEINl4bMtPStaNFrxS7U2mQjFegD/2rt
ZnpZvEDYWB4s9d6bOgJUC4xBcaVW5AbFOTej8zwoK/DWH6IYJJ6fE3EkjFe4mZKNRhARLKg/JiYf
FhnNIvfqH0T2Nio+zjIVw7HNF9xRlG8T8dt0JB86fGmXfTgeG2BdheEdIGGzcFyweBSZdZkwCyOk
MRAcSDaEcQi52ZxRoPFMnWRyI+NsWt2HfwOEO9JkoXPUas9ZEh2FXdTfitg27k0EzU5/sXcV/2pP
zPabkzUf/hUAQEtir8Dv5psfJOZ9H6Kaaopk8aBrPvhdkQQ5MRfcoIRJoFK1HPwLbd2CeyKwr/jD
FE8dJJl2LUq4N+1gGd9GPHhDwaJ3vMJAn9Kk2mkQzngHlWoPRBkoSFYjkdMtnno1sikQGArdchpJ
Dk6AIjAaaQFRcScSiI6zf0bSNXUGiCKNdCJP/9YAfEQOWOmh9iJc52Ft3wMhnmzwz/BPMo3BNwzx
6p3VWCXyApEFtXChQ4/aAr2qZaY/IF20GUo2hqhJjNbg6DJ+JDYqC4GYTZ6dUZcr35TmXSFDbduN
XXtwq3Y4Ic8O8XFWVPcVHvMoz+v4K5YRj0EKcO8iuh9FDcawkpVKVcR+bTSdL//22UZh/cdnC0v9
y2eLNQ0iu6r2i0q3or7Jl40VtYepOEs1AehvD1T21ZjaPepImn0p01QuEFkFhRyF67yaVWsrBmPA
ZHSRtl17faQtkMbm2LW2bNNDzGwZ9QH+6mRsihjv6NA5jUrFq1cHLnS2aUKInbOy31o94wcNkJCz
dEV/pjM6iKQAQ1nguqu5o6qC97jRg0Ves35jJaG191gZ3XuDKmkbQPUL5MkJJZ7lC3kMtmUiv2k9
ofpHLqHHHh56PEqsOa3/JcY/nZLTCCdKAbAkdjayj7DtBxvdgOCuwzzUoATZulKw4sZq2oXRAhnY
ARb06DqASNvp+I3cAh00p05ZIgLXYa8Rx217aZVbF6KWTw3/m1uPO3/LAUWEjBUTT3Web1HKjbwe
7ryN6UTjNldNmZXLBLohLymv9ENqupAd10b9VXf6X0Pie1ckmvs7sGmjYl35W4bvLhvBkLlS0+aC
b8l/SNjHtAXixrsxR2U7qLXBsLvxgBlbIrsY72lrS81ST5L9tPFVvajYiL80EcuM90mlIxNdobrU
I+BqGDvdwjA6Z+1zXz85hHbFS6JzNyjPuH5cEeo0x7BFnCYbzfaEIhPQS+Qgqj5BoDMwN2GJovKC
9XJD/XTQWPw9cUtz23NToIYFh5iH3bloqgKl/JkDBhnP7RdkjIvmw8dyhViWTYPsr/KmDsHCHvyX
UFpISyRvobUuzkIGABNCXwqkcpBolCnQ/Ejd4xQrr3YDxrd24SE02S/IWKseOvOAlNkXFbub7aVh
gvpj6hXWyigBNOyxMnDwGj82dKPhForObWrjnqPTyHsorSyBwhni5nRAjiqTCOn+027BL8TB60+W
LyOpPaaxAc3yJc01j4GQEELx6mDmzFrbfeZmF9CDtRsdXOCX0gissy6eDAX3ogOZ6WyMpLV0k4Gv
Y6xUGPYggXcaw3xJLinZBp/X0O+J7PU8Qx3rT9idRKDp8wRfaFAlO/jqQGdh6rQcTAoujNjP+Wuy
tmNtA76rvBxmQ+m8GXbkQybbKf4ZTVPObfKhZlHkjr2ce1yDFSvDhaBkLZEwkjz+OCSIRtaol0c7
670KhEPhr8mWUQ+5OzUrNl2u/aYI5JcgZRrHUPmJQJ7eAs1+wt7xazTzj+AmDfac8EmLtWegoK2z
qYEfUFrRAKX4ITlXQ8bBvSS0G4rQzGXVRiZiPFm4AGMk/9mH6RogRQ7sRwzhGieIfomkei9Ct/1W
D8jba26k32PB44F7stHxfyzSPV5aHVhwalTzs3Tt4uWK+8Hh+FskcjhNp5oltINRY03F0wqVRKqH
Dq4EMmsALV6P3WAbmyjaAx3GK4CXN4h11g/eWPonFAvWS7JrAuSLRR1Vd2lgjVff6bF+UQMicAUg
Y1Q4Rxv1xY9eATldqfOnsBjrRQ9GvhMdBqnlJ10dZhs1hRTN0snMTTECEC55c27csHjygYK9b7xg
qZt1BFzLqnZ59uT0bfGEyCvgjaW4J8ewyC5ASXl31KqT+mfPq2GaBHp1oFXNItyHas5CbWjxIJJ7
amajM66ABbK31Gy9EulBBLg31BzioMFurPZWlroouELjPbIb1pJ6kYnXDlUBegvq9dwuPrctVqjU
q/dmfYeQwY06sXSNF6Uz6Ltc06wRbMtpjYKM+tBicYBQUp4GZ/y2gjOdabL8Br5suTONwhkXZhV0
CMAPYII3cmwMcygzqzM6hFAFOAQxDnPzb37zMBpBLjRsbv7vp5ov+cdUf3yC+Rp/+FEHa6TYd8ZD
EEFkWYNKSLGg0/kA4g9nVVhlv4BQQnacO1gMSvqqyP8ZQu2521Mzzk06+/MCWYuMpMHAcvj/nyaq
Pj8YXYU+yWScr0pGt67sYuHaxm0UMfZu6kPMQ6g5udApDSnL5AXKm9Ves+Li2kIa0kEq6MQVYycd
ysEBCkQLyuVgWh82SWdJutEganQe1B0AbLRoNrVIUSvxOZZGFAnQcj0zz7N91FG7PWZ4EtFV544B
9DrSlemFexFW5iLq3HVaxv5yuuLnxIhSoXAbHN6Srp0Jjl1yZSSraSoaHInXjMnobpoqE0a5jmKt
mlx8zb9YICHagmFCHFyhi8N0xrLu4+wvNnLpPZtluLExjg7882y2uWqaeVbqmG0VWEKXiY07HvRu
/n3ZMXBTRWBSp2bgpP69MCGhLVPzLlIeFeTVdlHrdEvqrGzPvy8Qb8krqZ+nQVJAKRBFPIh8ASLK
RcPvPMu6gCal+lmOzkVz9fKnLdglYjjhsHhB0pxYnIGbydeDPav7JwKkEww9VFh0RAIm+2wiD7Ln
1XiHKvOFPmBDkDnJFQR69i2JE3bBA2lNLTpoI9icM6v92Q1hikxfC0Re6VfN0nMDsBiwPDzWma32
85X72n6epYnxYaOzLrPd1ygasoVe5Ox16g23uuE/pEKkN8dx0ht4r91T045HMkEcIr21AOLfBXiW
QTWvD5fk1nW3CGRMV/KiQ1s3u9Qq5JlafZykt5oXLwXjYNJQM5Opb8BZ4WpmuJ9tXWHVSy/R0y25
UEcmchRdFCjiIRvNGVWQEw1bO13NVw2ZsLZpDwbqeb7Qysw9M3rgtQwPHzgpRu9ou+2NhtFXAi6i
gsxp+WV2owINbzJ9hPkrpNhRSrB/XWYTD+pr77PoNH8ywYJ4YYAmETWp+IORb+PWwULTXPblW1Vm
ABipCboqcqGDP4IDpDEaY/pWNCnrfIju5blYzpfVW+7ttAq49fmbdnWnHXRPfpv/cAiQgvdfZPv5
0/Xc8e+K8JXmmv6Hfl+qqOtwNzXH0j6AYUOqYhq5ZyZEErQi778nTftoZnn6mECy8cB0HQhdZYee
naUV7WXEOhzgT6/ZtKAy2nt5aT8JEN2Rk+6axrJ19focW4620pwiXwgI8D10vfEs24GfpWq5pT9u
gBUBc3LlGw+129dXD6RXrZcaD2TqDFB7hXkYH8nWd2G5y+NCX04DHDN86I1NIIQBJk5A9LCu7pI9
TQ5O3PSAqIixoCYN8PFj0Vyjv5GpGxFKzPqu3tLkqDbJT4nFf1EnfVwtNo5I4YZ309VbSwJtFrtr
msxjqbzodnkhfzr4SfK9SJlxolaP5eE2YGYHOhF8oVHrwxuQKivqJFMBicyFXQf9gZrpWFo7FiNY
Ry70ESQq4/TxgQwag8aLX436jj4AaD30Qyh6bCWxp5Lxix5b3W20mbiWo/wZSN//Bmn3YQ1FwGEX
9mhGQluBdAsYzcT3T2WdQ4EPFdTfwFNogxI3b49lFwO6Zt4mcwcFPlFV4AtBjGb5seMGhdpuwunN
2PwUqY9jx8vFF6CelTQQEzesew0fuwyDF8pfhzp/F40oHksk2XaigcQPorT+o3Kg1DbWgO9286Yh
yPmeOABAptL+nVrZXZsN5qtI2gF6oCa/uVbcbb3K7A9B5aaIU6Q6WAPt/jEdoIzLIdD5Qw2HRqn9
O8ZwliMYjJ9osAmsDD+NTEdJgqojjz0NzBZGiuKzLOqfoVEBLmfYZzepqs8znyGNiIDa5Oai9p7c
UB3xMdug3ObZ4uRHQEQHkDweQPON8g5tkQ8/cxYBXeqbL5AdrgBKNPJd07fpc9XZJ1Ya0TvqebJl
CXj0RTBTPxfGgNSaNcTvnyNlBjEKGlm4IWDblqWvtCRBgijk2TOd8dBNpzP5F9vf/ELd0PHcLLMv
eTbNtYYjmMF2X7J6U47NGR40Z3T3lF6behmyZGtHq1Bm8pmjI2eaJauaHdn7JFvwEYndS9mV5dYF
/cCLmZcTn5WbecY6tbx6DxQSxHmzYuKzwloa9qQFgbbpa8/K30OcDFVqgCk4JCBultJcK+z8MnJ9
8GBXUfpf2nKZiEUQi+Dop5AdAVQmLS756CDhYsgVdSBPWFxiaAhaq2TsV8BQBcfZLRicaDOEGVv2
Nqo5JYAaR5F33WMkTb4GS1m/mZojiNhst8ZHMln3KKQxgsA1O1EnHSQDYRiKum7Uotn61PiYzTbk
x2yhpYWbTvAWES/PTBfEmQX5oZP0jPpCrUbPml3i5/WSmnRAkBfEnGFzsSsfgE3l0YBAbGkrKRGy
/WWOyUMN+Pccf7uKVUH7tezAPRkNdvmgpcaRuBkCqJPuUtRarXt1U0CjL1axaHlXQbT7wZbjUYf4
6xoPR3aMmjBatt5on5q0sJ510KVPtHWCFwewUJarEKi5b+QWZJV9MvRw65lFh6J6953umKaBcEWF
mMWt1fX22Iadt9LDNH4X+bmoLP+tS0G7OrZjfNDzjD+ogdRfpwU0dEzAhaw4dfdphnncxnR/hgj4
RFEr35EtlcvO9qNr6hkGxFxHsIxaxQgR5fTD14Eii4AcI18ZSJ52YOgF94etr3o6s7BVlVx4CBfg
bOpVZ1b03Wl7qLh7KBNSB5BiinDbANC7dVobSVmBJ1GLZQT4/dm49fGcuVUMqXXFlzb9M6J2WDUu
gq70v8yiLrlBWU5pcF0dX3feMnDtQkxRvpljry9Fmkho6YVy17qdttOR6byTKAlfIi83vlZ9fyIO
bZ+DvTMu5JteZZCDRP2FJpP8kaP0HqXbOAvrErKheCQ/aon4sM29dMZ1vVlLXoMZyMaDEiUa+YE+
cuBm2cmt6u/TJ1ZfxS1B9kUeeSR2UCxInvy8PBWF5j8mIHw64Imi7kI5vCl7puNtYUaRfXAZqFL+
bR+RyFgURlPt8Pjrz1jw9+fRcSX0oe1im5plvKj0HiIE1MOieFy0lRNtCzlA10yDDoLnq6CWas42
lmbDDti2+tapQwNifWQvYKMmdcy2omHNpgrMbkkoN8K7YQ98Y7Yb7AnfNts1loxbHdjhRUY0rbOy
lW/VN+TWmjUXeHqEmmHe8dTR1rE6C93h44xsf+sFsBT0OcBKbhP8eg4eUgebZmTlU13znxaijD/j
qtkgECffjDxIV8BPDRfheYjsGUWz4RlzlyYftUXg5cbJI0YEChRT20FEDuuc8EAmOjAVRaYzpCmg
5VqOEKIFeHWTMIFqZVVwRyAusoEAAPo3lntGIKe4+Orxy4X5akJZbpfYDh7Jpdane1vX8JaoUmig
d01oQ0zHSH4GuCs803W+l36UrAzHyS9+qnvHaCyadS+4QK036sWh5vnTbvLfQ9G1j14Ut9sgKPJ9
mDtQSlOTkcdoQXE9bpzvCO0nq4CNfMV0b9iBQpAw6nTwOa/WAXPMNTUlivfu3Q8H23K2bp4DLj60
DyMPUNqfxvkeOQ0UGELh4QZlkA9bxc5akOx55K7/plkRWHjVqs5RpeIZj/QVIItSe0B0DX8FGYfl
imr/U6Sudsj1mniFsfoGIsX6FiEYM9moSR1At7c7a6kxECB0dmc+oQy8O9hmqbipPYQPa0hDzE0X
BIr4u1rnxAqBkPZcf5kqhnFItT67TR0+MKfNTt2QBkti9Hb/sYvCyk6FpeSZEIFfg8s3gyhhucBt
a7yDb0MA829mVybcAVwv+EdkTtw96F4NwiH1qB2iD98uAqOxZYroPjJAXi0CJLKwNxzfbB3KPL0Y
XiAX82EnIAY4Mic7+Y88CdahNqLGoG3TnS3jaIMkB/J63ojnInLlYLdBUUiaZTsjzdtv5BG1sb1N
IM63wGIrX07U862m99u/tol4HvkyVMk4nr8zXVDDRW4D9TP6k4r6a5N6EfGXe/r7V7H8j94/xs7O
nZqq8jSxHcPxIAckXSGFXh17RAA2vDasBw5IGGSO+fizCO7KXga/rLH6bTme9yQyAzvLsA9OQIHX
0xiRl9qaD6hUovtNH+x6m2hRgdiTWgMJteCR6pD5o7XU9e9zzfRcV12CTGKfVxD3sVF5Ld28gUDx
ID4qsWc/aDJgbd7lT7be6PidyhrcNLm1yRyAi+O0Ks8ogudrwJ6q55oZP6i0UXN/4LGV/pzH6PEY
rbTAeRUu/plUtQaEcbWZm37TVxvII0ebjIXhyRlQeuX0L4R+L4oO0nRRMFw825MnU2AjE1eB8b1J
Jwerf9B7Y4FsQQWECG6JAitMhIXt8kQyNLlqOqpJvVaH2k7qxV7RfKLev41N3QiZi5yDQFXjFywT
sK6EAK1Z9d6xEjqWmsouaxeEAUP7WgmvsH6LlHn30KNdgeE2zG9RqAoYRHwCU7dj/+CoIV6BVsO+
00qo/g0aS5/CrKjXUJIazyj5yg5umbrbsSysq5WUzrJz3Oi1M/l9nhX2bxT2A9/oi59R9c9wFgnA
N7rUBJE/3hXgR/ARivHzk9N2AdAD/TPd/mQ3be5uWVlP6kP+YOZX1HYfOYcw0ixIlJdRu3VEBDLc
EYJEc4dR2hD80K5gsAETVQnUPoIri8qJ5ZGa7VB8NKn0EG+Hr73Dv5vUm+goD/uvY4sRGJ2K5ytQ
256chvG9rxZYQCNCkc2r8uhMbTool6AY+T5JWXwysPgkPoNEyF+BU0RXV/b2vT6mFyJDsLi0toCN
JhvyGvLxF6r0wuv/Y+y8duRGsnX9KoO+PtybnsGN3QOc9LasSirphiiZofeeT38+RmqUVdU93QcQ
AowVQWYpDRmx1m9Y215mybA+GswaEmbNK9df10K/4jIrqwt704raWJOhBCA8VOqn0EAbjt+1d58F
NXrc3PzPcGSoQXldQNKlN84TUHHMEWvjocnrZplr2fAcucZL5zrxD71sOH2uQ1lJyVZJjb/bLkar
g2+pGLL5/Kb9Gm2UfqRM0mnh2dOUl0TxzMuCsou19JRHwYtcpskNgoDluhBGFx/kYs01+Q5Chi/W
Us1L6nq1g5eclYpHxaz8JePN0ELtmONmL5bXqTKOTWfCg8EtFwj2TltIM+knB3vxTBPB19SDBu2g
xXYTJUF/IyBQAzVogq8R1gCWivaG7oTe9u2ZsRZOd1lqfMpY2ZyRYMrOrHqzMzuQaGcNykdhhOHR
iMKNr6flY5JE3Z0dOwBaepxBB3Iuy8pT1Z0cVTqrOfm++HIZVUf7ew3548jiiF2LbSpYXpIhk3Nl
g3Ddxuoz5Vb2wtK1V7/947//+b/fhv/xf+R3wEj9PPtH1qZ3eZg19e+/2epv/ygu4f33338zXWEI
yzLRsLBc1EdsWzD+7eWBIjiztf8TNOiN4UakP5p1Xj82+goDgvR7lHk+3DS/JHXrmjvDnVUVYNI/
NPEIDbdtne+UzimfZ986ZXXZx/p9EB9hrGxjucLqLavbATWzkht7CtKtkLpy2KWai2Asw+3FZTAO
mzd9eMQ3AUCY6zIjiq1oRTUmxSAEZSLZ+LH3OiYnl2myUvmOH7AnBj07N1aWDmdjboaoqTY5Nz0U
mf49mlTtM2L66c7qVFbsVmpX4JFEd5kiz5WT5QVwU1AXf/3Wm/of33rbNm2+WZZFDdo23771yOPl
Sl879mPTh+OOIrAPakqb1qmplJ+rmKLJvJzoJ3jQpTCrOznDhvMEVVsFJvbns6rMUw5pIF5dp1dn
mQ1jaDErVg6WVQefk7DSV5ER92cHS8xjWaCTMVKb+jgh+szba3+fp6I/DcZ7nqp6OI34yXiSPzOt
Gm/bIDIOpqlzz4XS4PzN99I13r85pkrWl3fHBBpiW7b19s3pRVwKoPPZ42WRbhcWvPzc/EiFIr/H
Uba7h6r/JG+HYZ0pG3nLk915FnCt7H4s8CrWA/eFHHC7tq00QzWNG1OQ1Zg1WFbzrLfV2ZnXiDwU
H7JIzT9ZSoFlUNEzdczNY+3cBUpe3QG031Cwtx7zWU2/RNsWuYPYO8oYkmHxtinQf5Sj8oQqHDbW
rMtP1gzX2io04e0Z6ZLkVLSfnAzVfi+D8jh4aGYYfVwtaw8WYdA84l1vPb6ba2p3ta3vBc4d75b2
0mFOby33MA9K+7mp82En9SQ9WP6qJ80Mf1S9m35o5oZMYVFZEQJgdNLQ7hYd1MND6hbZB73Vqo2i
Tflajsqz+z65nJ0j3nt7yTeaha6udbOJX4nLd40z35W1ZiMHSl0N/uYbYbpvvhGWqgqNfxaO2Q40
ZMeYf06v7lTcWfQRKRn/0eIRhX2cOtz0GvLKkmcYlh81t9Zf5CLMVLrh5FvecKMELks0pcIKMorP
0gL24hIrzWMv9rDysHKLolg0s9tbCAgQ750ywlwmLo/yJDkgu/8xdrmYr8betq4FKJvREMnO6Sft
qJpCO8ojc4iNcpGFI2grCkXqzhTR/jr8hzmXgFm127+597y97c9vJgJQtqnawtURonPtt29mHFSq
lqSq9+AM9UgpNnUXGvyFOz1UXEDfqbbuEjf7nKvWWq515YyqCmDp9WaPwi3Cs5QRCwH3uCt2NXWG
+T5bzXfXVw0ko3PXYt7GBBnG44OkkxaQTvOnbFnFGvKuuprea24cLmSyRQ6oqfJzgOpMSJYAWXfF
bLNlVBRo2Xhucm+Dc/nrd8V1/vAVM0xHtRxNR3JXNY137worKtPPmsR+ULHLPRuzYQbSJjEQNgfd
KqmJ6ttRtBqK+9CektUr6eUcQwMplyxj6OdBjBVIyUtpZc8ZwcENdrOqq0hBizutlxIKmFvIc2CF
7B+tGTEY+VunLZxP11m1DTrNUbFu7OfUUOFFiGKEir+T3XaO9QKGUjAaf4jJecWcarpMnufJ2FgL
ltqm8rma5b0Xjj+Zj9yG8RXR/QilLrvcy5GwxGPLq7DhkqOvZrtmXWOQa7qnoNXnr8D4ha9TsYn0
etplFkCVOa7mg809gqQiqins+BHsF4DxLbHoand41GcCSQERmdItO6W5N4/1Iw5KSUNaDouwwM8Q
ne81b4+5d3HTNiEy81PjHUXqPCdZ2zzIUM6ja5VQw9jIrhzQEihUqvby198R3frDT8fFb8PVMBdw
LZNd+Dz+6j40uiqPu9EoH4JAm7PO2aeorsKvWQ/o0Bts9Y7KTwg8DwAw+nrB1wJFDOr73ueCstIG
31RUMhw7/PD2TLfqVDYw48lNlRCOK1osdh9V5KSQq5VdEU7roGinxy5wUBXxs004G+sVuZKfkYkF
ajp32WE0O+HMKjdzN60QHy2FNexkF6LRz0vKLlbI6xCo2VoYfMslIyj09HodTnbzinoNW5yVUVVd
iEMkqqZ9YkJ1u1CvrRQhCZzAtAv1Gre5/NYzrFfU68If6nXbp+3lJeTrjBBzwH3rsfNZ15323tZd
/zbu4L8OkHg+G62OU7iqpicQCs4HzS/3XlBon1EVaTbcU72tnBZF6J8X1Lr6RoB36thByLhtNi/X
yxr+RAZ4Pl1etmhzn1R8capbcwI3inXjWHbBBzTXTfA5ZOsqp96PNRUBaAXOEvWL8DvLp2yRTqX3
FHeTvvKUIbnNwIbu2rzT9/JKVkMF8HqlXk39B7cYICfjk9V5w1LHNI7kNNxkMTcyblXNuK4to11q
9vQzJgfkvIGzDFU1LtcQ4RYTq/pW+GRQMrNNvyAAf5DOkE3UHK1hcj8DYrSXkTMG8CewT3WaStsN
IQl7TTcM/gKRfhFhfai97AkyQ3yrcju8H9kY4XmBwbWVdx+oc/nY2fn5hzydamwCim4ru3aZtPu6
Azguu5gwG3d1rW6i1sjvybBrq1xNnAe9zJNbtXS22jg4DzI0hF6z8nRv2hhzTDfLGueOy3SvT7Ib
vcj2MlmLaRDqhom9lwmjQFbI5lgzOGCjOxVCOIslgXTbZyXT7sPKIqmX13vDq8p/dXr8YkSTgPNa
e0u26eZdqRn11kxqBTzQhFwDLM5NEbb5w59dJ4n3Q1qUWxIW3brssMTLwuKhmNkowCBxSZ6JKJmS
Y9pYJxk/KWKysTAOkHPtibuUCEtq8sP4LPJ8NY35+BTFEDREaWvUWtixs7o1IWjkPEhncUMrKVYQ
i4ZDXzUVFbi+6+NzHeXlstZU9x590mBriCLEcSYfT7FOdh5IovNo6xQK7DwQX+FUrZPUN//lt+6x
a6jIyNOBA7j3ph+EWwBN0+av74RywXXdOlrcBNk3mKzEDNs1Vfpvb4T9OA1hNVnxbvTgxlhLAxeL
bsKb2OHJzI7beeinHgfSGaHft/EdKKHq43WGp5gTCXV9WPS+h82dDvY7HAa8bwIUeRN+pNDm8uDR
UtPy0M+jsisbn8rZaA/+KTBVzH1+nZ/1VgyxUtO+qv3xr/+7+rwde/vfNVVDOMgqmLrjQGJ5+98F
m56OpP793YX0YmCxPna4b5IMdXFcz6j0IDpRzU08+TXCycS7MYMEhKLvIraRvfPbDiUz1SHP5+vG
dkT8NmCBBdfxVf86Lkk0olrK/8l/v9n01zIJ8C0vxir0g+Zd95/bH/nNS/qj/t/5rF+z3p7zT37f
/PvLKefwW8Ud8l/N+1lvrsur//zrVi/Ny5vOOuORPd63P6rx4UfdJs2/kxfzzP/fwX/8kFeB+vXj
999evqdhBsyXTdW35refQ3OygxUdz+pf2ZH5BX6Ozm/F77/934TMLMuBy8WuZ/x4qZvff6Pw5f6X
6+gUJli9szMVfN/7H/OQ5uj/ZZJDUV3d0l3dtdm6IPrXBL//5mj/xWqB6Y4pWEFpFktKWEbzkMUQ
e39G2c6YiCeYv/37//4zcXP50P48kWM4b9cl89+j6ZplkkkQ/EfF+8WrcDrMUVvV/DHVzb+qYeTH
MVnhDcvvZOVW0FHDyF4gKBN9h+mlL6CMGfdVVEegXJ1um8+u1EE/3PtBN63bNh3WbJHzx6rqKDKF
FINEUjzKxm8ba9kmqUV+bSwefZ5l59YSd46jodXZdG6D0gxWfpfJihgPrTnUi2lCVlYU2KWBrPHP
VHCkcfO1cagOYEbYYJY7sg2RyrSr67A8knPkUdc5yol62DWc6R7JftyDTRiwqxrI6XPiaDfoNrc/
tHg4jlrbfh4rFFy6wbJvkLxIDrFqpFvfQuDeVLtpAXe0W1OlsxeZmldQA73ybDZesfNy7+kaknHZ
XGOlwEipZCMu40po16e+vVeMHC3DpCyGYzY3dewPR9nlm5bsXGxW38fBX+AdgPFvydvIbNlc+vkQ
MyZPCEW/hxjS7jBkImZdzsqyYQ85pF04CBcv+OXW937v+0sT7WZcbuHlKV2LmkgQd+kRYU+UQd4f
ejN22iyUZO8uDcgDcttm/9rcTX0eY/NZ19FxHpUDKEj428xqxEaNEHPkAV1+xuOFVVLX+QeYK+K5
iDG9wePJ9Qp/O+Ag6rjtcBMM6ch63yk+axo44qwy66OIWvOjpufkqgrELHU722Fm5m/ktD5U7zGD
Nh7Q++lfnV76+OUqhj8/fFoMhMHahgchyrtL1wPydANZtARoandbFHtQijHFrW2jfNax0uAbUSqr
knTprTPrW1Kkdm8RaT4GrWYer3HSv97B0f17GZJNO+tcYjHcrcK0/3mNwPUn5GwGxNGzqD/h4Agb
npLCaUo77BzwI128G5BTrjEY1LABgjpfF07kHGsDIg2og0+y105mU0ERZOB9P1AShrjLokuQpM4i
a01jdZ2ZVZBdV1aHbME1yO15tmiJF928uZINQnXbylGcm1TusAoN2wOkssrUjb53Wn0z4v34YhQh
8vCF6z+NdQo7Mod3rRdk3e1BS4+U0Qvg7f6AL7nbUtgplP4paFqvQvstVW4gicEKAumwG7oxxNV8
bpIMAfBEO7wKzXFFlNYShT93fR1AwCq8+64PQ/Dz3HliGtWISmaJucS5IF2UDfYEkeZ+uAqfmTqf
c2tDVbrGQjwy3EgxzlI9rTKRcVCFcjnJCyN/D0o/w3xHNymRThlmeVvZQRIsnE15iF8Og7E2T6Nb
iDW4rp8j/Twc6QqYQTPAXAnCq7OoajW4EaOfqovSPEdYsZ7bpAxumjlu+Uj/c7s1/QVYF3N7mYdm
4s9xRBi/G6l2GDvKYUoDWKCukvHBWcnjS9PrxdavR8wAy1h7kDHsbz5WsVedSG1o1N/IhjZO/Hw9
qQkqa/nuot7lArnf3Za+BotQpfAmkmZNmrgFUfTvMpzkF0S90y3ljGTmAsgy3q+517g1ZvUGvku3
NPhNH9IpC/GF7TxAuzo4L1SAv4l8pSjJ9FVt7HKltGl8FmPCBOvnU+HvJ1AzQEDY/5uUvaa+f8i6
8EZ1DdK4Rmba0N8/ZPMa8dqmnqwftuu0cJhNFYGuSjuRYoPZ6CSWvS3R81dIL7WQ9op43YRTvsVH
WHtohbLC7tC69Vs+NKiR+V4dMeKr5kEZC3y88BwySIepD62zlkb71KywkMii6Cvbo2CpqNUWHdGX
WOcbmnTlcF9Qb5M92fTQvuw2/XDpFOFJDabwrgl65YPVWODzXbdlB8HJJJ1gg1DV2suuWmYwlHJ3
4UQiu00S9NiNiY1GkagRMMnyzg9AvGhq+BzHrfaU2/gqZWHsbJCzPKVQQZbFbNobRqazrRIjPHgU
Ac8IpBZr24P0pWXkV4N6mL1fQsgUcChgg2XNIug680FpaRyhdQvuWt5+HKK52yWgJtkFzD05TdRJ
uUoKXnqsHfPhMm3famG8CHSDIpioze1gR8rWRdnnyXLUW7vyu6+eH2sLvl3T3VTik9G6vrcS6ZB/
9W56R8MNJoUXOiUFy58mtm9eLSL/pMSm628z1yZfBcfVYCxacEANUkfv0opOpA9pDsTle++opKkA
xjyg2TvdGz511Fl5tZyF7KamhL47ppvRq5u1EQ3pBxW155OTtT5bpGg4GmXCN2AykT5VAuXIWtRd
eCRKV9DNvON1QB7JmJwnu+9i13PfDfzZ5GuMFaa+gC+0T0KAqEVoWufCjJW9ZglvG4NCuUuVEmE1
UzGfR6d9dA3Q0dQiFkVt+N/aIKWAvEBQ5kSt0IDkWRvseQHGL2QfFRU3XThz9HIoo3Zj1Vs9CE+X
6fOJMg67fgBb0SbA4e1oR8kB9rqXFti/GQnqpYbL/ru5lemRUMm2kI+Lfera6VJze/Um0dtp3Ucd
RpxdSrdJJzKZ8+GQlLdRYccHOU+GRs/GVCCNeMwBMOPRYH0dShDdjcFvbcrTYF3nHda4VMXvKeDE
9yqKscRYFVRmHt8bnRLfC5MyaBw65VLG5DyKeMouxeZmIbuy6UWJGUKEIdl8pcu0oUvPzmTsDd5y
hNl6fccYSLUiNp7iqlimg20fZWMaZb/2Eq1aZPMK4Togj2SsDlvAUX823Faxvhj0AC35XxeUR43u
1yhJ1cbLlPTVCUzCDzMZtJtBtBby+2CzDD/8oE0IGAdjvk4jS3koVAVNSNfwl1oTaF9tx9x5vtA/
4VtubcjsJHuKVOojD5dvcoKOEklBdRLLjrDcm6OpbgrFUD5VrdiaRa99xQ84Whqo2t7asShOPH2m
lRxItn4Wb/0JgBWAThsRqgnV0ZnvPNp6Xq+wS9v3lOluWBoHj6XX3IV5oJ6lU64GDnQXOVi6yUHZ
UDG6GytNPcvedYY06pVn/bqGnIFMnHe5RhMB/et1XJ5Kr5wywE/o5FwOI7LBBwVTwGzx6nC4A3iK
AkxrBOvSapWPoDGmFds4a2cEQvmoGkbGUpWngRy1q2GlOEJ5DOJMeSClurXmWaC0yr8pEenvytMO
IhZsJ11XqBYqAexr3+Y7vCAeQiVOsh+x7nZ3uY7VZB959dcihooRV6h/xJDFU2prnd+dosbRn0Sb
I40fKacgEUhsIiOsrjxkmTfy6QYQzDjUY5Acwi7L3U3U9ONmAui6sPH8XP/1XXfejb9K11DGYVtN
ft61LVL1gv/F2z9/TNLSnezB+w6m+FwiT/pxGDO2rcJAv6Fo91nvC3R4DPM5QiB40aFfg4STFX6A
8LkH2Go+G0A7dmFuiLXsem3+PTHq6s4QinLvWP7j5ewCHROzCYKtvHaJ/TssbDNsYd5+CYepPvhp
UR/VSselTB5e+hRMj/IoBq8LuKEYURfKW2Wdj1lHJTmPutvAbZe1FaCj3QIv98x2HwurgzzdxeIY
Jo5zaSKkoEBSz/0+EuVqKnRtAW99XMqnn+n5a1QoxLOJAs9m0PMBad+ieuQ39F1OqPh1LxxVEQ/T
lDh7L6/iTY0F9OfEEkszdOOXug5glg3c4qwJvcPJVdW54m6spYP5tWuOtr8AivUoJXsjLQwAqZko
GcxNMAtRCiSX0OV9MxCiJ3D4649fZuOu2Tr58bPnNVSePFRTKHW+/fg1qpaqO0T2d5xCKvvGCtEj
7ezqPKTqbR2G44PhNjSOa66CUA821tyVA4nSoEJkj5dpft17+8BPMGwjl+nCtwBg1OjiXkrTxYgA
4H+cfpRSeT+164p4a/mutuySHI1+FUjXDF8iB6vgRCUnTr7/ifsrxPhZmEjGbbihXFUGMt8U8qqy
J88YNa6aaoG+vF4lGDGHjyywNHJeGOeH0q83hlFaBw2reHN5OZz78kg2vQisQ2+z/l/IwzaaVmpl
WLs2jrO/SRGjZ/GHXyGJL1OjZEY+wyB99vZj0MMsgSJs6d9xU6qWoVfGt2mVPLgiTA5O4ce3sulG
Lb6NQgPvmEIUGxmTc+VR1VBA7BG3Wr4bGMq+2XcBiirzla4njEMV3xT947twPL86Fc5Tk4/B8Tpd
TqsVLL/1xFAury5jlwaA2rpuG+Xy6teBWsmmnd6k/HR+/UfkEWWh+Oyzv7nGry+maAVQKE05ykEZ
D80mPQSiSrZpVnYs/QOaBl37xaX//lBO8GyNCe8PX50WGGj+Lf9wsfnijVIoK7tQ3FVbDc7ZVhNx
lkcOAGUIiWcrah/DwX9EElqcSpRVcMpt840FH6RbwCQQJzkCvkCcZHckP7UBxlQu4kjEIICD/qnW
tU+TW/sPZKCGG8zH1YXUnklSd5YLizVkRET2oUj0o4yzmUa9i8LGTkrd6PbDqHfVs02Wal9olXJR
uvmTq0LinFZ/ffsgqf+HL66rGTrGyhYWUDb3s7df3CjPtbjv9PQ7SQ8+YRsdw0Xb6uIc98DEvCo+
yh5UQYD0aFkkazKuzVIGX4300Q6oYnmWoWZUQ3Vl6sJlCYrFy3UyNGP3MqcusEAYqfI3gddu1Z77
lh63WyhfzY029eLetQXrHwdDAygR9zKU4V1xMK04AoQhxL0+N/AjMAqIlBSnCLpyXtyIdqnadruV
sT7BKp3n8V5UmXXMtN46yqNrI2N2EFBq5pa1kAOOPtN23s25dl8NW3E/7hSXzWzome+v/x9f7nqp
suaRONpoAvzxL3ObxjkkvEfHSR2UE1xw5SSPwrD+2MFk2b6LD/O0a8yoWAG7uTkvTcgjX89/N683
fQCcPToT7wbQ/0OFXl6w9rN2Jfhrl6+C8oo2KbKdSx4taC3zCNPLPJKiQrjdPfp1XNUbEGImOUYa
QJh4caVGaF3mXc8g+3bveeq4vYaup8lr4uAReo9kd1XUMjMkA5Sm/4haxGdjTn3HA0R+8gwvdofg
JUmEcuuRubwb/GRd2aL8IkYxrRKqdGenLZ1TUDv4SZqe/dklUSO3/XYycygCNXkc9D7eOWXU7DIU
1/qk9G6p6u4KBLk+4pHg3xZJ8zn18vJj5MfFqS1nk4m524aBs0/jCmdeOTfFFb1qp2gdz6N9tVec
E9TrEgu6tr8zhqjaj6o9bQtLCR/7nJR25iTOd5UKtxhqMuoaJQklnB5EOc0OqqIl72zMT/R2eiio
WoL4qpSdjFlRPd2NIbjx+QQZItnfbrJZ1sH3MYmXA3ja3btFHpzljG5AjA773GDte4B5sPEhS4yb
eLW63PEGa+gWjkcWaNRKtvLcKWUjR693xutAzLPF0slLX0O9vMj1hnp9pWtMztZ+Xd7baXv53Pan
ied4g60JAEKe8Jf+/HAfqVIju4R/q5wyh66Pf+1PVgNy3nVx8O5y13N5C5Kfr2ZqffA3iwVDe3/L
tQxbWCD8HE11WLu/u+Uqmq84eeIY32CjHm3kD5EmCuNuF6cC2yHZd8MguKtL9FFB9Oa7S1CUojgP
SG47zRgLaJVY90zqhBXBSG5EntLEGrSifDKX7J2j29JMu1XGinxlKHZ0K2OysRPX3tahWizkgDWP
QnD0tx1ct7H/m3Tiuwo6i1TQQ5Y9/9OFRWXxXQXdqJK6cqO4/mZW/l63Q9iHBbJnbRn9QK10UjdW
WReny6HvfmoKxTnwbFC/+Yr3AYV5+6OG/OjaGyz3WLtOfWZJb67SKtdXVVwGR6fV7AXamt15QjkR
7yF9EwaqeM40vJk7GIPrAT+b58ZsXwqvtu+S3E/ufRfML7iBv36izjXQt/sxC/CmazqC5aCq2e8z
p+D7hD7oavbNjgZzWUWD/eDF3mKKA/tO9mbM4jYjc7FMFNgVy9QG6Kvx0crRtLerQ6Jj7+G5DtZV
ZRQskdX2jsNYekd5VBj9badOJKLmOBVPu1rIQ9lYY72iBK8e0MX0KErY3qFUuurYxHCJurwBdhJi
wuGQhYDPV/rLFnzbAvHeYBnUQuF1MbQ8+TYNmVTlKI9kbDL1aI9Qx/Yauk6Tc9u48+uFDKK8ybXC
sLvxx7B8YtlpbRwRZpsJRsbHZsT1NzG9+iC7pqF9UrDEvpU9JCvLYWo+uoNq3LXldM8KNNr99cek
vS8j852EuWuzIIITYOra+2Slp2jqAERY+RoqVrFtM+WLkXTZvWw8a0go0ER3/JkuaZ0wVc+hiszC
aGf3eDtn9xUqD7exlS5dBU2VZQMG6S4Uyy7s8OBr2xerV7xbeS1tvqqYfT5Us7q5voYV8pkKlpjy
ejKuhNWTr2WrJtan+7bwWz5+zz22nqUd86iZNoln6w9JlAbLEOzMS99oO0lLEkm/zRJbvOi9jV+h
5fqPY4Q/Gbof3lHF6nvdQXpamXZ+cy0HmVPJnzoD4q6xsLIfXHdW3ZvN3dC7a8+JVv7pSWHbgFic
TwA/aFD2w21RESgLzq9yceQpRsD911dA0uAutPp+iYdG85CmZXuuwuomjNXmQYb4UYyz8mS8ll2t
c/MNaRQfb8VydOyT6VU/srhA1NYIMTQ3xGPPr+q5sutp0w487zOvtZ/LoD13WKs9Dojs31bARuHI
Eu/SIVybuD7sM28cF1GchCsyd/nRHJON3fTK+doEqv2zWzXDkxd35NgfA70zjuSxfzaz2PoxAZKO
R4hfm3s4eSsZk1PGJjWg5M+i+Cq5girK20/6t2o28lERRzqnJf7zsqsoxbCpoCht7ArREJS6Eezr
Mv/m5zm5X5oPmh/Y26APyhth4F+bzOYVtX2e8Jz/Eqb5Ateh7tRVbf5oj6Q31Cj7Uo64LluhYh4c
tGKeAD/sUmouXwyqL2vFiNN9jgH5cwQMQc5PA83h11mYLCk53YXvwMmfM4N7KInc9oLOeQPOec3I
0TRdff8k5FfnWPIZ6Aod2Pu7J6Hl92intBW+DDV7OKMQ9q02N+U0C96lCBHLWN8WFcVEVd9VgufE
dV4giv7oJd6p7I3mKEj+wD4dtK0/tu6nzu/XUadPL5Dx6lWvCv9k5t54MMZs7yt6dZdZNg+kzMZk
KKzvZKgxI+y0rRpe+q+YHECigx8w/p6ex5llhZ5dlebaxlJ1NoOpAeyCckF/1AJhUngGRyK7vl9E
qBtUIz7Q8lBGbbvWveWrCfKwKKj5RNGwl71mvtpl9ny2W4FDjbwYZ00TX2ATKbRHcwjCXR0LVg5j
pj74FbLr2eQAbgQXuYnqPDjJxmPiaSyyckkhI1tdY/JIzKP/MQZzBrKT/eE6S06lRjYuhdq5q6Co
VUqQuM8oSqlGSxNJlUVrexisz/sxb9682WBZa08DojKHRifJb5UU5Ya5J0N1lyUHChMJ2F4ksbAq
4rHPRtTIAe2XVeLvTH+mqxb2+DkIg6POAvKDl8QmZT+jXMppfDDWAn/m8KbPPOOhq8wHGQcN06+r
0fH3squzp4Nu9NmKgPTnaPRHeXyMLGDe3RgEH5q5QSJlAN3zeIkEKRrnyVAcAruybmMopMfAao76
0FZ8BDTKjBGGaRcdJs2uHuvAVw9VhFa2HA2mDnSDOhZ4hmrWaoz88AaYSnWogQBumyxuH/RJdRds
0b2vPeRDmGLeD9suP1HTrj71dW+t1PmkMlDqpQ0uf5P4IVKjehWzNZSHTsYu8dIo1OGX8tBQPW9b
RBXWUWNQGisdZCNVKHfnQ2lRt4UPl1Uo6U7WdrKOiqMFzmkrCz9qmvV7ADAHASrnE4uIZAnoNjl7
8K0eSeHeZLPqru9l1jpulAHVKxEdwOVCIzIb96RZyl72yiJ37uSRUPOlq+b2DWLlVCXEsInV0ZsW
8p4rwrHbNXr4Wd53rQxbhMuA7KcIx0xjoR/f3Z9Dy3joWyCHaRQWPKNSbx24eX/v5FG+8is9fEpc
Cr1NnAafzRymV6wW34Z8PHQCf9yF298r8dQh50HHhqx7IxvQq+hXefZadTrU6GVMUSzvJs+053Ay
KGbLAaV19Zui7LZSrMEbJ/UkNR1k9yL0IPtVbde70inuLvPeyUBc5R7kPL5id/JSQ432e5VAYw4i
8+KQOc02mUDJXWBfD9JCE5u0BP1ozCTkmJ8H+bnQuifZky6ZZRV9tZIAoS+DpGchLBjucwPrp14J
YCjra6y1Y+UWBsXGT2v7dI07sTPvWrsfvJJyqwN4dhbcy1OUcBFllEE5Wc3QDKui7CZ28mYPECR5
Hg1311gptS+SyndtG32V4Sg04y3KAe1Gdju+6BiPB+GtnXnig9sgdTaf3QgnP1BFx6FJE8lzPECC
GmNwzULz2ejaufYlVwqXXCo3gmwY3bsig5VNBrV68WLK8MB3/HuwT8AWjN7j78VsG0YdtANPaY6y
iVFqAFr/qz8osHX8vvRX3RxL5bCPJdYxtvXmqBVOsm8TXVmXkZLdOa6C1nilhN+baekMzfCNGu+w
NJE+us0xfaWy2vIMixPn45AO93JmqKsfI7ztnyxtHDdK4iUHN1DfXcsXZkwyvbiTxCjEmHAff0Wa
koeDGW6LovUvvCq7+9aC5l3Urt3tHd8un8oUYzw76cNdx6bxSfXCZo31ir1h2Vo95aPgjQxqCFDz
qJv2PPc9S13JUUdU8b62M3Mpu3XKLc3UBmUhu0GnZqe2Y50iuxkfmIMy4gN2aQGpuS744bqgs7we
YoHqkawRwvkSeZm/DDWRPU54ja0t7/8xdl5LbivLtv0iRMCbV3rvmu30gpCF9x5ffwaK2uJauvuc
uC8VyKwEKLFBoCpz5pyKewC8l+0k26elR5mrtAbEkXUqhtxfdk6m3tFoVma1lQ8AV+V9U2rSl0jV
t5TEvLtZ+fZl1IYlu8+wQo8k+nTNKoFzOPTvmQyu3UC4Z56lerqlBDvsM4M3zJAcxKBQ73scCbOh
m+TQTcMzRHLNfqkYKcmv2htWShouZeCdNLkxkPmu97ofUuqqISZBAsGW1lKpNxuNhMFZDJmTBLBv
1V+fLnE0SqWy0oNM2UhJUi8CXUMjRUVD2tCje43A7174hZpBKEtnKRpe+rbU9h2QnUVJ0yokUX6G
dqyancSRPDGd0Jv0e3aYTOETsw7UoIfOLccPvfLzuTqgMqWZfXUsKXnNpbwqvrWlNB9zM/kcvKZc
oRLdbo28UKHo9r5CJtO/AhfdQANdnrIhLE/iSCXft2CTbc7JlfF3kmymxYxthpTzPJRJhPmcECcP
lQFVlDWkazEhfI8rGGrwYrFEW+tqdXB4jYHQDc5hl1OzLmztYQ70ojxMpCmhmZXyQ1f27g6uZZQo
8q4gI2RFlzFv4WJUZf7pbJdnZtMjcVdb4YI+d4N0C5KHqW0U5CQTA+aaf5lo3XUrdyCtl3x17Yyb
uEi0u6xmwWer6XSQpCCKddrn0GCp9T1ymtUelfFgHdtyfgWuoc3HAmVLfZKk5Zcbn1tHf0uDVKYh
Cku4aEyPzzHKJHOzCctValAK52thOvGjAlK26Ysti6Odm/5NQQllXZswtAJpbj79JAZOZjZ3JWit
Qy7TSkBPfvtZI6s765ugPwaqiaCJqh+dxG4+UW5PVn2gAh6ZTge/M5PaNLwWUrgWhXsSFPZOFOvF
YPmp8zDFRCYq/M8YPYaDMzWKpSI1OmJD4aqN2/o95ve5R7fdm7u6X7+HWpevOgh0H7P8KRU6Czvr
IGblFDVlLbHvel2gj1yA6wsH+ZjJbggUCy1jyrLhMTOpX0+WcIkhTT+H3tTOQi95lJycDifnIkdp
sCjQp926BdqfKuzosxqRhL0wY7X/Wg+dcRJW6qobGe7fm7BsaelZffMiJ2YwD4sCikYT+tahMw9T
jY4u+elQ2GIIup429bKKl89AMfGX2ViZBjYs/8f1nhf5K/a/XbMuqIHKHW0TQvayQQx9o5VT9xuJ
lWgZs26eBzqS63L0PpiN+aNu+VnpWgA/WlGdiyCWPisH4sZR07xbN92tbScP+yHOybxnHYySA2QH
bk+eu1fShMZMyvGCkcgzwnOJ0PBd+AM/+O1PlfgsSE3U9mudBP4FUTVzlud9+a02ipMV9t6b4VYs
1hHhWVeDPbzRpL8XAZIZT09/vT8HQ6gczLHJ+X141bcURrsebNqXRDL1ZRna2U7x4+5mTpJE4lQ7
DH94EBW+9F6lbWEPjlcV9/jnmLVzEaCVkjvv6zGnGKlbp1wDVJ1O/6ou1jd+BlcJpc1wJoVgwQUK
XAwC/y2g4uLoOfFX3F+mCC4CP4I5uPcWz0uJo7+u9/wMlQU9yLwRkR9TjlZGNvQbuM7qTxu+hraJ
vlSmBgQ25s8UKnb0hSTPvKWdllyoNoLhKIqlCEuy+uCQRLlDABcgJyzJ6FIPUBN1VrkP5Kiirfs/
Zjv5IqiPWOBMh8J+BP47RvjyrO9mWVS6i/8W7NOFsimNAFBZhnJzpLk38IHKvanC735uwBgyWeWA
DE/UGeOmltDy/S1ZhDyJNRcJJb4eWCbNwP1Hysnug30RmP4jyWQ7ZN7CKnh/ZJCeJzzsUPL20O35
J3nM5QU/aX8nQU5Eha+B+Z9WysfR5JP0sPil070ECMI5aKbFtmQahPkcMg/ge638fHr+ihr13piP
ddwBc2tmNH1Wt2jCxg1giYDz1c1OmEot6SwuI2fhdGl6N0s7BXclfYYd6f1CQ/M0yGLlKCkRFKMZ
LedxUe78iYCCRsE3zfS6N6hGjaVeVuo+TCz52ASFvKhgPpnROC3tVDiq4bChFTfVTOls6u3vodd1
monZtaxhDPMuYqKWuvosNythDKHuWjNrKLsVSbtd5YTztKY/VqOJ/6dS73IY2n+1gf8zkG2qW1LE
rsAfx6NPMW5Xjh1ygnaX34AmoqjIC/pb3MdEcBJrpEudO+aHXKFX7aQGdBkmQHKtnyQyypXvOtXC
l8b6W9GuBOI5KGzIPpMiOJkTqk+hLWfIxuyqS4h/QI+kfqtH6ezXkfuqTIxihqyzfo2U8lW33VuF
RuiX3jJeRznJblbUpjfZslkoFFq8FqaYQCpxk9CTcRIuyUqo3lMIrLV3dsvgHpT8hxJV72Xi0uxi
VfVKc7x+BznReGZr2M9D1I+/69neHuEtT9qCIrWjRNfYlQpIu4Jq7VAwv/t1OFEDElINKOXVSvdJ
K4e58ArLPYyOah86XneLBnWcT6NNNuJzSYhzo7JGveVGaS6r1O1OvTn+HjLgXWgGt7RT/MePsntI
MikE4V+wbZo/g58xQ0e5IBsUeHUj4xq4crgO+8J/Y6knL/Ieoa+HaVf2PPb5TwgTLkFoBtx43AnT
iOjIbCvZ2ZNM898MqJRnsIyWRzEb1O4HCWnrxKM0eGMbfMp7q7k8LkShHXLp6CZOVDRz5nZ1cm2G
fv54byeUsLoIWnjx0ha+pgupmpYmTEPjP1/vgOQ6mofb2qR1uffD+gYphL8Grvn1oWCEiEixzeLx
O8DhcdPIVXKG/AyOv0yj+Doo4SyKKucH7KxIJmWAVgqtOjVkkr8ECIPM5bFobq47bQQloLawDqR7
h+TFOlfS+kpWXYayLYJ0Z7TdhekOYHkKsNa5Y4Q3MTgQg8sgoU4PK6jI05rSFpaE6BFgQ+e71kLo
+qw6g0JIfeg/CdUnV4V8eSYOB+ejHdEfqDz3LXMRBO4qmspQV3LeAnVwVmpq+St1Mp3OtebcXs5W
zJZa/CNPdfskTjXiFoIN0mUkPvKbFhuPINPO1UOuReNMnJN5ZryBSc1byrW3dHWWJkIAqsvoL57E
vQq64GNl9qCahuWxOsi05SYLMZU5mTIT8Q9pqWTIETKLE3UumCKUxm53oZZchZUZXn3+t19WO7Qc
hU+N407Ear5aPcLArFbnP9cQfuHqg6E7kKp6RfZ8KTZDVLHUZdtQQ7fUJHjvx/jhTxAbWZpZVm6d
yf/veOFvyyy7lx5bDlNz900LCbE4UhPg5WpMr44UkSzvEafdZAV0gM/15sTbcxi7Yi9ctmU7F3HL
lu6upsK3LfICTeS27N7/1+WdmFBr42deKT7ron+tJ59LQVQrFHLPTTyrzA+SJt0nGfB24xqhs7Qm
0w+6M/lRFkJxqB69ilKP8KOhy41djrzbZDO9t6zzS/YbNN6+Sn4S0OSm012SyNJnpEpf0KE1rsjL
RafAQRRH+E2bhRxb85yEltMu4QQ2d53suDtuPRLdf/o2KsWCGz4a6o03tXaw3pAuLhQvwhK9H3ko
l6uxU3uIwYhILNg+x7CplkrRLgGjqBfBrhHGFiycTlmsBeMGSXN5X5haNPNyFMpFyJ8TeuCcbJVD
IJqOnNx7eBtGCMyu6mRFJc/ELAnvodSNs6qydq3QzU0nUdxkos82vOTSG2q2A+ewS+O4hunGnLF+
qI/DBMcTgzptvCLD+nA7tOGECwXX+OxPg0lSaw7iM6JAQwlPGl1pNkre4CzSrFF2UJkdH6bIFepR
fgxyU90JqxxVHqi2XdAD5q5ZBLkvYgDS+a71ZkFbgeO+jBF0WCzerWU5mY3LikXPpS96VFvl3Mvz
Faur4SJis8Bx5uHYSI+racGUd7ZCg17SQnrR1FZ9Gb/3nWyWc2nIZIgegnbX1x3abaVjbvXwTTDB
yxAjKA7cUB7yRQsrNX+YQaUvHrydQVRTxNDNk6DpLFO9vCp+83ClKc3g8ymi7mvrJCZF2OSyXQWa
0CHfsAMEQkc7sH1AGckv0bYMoD5BEpgFDSwV6gT0ENOPyEIZx0WvaZCOPs8UQYbn/Yi6Rpr3pNVu
ZaVdE10fPkaZrT7po3YlTPoFvsTw5MPLPD6ilJqcml0DOw/cx8CahptxbAEO//GlXupvqZAWtDHW
uoSIyDhrESYM+5BlaVcFe6hO/L0wxTBmXkpZKc5mRYZo7CNQiSXfR4+NcyIwOBBTTIfizHpFfTPf
1JVZbCCWrm5IoNJ/q1vtD6BRHKjtNzj0AQOUWnWu3abbeQqvJxcFmteqlb5Qmmh/qKG6cyPlmsQy
jGheAsF10xqU0AOq/XZa+kdydSyo2ma8aJ3cLQXnTEsHQxIb8sVIZe21x4omS8x1dNyIOcFHM83l
kBQ95v7f88Sc0prq65/zdCcGTe5H/ryKcgQe+5SK2uDCee3U3ZrXQP6SaUiVZBOcyZS8mU5OMIRv
pUkC/VsHLmo2NIl6kcYy23eQey4V8DBfCtZm+ah9a7zpTy6Ty2jbIDoBM1XnYkLR/LmpsGMqYYFf
IsKq7QKj5gYtLF6F07XjsDv3nhS8+QppE7VTso1Sw/sKiCli0asbu7BIjF0Vt7+PkNLeuFKH3nIG
q/kj5Dkrjp6n+Xou00/mhieW6zNk7swPz1KHdR5F/bp3YvejT2DITfXkK6+peqkqSbRDw2O88zVd
TB58M89341kRju3dLX3AaVEjr5xBauEBj3oy51U6F7OtXNGPSDpCSy23JgeGokWjRTeD9to7ffIF
YHZ93D+vVEE1t8qmCxM/oz2t3Jdu1BwSx4Eevw2leS7MyuKPPw2tbWooEU6Hj8DpKJLCN4U7aS38
z6EYvStoO1rt8/KNx371C5nzmUZnww+WvDCsBU58RwTFA0DbwDrTB/JeD8JwDgn1KSqt/tpayXDt
45IlEUAB4RKD0Rdz1a+as7DIYPfXx6w4wS9ZIbRyPX9eo3R4fMOwuXteI9DtYe/45ZtwJTxKTkre
ARKaWoEBqFv7dmoXrqfhaSaS9x7IdbD2REexmADXL9crfeoeFrYYqsiNaFYq5uICf1/1H3YYeLdC
1W0a0o1kowAiXiiWJL9BtlEvzVpp165XK2+tUhRAb3pjV4xKvB2m5LqnglTy0yBbxamfvPqWM67j
xlQW/qT8FqaFujX9spoPnRy/tpC/HswUldaH6dOlpDrZq7AKCfSuUyAYMk7cbmWoFXtx9BykwKZE
IuyQWpb9iKwmZriwrsNZkDfK0pSau+sYySyBieQ1qMJqV/Z2hFIrZmga8T5VU8ho5aR/zXyoGFxd
px90mrV6yT60fRzPYtPoXhFKNo5QSnxPJysl3XEK0WwWc3URa2cnyC/ixMhztcvg+XsxF+uBcS0s
aSXmsjy3bq4H08B0FQcdzpc6/SmmUGeJXhWeRl6IfmAYbVIr0e8iLh2aWViSERWfbXX6gjK7vfCb
Co6Gxkxf3W7YRsguXugWyF5Hv36XM6c6iTk7BAashn10EJP8zJN54pThTsyi0pktdFbUG2FmLXmC
tO+R0gqhrClze5+6eXDM/z0Mw6KVO+Ug3GNT5mSo9fF3WKjQPwWFw6LxArVaiBj4BohBeGHcoHZ4
/W2KE8W8ODtsQnnl+jrUuzn8DLnZyTuWA+SceGUD6TFi7aA1dj+XKKYvEPJz+FNNzq4oXXCnIsgO
QFLLI8nFTh2Pz2HsPfmohnq8A+G3VSZLTAp/NJD/pkPcKdfdqPsz4UwVuthnzyDy58ESRfJpQSP9
anPQbZR8QerCPLeAQQ3y82nwPYDh7QP7KEa7qWHUnaaSIr0FgzXxcfyJEYeSFCYHiy87s4b+HFlD
O4cULN8Veli9BQVv994xPPIxmKVa3MZIDi/C0pt4MWrt8MLqha1Gdoi8AqqGssigcaJAHoySNj2x
9KtfRMNqCBJvETqhH85Z6qQLrc2yVaRzz80Ti0q7J1M3e9hK6Zz9xB5hSFP1q7iOnfMCT7XLOF0v
C4P6ZAwukHM+QrhouBp3Q1T/Eq6Hf4zhLPFRUBb/COFr7Yy23tZrln6rZCvF6ZACnXZRgo7HG+kW
1V3t+BdNjwQFha/I2lGE6kUHoSnf1MNX/mHzEWf9iRX+xB6Kg6Jy3zd5MHxx3UnmNJM/+sCqN33j
1KuQ3j7h91xz/LDLsd4YcPmtHL0IZixU/INehN28LmA8b9B3uQ1W0sFOv/HtWheSLTdWKOqGPKc0
s0bHjedhKsvUlIxqK3lWe9MB8V0U2kcfswCCaD4KfGcuLucn0c8WKPHCbIboremLbZ8m6lVr4ojG
QpPGFR4UShLYr/5X4awCu3kpW4viCyekPemKzKz3Ys5kvX92JFjypzmPdO1RVasUzaJAvdmt8eaN
5Q/VhUAsLDzzBQZqBGaRSOVyr5LjSkd9mjPjyprbUVZvRGhra+MaspKKhwWzyeg6hz/XUYdKXCeM
WK92Aa3DFeoU2sRUWEzMhXmqvaBYqh2F5ck1uaC671ASY7PkBG55muLFZDbFy5Xxdzz5224pJtEu
LU/WoCPk5ANait1wNtq9De+5gZhEl+s3XlL6DboCYxYOTratS9+4pYrqnYc82IhJEeYrvb6oPNLx
z7OM7iWjWe0qzlFzDdb9aDDmz5N6pbzZrhoexTkuPPU7e/pgffrMvz5YmF4YHqIyeDXNVjlDglYt
5Mh336BL+eWU2vjT1+6ZpCEim9N5rNjq+FkHXgNaRQN8xGtmVZQGUnyZS2JNYhOUgZC8BtZQzzvL
Nt7cPNl4aQv9Q5+8VNNQeh09JxIImTSLkxeIpauTGhgHYYkIq6ismePo9Vac5bRJeCgH55sFxXzG
ZTO2zFHRgNSyui3dwAiTR350au1e3SZWewYR0aMQJcbARe9YkT9FxMNF62V0EnZBlQlknLxXJpfw
myObkzQs+oWcNe050yq2IMgrfo6VVi4KWRl2VaW57115txM1/xw72d10bd0sDeQCyEHGNMVEY8Uj
VJLnBWywt2wadLeWZ/7o51vh0xSFhC/bIPR2brTzZTeXJCzoDijhxJyIyiF6oDGjOBpdq521aTBS
9CE7ow5XwlcpkXaGTEI7W751ZeOi7p6uQmv0U6Bc1Yp1wUycngMV5wcP8V4S0VLzYzQjxNWnQbId
Ul3iMGsLDjPdG+DYrKr5M6jqm9/h1HsNVqD/MX2v2fZUZre6G37nufGzh6yHvOc4HhTXD/gFZ+0L
Db8W5XzZ/ZqiOQiPoPTLaJ2V5MkFJGymNkvqxHgZ/MhZjpJlInJXKbsAPqUJVu1doVzYhYYHTstA
MLeyPv04sVdKaPRrZTIlinewJBnvtuZa27BVvGUWUWTPfCgp4tHVNkYsae+Ol77SYmhc1D4N7yPV
VeGuIj/cS37aoxRMlKe5ziJpE/3/PEnLo3RujCjf9CSnJ0000zfURV7XGr+GwTt7qTfDyD/YV36i
FzFeWt0wbijRH4S7VOhLgBETWssgLj7SCO5PJDJMCsx98EYl5nF2r6JuxDO9ucTQU/YUYz5JxcDg
AU5oFeeD96kN/sXtwORJPEbPpPELKHXww3ajLPhhTMlNz/8sxlUXGrCqporJQmMMF37Wu2xddGUJ
3vIguyRQWnaMx1ZRg7k0VbfLjhTQ0Goh7OdldOf1shdl7jLw29Vo18ZaFMfpb5t3VHnealDv+yEv
vYUI0+j+oe+tTM86TB7XYTA+xGWLLEqWUCABZZo+pVnajVt8VjF8VJZZh0tRWW9H95PKdkfus6p4
oo7w/U4l9jGH3NQAHbCthm+G4F1XtOEFekRtk1ObzNa+avublJ6nw2hQR4ia2lnLta/T1lC39alu
aWHow25PchU1pd++DIlliP+zKcLQ23bFejjaSsgY7cscBa6qS5x7UAzS2XDig7AiBOnvE+fJNGW3
XbPPMuQ3SFDQTUSL3iFDooO6EP2LrqLL3F2Z/5HYzve8NaQfrlvNKVYEPuru2cruyuE7PCMxdBSd
8QZ3TDABjAqguX277IK+fBmlfoBKq4ByYjKR1jYvDhzZg6LUpLc10JopDQtLX3PdU67a7YsHtIoH
+S3oO4wuKRaRBsmBmJP8vD/6ekGTJpN+FRERKT8iOLoPES0FKz6XolakIYzYsr8Yi0Q/542MWOUE
AlP74lcqDwn8ARTVLBa4C+FX2n6Vsul/V8oq32i6Aeat18zPMiPlWlVf+RX3y9innZxH6y8URwf6
YooYCpdJx67SoIENYXEWau1i+If2O4FgM4VSezHJvv89/4/Q5/la3bS/teOF8ykGj+Yj+YIiVa92
Q96oz6P2qyUDC7HkbCImsAu4JQBq++fAkfyv0DOqMwQQnXtZ0PENEkY+kx5X1g4dszCwldVeCit/
pslmvCsTw71COQXrqeOzYu5r9yp8Hd0Qc+5lbdWmMonhuOU+jOHfSfOxWDdAnj+G0vxqw7B0KWlh
eEE3Yu3zgGC32ozzaDRBIvPcM5dNT5IIFAPaIGrV2Ueo6oON43cL1Clg5gD7casBSWxkX8024G6k
m9/xG8pZN71qkWLPFK1KqK255fuY9/1MNY3oaEymhAhkYWfBK5Q/QExb6ybcddo72yhP/IXLWuGd
d7wLKF9rN2LWdoxftOU6JzEpXMKss26v0/H/2vfduEHy2F7qXaMgTqAcm9Y1XtRU8Y6WX92j3rZm
mdyGE8iBD1eVcNVkvbNUJxOMXbkp3TSiGRWTxgRpJ7lUwiG4Cl61IPdOik9eXzI+08x/l43BuFdV
ivK7k2TLii/grrkTktYqfaS6JONuU5w46Xn4GneVM1Prrl9JpXZoDEhnWjdtX1IIagD4htF+mPCh
sEl52zGWI9ADzIo4pGfnJQvAq7C6QYUPIgFyaRfOFZBwvgNnZ1584AHct1X/XWkKthdp8sXVQ3+S
k2R5o9ryqckNdS4icljlpCz8XpO1mlc29Xh3BNVhlZa6GFGH/Vo11qyTxpNZBAe3rNIPK1R80GJR
szM0N/nodBs6cHZcjWW2py6HJ93ji/hoY8NdshJV11o5lDPfIz8C6Zc3GxUgLhkspHHBbY6Ynju3
dE06hSA7d33Oa4bfv3FXPQXpqyLPr2iQhptEkyQ0apTfgxwXNzSz0u3TX4O8jPUe2bG0U+lA6PtP
aczODRjnX24SLRAXir+nARk9swTsRNdltGob9olyL3d7E13Klawm5q3OVXemQtzyzcpV6MGN4Zfm
ubuBbMyXSs3KuTx4zsEwQm8mRWUzk2mvfgu0NNxBzTPMhVn6prkGs0KVbppVke9c+olrrMCnlW8U
brOFpVj2ZphmTZWEkakXJHemWRZD9C3X/CUkkhNvI5jXrMijq7hS3tCDkFXdHZjOcIdYdkK88QGa
mm7cPDPPTd9/BdDV/HLtrS7X1U+KwckMAc381aSdZlkNOipMCsl9w0/S9UCe9yoDl5wPvpF9jexy
Q49e/SspDESDS/NL6HsIzkKae43UgKZuKal3ae4PR12OMgg+GvVVm0q1Ns2qP81mzvqv/sUj4EeC
+uxbHccWYAIn446jJz6m+Xbdw9xwMRwQwGporYyK7xEYf7uT0jugUSXYFlZd7mGrqchpDVZIiUSP
yr0YxNTTNNUAUJUNb9k/zkljuiqUwpE2vD6yUzkNFZiThVJ27QLmyexEfgkIm5hWKjv6x0zAno4V
OzFilq6WV4edRN1vM5t38WMwMo/VUVevii4GrzpNdIULMCOt1E8Is9xtI8wyDG1YCAGsTiGyMerQ
Y7otxRcl2FMRL7OZOBw8ZToc02qdue3pMQOXc7BvW7dA5Ws6/Ee8b58HsihXKO1XD1J0WUuP1BR/
E6oHtVdtNI2Hg+K23rvcqBriId74IFTnTV3MxqzpjmKWojrMXZL8gqBP8TJdUlC3j9Mlg2asZ8IU
l+yofj143j2WN49LilnYIdaGXlgbfoPyrqrJVnm0Y0FSJkM3/8cnjjrLHXdGV/bJY0Y4/4r5bz4W
LJvKqY9UeHTIBF6R16EhXGvtS+NZ9sWmlys2s/Hw9Ot9r86SGMyEiGB/a1/iCZVYk4mlQvWfU9WS
r0Y1224m4vqdrlGU5fkcrTu/sY/ldKTY4e8j4WOr9Hv2r7j/NgsowX5cL4sRNYXNNYpUa1f39BPC
RESHrO3ouj4Xh7o+suoQh48AEUsxT535dls9ThU+5LQ4Xxz+4yTKJdYuV4x6MfhWQqOAVG6CFqBu
EpfeZUw8j54NhWVlCUynSB2Kj38mhsjyTrTPz0XY0+9EcMzyvABuT6ranonpWlePoIq7/TNOCtVg
VyEU3RuGtUUFVF5Zldzv1Mjpd62B3sZM2KMdD7tAzlx9+ZzX85R5ESqcj/iHreqeCi4QECisT7NQ
Pqd2On71MrNcynFa7/wg6F5Upf4QfrfMZ8Yw9JVKaz7LvFj1vGtSKdIltWFQ42avF2VlSiw7fK3a
UHqEwNzrIZ0di9rcg7J8RItTWFw65yi/C4PaH2d1hrRyKHEdhU8MWgy2GAgvTxXZd2etXU3J06lL
dtZVqU6SJ3L4ZaXSru0iWlO94dXVkvqay2pxjfPoTc9z9LVdGXbCVeHn8mv9WrpW+1q5rcaxGrXt
q8A6/z42NYgnE28806Ztz0MzU1edlqvsryCKArL0s9Qa66AGcX8PShCavszuKQjd/q70lrdpWIEv
xKxUZfGxGp1vYjIuNIUl0h5cQtzMg7FcKZp31oYWRKNeOEcxJA1F7pnhDvW6lZxw9rCf8+LIKpqN
rMfqrkGUvVnXUuAu8pTsqhPm7d5oyVXMXFdq9sK2Jqc4+stnxyqt9GQmWYghsQPZC3gfWwsOdWt5
58bufg+GBV1wH47F6q8JGgbguSpsefacIL/nnRM9DY/cL/O//OKarp+9DHB1bIXVm2pHVY1E8tQb
JLp/RqXLtoae0av1H5VX4TfYpNGKNjkfjUTEbDXinq7HkZ0ojwhhikFc80+scP11ddX39oqJbLje
j5FENzNkHYbbbJwoCXM6EZqBMl2XZdvWjqZDbHGUwpQ60+LgoPo5T59J3UFI7urq6MEhNCyUVspP
5uBCRKwEqbIIpTAFdD/N6qwfOiRPqpEbBawy/7tyCN4Hldso1dtkKcwUacAF5C3FFtxw+K4p4U91
gjaJyci48SuxXolxLxQYL4UiBe9gGZ2d2UJnKIK8vih5XBUq6Aauz886noOHrPYiuPfdY0k5+mqb
JvU07gnhrhKjhJbWDB7/KFVnLyd9eUAf8vSziMzoIiANrFGqKx46eOLLE+kABv0vT6Z8hlEbXQAL
V1cR+L9f5/E5lfHxvEbXo6NOu/KuSQcwBSSa/X0pu4M5B0APNGwa6GysF+kY85xI84Z2RakJDwkN
qwdxVAvnOJpsztXaZ+c2BYn5oFLr3/GPKHFClFBRh+oMaO5fFxHTj5NCy48OzS5jR7SPnKZat41z
J8Er7X29N8qjOAy61KPDCufAD5KHBk0NoP2sFowdjY7cBwECQ0boSvuA7MgsS0+986O20bab0oj5
TBQdRSXyvxclxRSAgIK+GwZJ81d1V6Y7fZKIK2hQLdQJTVqyP38wsD3sP9OV3End6Y/ZB/BUzwQ3
mwL/UbWIo37eFUa075Ww9tZPJrdaGx4fEBpUWU5/zMcVYDDqoctJOpo6x+6qfJqGoV3FUJpqcwx1
H7i9z9Or9StpG1hlwt+u0a5pFevXqPDoGJFcdLv++ByewYsqsii8TpcSE5lVurNBpcL49Mmy+eFE
Y70XVxJ+nquLCvw4bUScqSlZeJGs8vF5woXoaUp5trmJc0KLhtu2VrcBeyya9/P+oNU8r1Diblmh
FuEshbCj4YO7kFEuDYpdU8DgegspD/udN52YiyBx6HoUHpXQrpbPhVg5reKe5v/Hgu3/DqmiCiFZ
4C+rvmXjM4Jv8BqvPLvAmWEbngazu3iD0e8aXvMGwDR8RWa9kYHVt8KyIgR+Uk0pzpZT/OiNAlT1
H5eIGFQNFWMYfTeDARVx1ObSEZZV1Ln8dniPR9op+8atb32XmMs4l9yjU7fKRleqeKdC4Hyo7NFb
a1ldXiTd6BZhEiSv41iwaW4N+y1u+nYvNTL4KAokNjBNBi/pk0Ne7JU0cA6q6zEJVfDvSRGhqkN4
0FV/JrMxlmMjvGRTYTEMQutkmy0iZVhiQEnI3MVa/aMdvCicoyTYrXOnqOhYcM1FZcb6rvJoNvcC
X1rrw2jfW6lk05qq+9oAU0hJ++IEJ8swIugfGSLextca6t7EtuqzsB5+z/kf1s5rSU6la9NXRATe
nJb3pq1aJ0RLauG95+r/hyxtlf6evT8zMycEaUgoA2Su9Zoda0HpQAJinLh21VfXDIyd6CHHcXy1
EV+ekbo2NrrlyR4G7DqQhKr01/fR5QQh0C4lcX6vy6pYWo5anCzEMGLApmiGNWl1PtF0Uca06dOo
3uY+7su3S3BkjbmBqTzp1Th4cxNliqNft+v7NTemll4ywqf/+9N1/YCATAJofrps0R0d9tunu1f9
/oT3Kwh1nDS1EAui2ylTlhsAVZg+3M8ZWhYKPCkZuPtZ20Byl1Dhfn1CMWAZpL8+4e3bCnwbqd/p
093GVg2P+Q6fTvQW44tPWCGcdr/IbvqESX37/W5fS5dDAo/6X59OHC1bxk7ybFBR0xchjs6S9Guo
4hF7H94i7TjrSylcAMMrHsEdTXxXOccDuLEfSJU9VqrlvEG+QWMvdQFYKm7xminpPDel5JSpjr50
RqwEais782AycNsmIuePLk+ZICLrGevqQVK0d9EoNgVgDM1whlv/soU0XxMAXYl8aBf6zcHOox/3
/o5C/JB3PhNOW140OPyu9KKpVmHS94sqtJUH38vUBySxDnZfS8dwKg2F1e38kK9WNIpupotkPbNt
Hx1MuuCYixyFjeTxNIbYqHXeL5PWyv+oc6Nq5ZhWdb6dZQgrYv6uOhOnEUfVeoAriJknO1HslaE6
AW6+lcRRPa6ai8IskCP9fb2+2oE+UOyLqAoRfNigIIFp0HRtog7N8J+4TsFGnQ6K69A/Wmp1axNV
aLsTB+0jn2zfXwdpb5HXNrevBLB/vpbDBBi/9rV3jpqbpqdKUiCwDl5wFntGnECd6kq8D6cGy4hR
ci9UEAiBXoeLT72dSO63JWzH+wCih9hwBjcdfp3hXm1GeQgZ/68z3Bviovl1lgwSCvrxzIfkFo1k
2U+WQJkJbTPpWKmGpB3s2ou2TOcRsx6dfk/W2SbdXhYnx8EqoZf9+orndLEgn2M+Sb7tzVsN12ej
6vyZ0mvDtzCrj6Xduj+dcZgpqd8zJ2zJKjM182axrQKfkv3vlq581JYnffETx0aPrEmfVXg9iwR9
1SvUJZammiafuFxlbfqttbek1t46qV1ue4l/rpZZwoaFmZfifufmGg5AtfJmVomtwpS/1tpkK1p6
zZkYRym55JnaJsPhVmtpOAnyIliCqEj5CWp+5XSOTxDxfkmJV43C9GRepFM6W7mmUaU/FOgPrYMq
3walEhAzxYJOdsCDgC+W3ghixPNITerjWJnyQyhXz6Le9iJtEY5lvePprsCp1BZpbklv4FmVlaO6
JolkDu+7Y6Y2iO52ur/l1lCWopoV4r4revkpvBqjb2s4k8Y14q8OPMsV00SCkGR84z224PG+qvIa
jvK0O6qoVtiGssNpLCO+6C8Cu82X45Amz45J+qzpMUewLTN+ziVsFcwMfIcotg2UqzCTf4rSKNU2
CunOURyJ5ovxgEr6HG1k3sXTxk43IEvqJ1HoonyNcnt9Fccm4fise4F8EiU+CUrErh8eRNe4AwTY
EKrfEj6QnhLWn1tuhVye6XkVEKtno/VKMJetVFuOQfCrbkzgc6FwXQEUNgj7iY5hr/7VPHU0mzHf
uUMG3vh3fW5MgYZWxp1zHF8i3FaAVRfxaysNKvL/vPlFUcuJeWr4eu48QFqvzAFeZKMIL9DVx5fG
WIhOSurEZy1v+R8zgq2G8JlMhZnAdEhsG6TzJReUwNQ6KDwcO2u0j6J1JP8NDsl7HkBXXQ2tPpV1
nLzqih3sxzooCcdzUNaO2coEY7ESBxm5LIHyDVg84LCyR73fXXkRNEyxCYUvjxPgwxNPlj2iUgNL
SHQUKZjRK8vHkLDWEDXqtYm0ErXlIFpmfMMr0dgNtnsmz3griaqy6bx5Gg/cQtPhDintvTLZGGt9
TgISIdRnqfFClgmMRCDY2YaQC0Aw/1SM6hvKDsB+gokmrlv5JdILY22648SZ65E9lHhlO41ZTcxq
B5dmJ3+vLOhTypRGVxrMooAufTfdIp/hYCc/575JqkVXVQLZurPpUIjaOtI44UnyYImWbPZcxSzN
+FN234mvLW4jFWm0zbtWf490mAomxPDHpibqVcdBctTkjMxd1HubQLbcs29p2cJWouQ1MKUfiWUZ
H3F/vY2D6dVVwmrlrTG6GvBVK10dVB8W7jji0tTHz9hi5k8BfhBPbYUTVGSlD6IqrPRxBmsDZPXU
WDRJscoIpy9FK8/G6NDqHRDRqTVHT/mp3t/HIh83RbWi+iDaLSdJlo3Fn0x6S52mfRraZFEg4Pza
GLYC/CLQZqKo5Ya1Mv2mQLq7rl5ZiWHlFPXQJ6bOWuKuSHyggOIm5QPUqlt1byb+Ps0mdPTUK864
56CP9OtBbox9J9XxTMe2+zjpUyzkyu/mujn2R1EnNkAR+mM8bcYQG1ssnegyHdEh3TuAXaVFlFUZ
idZ7s6gTrcjBgZ5Kzb1cxeG86Ub3VJmedawzq58P2mi/E4Lbeb07vuQjBg6ZWxVrOJnBFw9jwDyI
7XcJQvMiVUcMdlolvKSkb6D1qtZ7Gg6vCuYTHpmNme+mHbjGLrjcN1btHismOnvIjIU9i2wn2o6S
6c9ElziwfnX2AlSXdTk9RiZ8+plJqG5WGHXF/S/KrC5WRcLXExjpcKkQNNuNHVAewQ5oh/h7OaKs
JJgDODh+B9Ljo+YEq2Bwgu+y2QQnwQ6Y2uqp5//FcWIU3ei3tlIGZ3mEKiBVJOJdI3IefKNzHuwK
+IhtXkXNIBP0QSanXog2UWfa9ap36vEsSrERRZuqQ7kMY0mmpKZbXZDp7Y/hNFjmqvZqxEUqUA3z
wcdjBQnNhIWJVpsPajba19gC5kKbqKlMQ1q68NkXcVah2hhG4VKDAHJUQGXbZRnOwzAqX5Qs/bUn
6qBZNY9Dn8/BUARfne6nZmblFys3060FwW0pql0v2DtWo5Ps5WmFdQxSBkkXfA1H+TuU/fbqR012
GrTBmon+VaohFZFZ3cnRcJR2Vf1D1BtO7jIPKExka7jPHLs4iHqerTXamUmzDY3E+xLqJOeny5E6
KV7HSLCtRZGrM35fXdfZ/TKbrgKFmX3RWL+urmUqNe9Ud1UhpRIWXfZRWMqZiGz2ZQwzY2FGvXx0
a6fYFxlij10XRM8Ytfsz4jTZhwN3I6p7/dxoarJodM1F6tLDBGTau2+SRhrWZhsdHLP5s1701WX9
xdNt/7lt9b0Sm+oXty/QIUsj/1goDfR42c2WauJar70an93AVn6EWvYAKi551Tw+Vldm0j7Uxu6I
OgXMUd2v3sDKb3E2V34obv4Vay79WS6ldGXnBN+1oJZPnTcGk2im+zWSvKXoihwSjk5OXj1lsL9X
rd54Oxkq+xn1KExwlYGbeNBbxMcHF1TbqFtbLXQ2LDCi+SQW9DqmZT3rxiH+auTBtzyp3G9EEk4Z
Ah0fhTouZR77/sxpj4ieZOGsMZG/gTEyg/qx0rOk/HB8+YKZWvNNa4OPsfWNjWQ63UrGeeTRBbyX
5Y/IRWSPbVmwAB1cBQtb6tpRL88QxzZp1mW3HsgVenMn1glj4DA3ZMGDn4bOOQ8MUMzTHkz8aoHD
ebCsbeRElj6KY/wCzr5USUrzemXdaBTRw621duElhXYdLCML8SLS3Q3j/HXIrY5v9XaIGN9XMmUZ
9kG9iu1WmoVSLJ1du1P38QBQLvKy8r0NX8AfW9/isnHniI0rR34w84g5uzUvp4Zm+J7AQ34PcZRe
eiXrAHMAopLLHfJqUWh9G/UcRkbjf8m7qF0FdihvpdyQH+zQxzJq6tG35pMGB/M5SHVvgz6oDXjP
LJ+bRHkUHZAkSmaI+gE5q6pyrUqByldAvggoJvC66osFJnsjTSbhJUYwVhP5Lyj+q9tYd7ql3cvG
V3NoFoGVDq9u2esbW8U3RNSX8re6D+K3Bju3dQP8aK04gfk1ThLjq2YTUehj2VoXTRe/DfE30RbB
cV6xrNY2WLaMr4NWLUS9YrBQDatEJebV+y8ElDfiFMR3MMyWgrVmxtK8NHyszlhL7MVePhXvdaJB
98v/o0unOzp8ikZffDq2B2m/Q8ceR0sk/sSmDMEpF0Gu/VGXJl125iLCNZkCvIh+d46nBvwJbHS2
jR+f6tUayq3v1cdP9a6XpccGxH8bmcO8grU877ruNTWq8lpMzEUbDZ/97ypY79UVc5pbFVm2kiAS
rFiJZa2vD8oix1Hv6mWGtqx1vK9BgDqrXNPzo8NKbwMrtt/LNb8nOXR365lOvk8yv91UqHweDRdF
nTrKyWBIuPhFaCFf/LBCE8AtvcdEaVGIDZmMhqp8AgaQnUtTk1em0rqzNDVcFta370IeNmgksDI1
zfQs6sSeGzvGDmbQSZQ0J/SQMkr84liRkAriLj3f6sIywUIwkeOFPwzyI2Rwb1ePJQBWVx8K1nr+
HAB0dxWtRlwXCyvAHlQUtcjuDvmQfcvKRH6s9LI5IbZ4iD0X1V41DMjo4oQsirqudLM0D91ba9CN
a92J3Aeyp95TrTYL0csemb+UOvN4GbYiwC+0ZgZjJE/YueHBL/X6JdDLeTRoyDFbRApHvcVAfSo2
dfQDbvxwsZM2uqasPY06BiTq6NoyN4sa3Ut6JbhVZWRMNnKGv6tlGtVDaRMF1uPg2EyqtFFtBMeW
l79oExuvq8tlo/rl0jSVMQYI3Vx0w5TXHgiSbRq4yVlsFL2IFnJhYminZemtLqjHBLaS5+MCagJn
nDqLOrEHg7PcyA0JznudK/nuArUXZQbyMB+XbdyTG5k0eBKnSXYhpKZ1TPnCccjZtU3DA8p5dlTN
/RnEO14Y9kdYuD/VppdfklIagSVV/rnOKnuDInyA1qKpnzoF/m6u5cWLEuYB+Y2i/QDLa2ia81Mr
w6fwKS1lnTfUYN42dWKhUNcm1yLKsDT93/Xt1PipjtgGjivNLDb8n4XhVerJAc8MJUMelzrAgmM2
agrYyPADgfMBVZdh2Iu9+8YylGStRA0sauzdnGnjMw+B9Tjthlr51KpkiO9Gb6JeleDpi7pb59/9
ROu9c18qxTKWdXcjwUZbY7Y6gDYyg1dVkSS0A2VjG1Ze8OpHyXtgOtWZF3fwqk9Z8Lh68VyrJzSc
PIpDxqJSd6QMu7noFLOCBfkF24MoLO+UgdfG2MEsMnpLezZDXVkk0VCdY0WNN4pcJOAXNPNQhHG8
8steebAgic076CRv3Wg9EGSfgPxMv0hazVyY7IHLNMTXtXIO3bF+0CveIEmhyAcFrdpdakveZizk
8Zz76bAYMDJ96TpWyfkXnjnJQTdyUgBh1c0IcMnRAnhrfPAmmpTTQIWcibLYAMkLQTg0Ix6N0V8t
YgzRXfS5HSPKqoRia9e+DZWeXP1J+lrpu+zQp8VZVIVTFQgE4xh29VpUiU2nq82ZWMFMHHOvF3vq
pIl9q6PHrevv8ZEGW98GlBPidElUnW0/zQ6ivzwG0so1xgogluasDQJb+7EIi12ddQ4h+MY/2pWm
rcC3RRd08e0FC5fhMRuMmoSxVkzv3BxzJs1b2A28Mz3SlT2KLYgYJJNaiFLW0UpUhkpqF7dd20Oh
2SWaNuzlQQWCprCezrymemy7GCS47hKsTuRkLTcdwoh9rm+HpCy26RSZDFFkXI1OGV9ySYSyVe9J
l7NkbspV8QUfYR8PVEKLLcKksDlTpsrD2p0WUTOAhcu2K5AaczNrbdnDzJgAH20hBTsW4Pi9TUXL
b9wZfAnpEMZJ+/K7W2OBLrR7GDOZr/3q5lami2kZ3RxGE/ViNHPqBq7lz27MQkxwAmN8iOq6XEux
TXI/GtTHwDTLq88T3Kx9o5i7KqSAFkWCXenE6qNlpuom8wyY/FNnG3ObxxRqz9RVz5NsroB124iu
ilzHu0YCri2KulVjeOkU6qazSAkhGyQ/Jj7KmoZjRC+5x6qnGVXzSx0yGebnV96j0XgM/Vr5IaUt
c64YoW1iFTObMFc488o1ywxMV8HTLKsoKa6SVOnzqoFqXoYtGk1NQuiQJMA7JPJj5jfELUJ745WZ
/ZP83LPbh8Vbnhj53JIK/UGDUriq0VE9mmGkbZsh0TZYMLQnMSJSPymiXC6q2W3vv5cZs1PeXVPs
+DZikYDemUbUWyefD5NIoQ4saivWOH+3CvpUR0as2PkJoe3R2PiQFMNM71McdoZkmaA/hEq3pOXJ
Najz7Lloiues09TT4LbpM1eZAW40iMhMjaOUIXVna+VOtFpNFaLfabQb0UrWo0DdyTXx5+RYwrDG
qiLW3VfNCQxNAf5di9/sQD4Yk+uKabE88VznS6qbk9xo0JycsAKY2Souy/MaQlhUtLNKs+qPceV6
Uv5RxnEPQARJLDnv3qB2OAdXKn9t6qYalnEWa7NPDZ+KZlmx2oIcKerHIEM7xMFCMBl15+DXhKER
X2fRGhqs8Iug/8GMDEHmvvuJ8uELhuL+FydBJxheUXcO497YVPBy4LrY+TkhIbxAZttcm/rgzHm9
8bVPmwaCwd5UbHTkeg17cVGZ4YqKsfQQkZk2XN5fYzALdE8/dFXlPrleN90oao0xI8Wkdcpl2RhY
XkydcQkw16OmI7cxFf3GQccZM+TbUFbuNCdfap7FoSOr4gcEj+bW1NWsm27O1CdYxawn4EV6Y7TI
YxaemSb12muT8PipFqwben8GJLnH+SFAdMBY5NHQfci58piSZXx3W7OaqZbpvOBgNszx3E0e5UYO
lghP753EQifQH9BsDcds24PEQflEkbJ5XbY7pho2eHZaFUuP15Jhx4ssctPHZNoMZBbINFxFjex6
B8catzJNR983naOqZMaIbzf0adl0kwUQoU5eiPZyICKctegVV417DInLzwu9t2epLz9FFuwrE0mG
9UD6aWW6aTkXykJCOCgcPTQ0snyyjgfWKo8V/iqx+mLpfDw7Us+iJBNCB3n9hKdqdVHQHN6VWVou
vNQy3oY2+2ElRnLNnUo6IQ9N0tvouI/weZiikVeyydW3xG9+GHxnb7xcGrwvgQWEWhPMUWy+4Dbf
nTJITMvAtkESOxaWmUpXbUsPurWL3uSAWxAGQ/J44G75qow8IPEBwfGubr2V6YCwRO8t+OHww2il
pGwiJZQ2BAC/DSXC5omOAHmBHvovLgsKkamaW6/6oLtrrE7StVnkzdU382PsDupbTN5Gw/Tou1wj
nErQ2b9YYXHtJD/c9n1g7hHxRhFy2hjx2cvfs8KvvZnXwRfNgvZnp65kTV73QeF88TO3W9aaXO5t
FhBnj0uchw2TLA0FhxWu2/q5HBtv3hGLhC1UhChFO340q5vIgvYpnzWlGd+VyWIV8ZR05lp5zj9q
WGWy/eqjtfvNtgOUVToIZ7xQwrVZooziykb36pjAtUrdb797xrAuvYLEXaM9tanuwNKTrp6Zbmod
sYXBQnRkiNR5XWMy3SW+vY7QJN9nfdVvTFvauWOWLpXB2Y9x1c5kgh4EYpp+1Qaaucrc5otvpTUO
73Ywq9Ih+IYu08U2Cusj5+ZByhkPWGTQV45U1zukX3cO/OYTHSYzcxgKp3QAlx4BA+k9P7yKDQJl
yl6KUKWfqiJJQlYssY0luR3l2FmDcpS7/Etv55fCTInGZ+UT9PH4rNuK/JxJygsqhdZJDfPqOBjl
pQuB8uRJGO4D5yOUm/QgIzrhhP2w9SwUUID3Z/pBOrkNTEXfTN46UBlrsOlIM01FaTDPU2TrwVTb
7tSYNcR1CVCbLoXBopQbf686zVGpGxvN+glxOAETfYc9pgg/otwHIzUgXyDqxQYyFnh60UWUHb/6
yqQ/RUV7eO5xUzoXcfhcK1l1ItDKnTR2ZPi6qn2R7TScQbJI1mXQ/rDJhFyxCdaOfW9BbdT9YM5s
IzuwdxWNiMZ3V3wRgCuP0TfC+vToFGPYOkGUz27lQLX62VCpMaC6tF3mvV28FFrYLLHBzNeiaGom
rx9HQV/WG+G/Ofkw72pooETZtHR/27VYte5dHabffAJV7CNPfyAVLM39DttF39ml1XAphtA42wmo
1q5e6o72g3VdMZPD+lunG+1lrBPSThkyn2XwNpbch6GkzocmrH52+mNnW6j8RL5zKEgzzVChahd9
BHmmCbEiD6TG3WCNR8CJ2/mSoOR5Sac90tCXRI0LSJxUicY2gyjVdTwrRVFW9eQkKeW3CFRPhtPZ
UxnJLe8gZKFE0Qq88TjYBMt4zz2B+ewekiabQ4Mwn/JMTmYBMAES5/2fbnLjVIwjjbeub77/nZmc
6CEaHF4PW23g7L896yyUsocg/lm4ub3rC7Qf7QZ/G1g3ySbQYVjBz4SZXKJNxpJ7WGm5VpxHu7Qg
W8oNMRzv4tRFtsmYqu9Tm7ycz+2/4R1Cci5DSgHBw/GMKHO2dINAfmjGyMJlqJOf8vhalkxAJ7ve
a9uG4abVcYQPPac+D8GUfHHi8k1106NccKdHcY/bOnAmolza3LSwXNcaQ9807ihvwErjZJ6p8VIx
rGKrmIwGuHt6ZXQFmWnmpRCWl6pcmh92njwqAzZBVSbL2NZIy84I85+s8k4+z8I3r+UKOz/KkGgK
mk051CebW2kdqXa37g17uKBv6S3QgFZfZRKUqpmEP1PzSCYL6Dg388Xsa+vN8tE5LVqleiDB1KyK
uM7AupRgowljMeeqLlmlN/O0sqJvRdbP/ayMP2S/xAQhDeJnE2jgqkX6ZD+OGiotBlhe3+kUcvrD
Ua11+8l2HIVH9oooV/Ee+Ab0Tlsudq7eWeAJuw/Fi3hQ2hZQfKMyAcI34R4p4nBJ5GY4JY6Zz1rD
+BYqufcEFXHYKAinrhE9dZ5ZoyMVmXrfnW4CEKbJ8DAkegftp5RXZdo2r+ii7kSPwKxHWGvE59Su
ytZNX21ky4u3aEKYW4X8w4HfMiL1V5tnpCecRYCQ/7LpCboPajAcUsK+sz5w3CdD1wkHlf1uwp50
GgrBRQ9asK/jYwBQD0ZNWS9LA5tqj+9yYeL4ueXlIr004ejP7NYm/T21Vo2N44yhP8nypEXqZkyK
al6kJZAKTW+7bdMQvR5tJX1zYuujA2l6KZxQv2Sa/wOz9hQCtDPLwVHP4fGhsODI5hYTqWHdt1H6
4KlT5Dprqu8m4llJ0CgfrHI+Cjmwngukn5aKEr3ZQ5kvyHs6l2TagFlGSZXc0cY1JVVC36NSFmMJ
Zsl3S+ciOjqOCTQ/JIl9r8ul3iT6y4NlGkV0i4krXezb2LfBYhNznebctx3BZsnzl3aWp0fJqxS4
cDHCT60WH0BdfLUATB4DzVhmfvWIBHUwV0f1MFbOXk+I41qOrRxzTN3n4+ArC6Ou+40TV+oWH5Lh
nE+bYJMOhFxAGQSb3HOChW426qs5oKdf9v1PyHCj37FiR9bquSTePqtqJ1t2CCTxuIy9cUcGYe7r
koFRVK5t5AEQW1yYCrEaz9q4kZTO+ctzvyrxF99RkYGxMYHR5Hw4jJBV54lGOjo0tX7RGRERenmw
oNQ1TTuL6uYRsaBkI+ruG1hhf3WpbLVbdlanzZiNHHVSBa921RGGsfTgZVKjXLSJoV0ix3dWPuRs
NzHWZKTGAwSjdOMZON50aoHiT1Afu1JLHlFUYF6Nyx7YK73fijolAfqCuixwUMm+sBSwPhSVMNQ4
2ZHZD57GLBm3iXdZkoadr2fjDjw2345LBiOA1H9owB4xEYy+SBVphw4S7rJFgHmTFL19lTE0lS21
ZdGD0zy8V2KlAWscP2jmsZcEBzDD6TYYCVjYwDwWhTWqC813XMRdugePaLhjmKTwx1AyjzUIRRe+
2lXKvOzKXHpiO2MbMZrMmjzQu88mRgCYG/pM8uK6fMbliyB6pD/x/zHB6MxReE8vdjM5KTfPFmTk
C5HP5LYpyEsvChTClsPUSzSEReWe6vy7KGDtKi9JmEYLyyrHCwpTzkxT6p4sizZebnWyYa7V2NbB
v9JFNLBa0M8GEMmpJu/CaC4bGLjXUlMeescqDk0T/9qLkVpAoRsZRkSvASmLPrddnkT8r2K5XcW8
CY+lgZ+xJBs5NteOC6uSDX8DZ9vUFvH7dDwapckLIAmvdSFF3P48FpnBWnjbotCNsQkUktKwrqKu
tjMCjRWypaGtskyqXJJ0RHVB/WHjlaaLrBhODXJAFxllg7nm+t7V56rXhOZisoUdqvneeLEBEx24
6apOWaArqPOadvW9k6vJug71t9Zvo6Pf/iAIXp7iZshXju2iFhPgQFS5iG6KPTSVkckRu/dNbZ36
oh8InWI/0puyidGEhV61FL+5qKJ8NbC3mBm6VL/wvFfmdeh6j4Vd4tQWlu7ZlPlTBBGiPUG0Nxvc
iNXG4NUyFcWmQ9QDFqST9dlMNKk9ceu0W0hdrF606iEQ4kyyGUOt4Qu+aTfJhOO2sMJIX4yQSlj1
qlOoDwM3IbAkNoWvMC3wzWaleLJ2E3Aq6wb71V5FX2iScBL9Onyt0Is2D1GGjkAeevGisRR9Vwfw
9R3AXE+Kb1YPLKdncp9kTyg/LoFJStdpou42lfKqxU5xKJPAvRWNPEnm4dCFKwRc8FhJ215aYtcq
rWNgug+Vnn2HOgFGLO26HfdaMOvIVF2NLAIv58Tj2nBcAFel9OLjbfXQDclcb8rqyRuG8ilL7EuO
mPAp96TyydE6Y94OQ8MTlqJtK+6aFEW4cGv3ZGR5d2zzwT2l2Mujzxm+eklYbgPZzyFueNGrGRGb
JA4ZbERrBI8ajDypMtHqShhXpZH0KNu6/MD7YyOqe6tND7GfgWxioQlAcvQRbyCDaWhVvIAPYT4b
cYSAt4p2OIwq8zmpiH0DNJMX9lQ0BllZo3bhLKTIMp4TWEpAQpV4KY5VndZbo/DdLG/HNiCHedtr
KPzSmRletcpG10MnjaGitg8QbYf/JYoqJpVLlPnlleicdmDSdWRHb62yF6WEbvx8fTu2790Fgj/y
WnTWIFMsSt92b62xWTULC5r9RnSWgw7QUzulYcV5R1+a63UdrcGNbgzLac+tN1irJBjzgx3tMyJ0
T7h9tYrcPU1Mmqek7F/IzznHDGWBDQoPqOtrfXdu6ngLpd3ZW5qEGouoq5X3YoSZdatqtS466SAV
XDlXA6RLU31PdmRnd/hri/5pGcQL1s8Bhu24m1hpxxQvIE8shzG2deQuEqX/nuZG+57nvooxumac
4aWHmwDdqJp02KUxoudGxirMdFJ1R0y9nYdO772WhI5XGjoHK9GqVNh+1EWMu8jUmulA+qqsvXiB
rb0071WReBvVzxAt7wjbhYlZLiqpKNegmXlv2d447BxsKoxlaFh/7cbTrq4khTr/o8Mfu3qi5Kto
Ynt5xgPmtt6LyceDtDwsJGSAXjT+bVc3xohoKklGp59Db3gQpXBMs1MBOk+UwFgZBw2HnlkwyauP
JSJPdt+jdz6NikGntprUtRahKWnnwZV/bXRpa0lQDu/VTPjzXewCppw63etjHc1FfwjM+aeGzAvl
WeEmw/reWXQhHsFax0Rr/vfp3JYFo1EqyjPGBCv43cObPZruYqyd7jAoqXyUVcJdjQpwMGSN7A+I
TQSTo5DYFJOtkNiLNWPSwcAYdrRwFBJ1yu+9OJuSzC32tJ8aRGfRimovph/TyOIwPH89dBQQsliO
gKhvo1bEloE9kZRqZiCZF9EwprusCn5t4AamOyLf6U7s3Rvu/e4Nn/r9B13uwwM3Q/BejH8/ThTv
fe5n+g+6fBrqfuw/XuU/nu1+Bfcun4avPOmvy//HM92HuXf5NMy9y3/3ffzjMP/6TOIw8X0o7YC/
ox88iKr7ZdyL/3iKf+xyb/j0lf/3Q90/xqeh/u5KP3X5u7N9qvv/eKX/ONS/vlLb80tmh1o2z4eB
qV0w3YZi8y/KfzRFlc9RKTnC21G3cqNH2Z/l2wF/HPa3ZxCVYqjbKP+u//2s96uWO1xolveWP0f6
d+P9u/OzmGHp3ekhs/P7GW+jfv4e/qz9fz3v7Yx/fhJx9noYL0bRtav7p71f1ae6e/Hzhf7jIaLh
j0u/DyFa4ukn/1QnGv6Duv+gy38/lO2USOeW2vsgGcG+kdpJIRGw2T7+vREt0TAUO1W7iGpRI/Yq
ccC9r+mW4V40lySQtk6MLZvWeQ+Z1uhzrzLgVtWGdM2CGAG1un9iFYyQ7VSKc5iELfiWqV0cMwa6
uSP7/lO0i3oXnajVWKKIJerEpupRyzB1QGA1YvsH5KLPiHrE58KW4m1nOxg+d/B8bfN/SDuvJblh
Zct+ESPozWt5277lXhiSjkTvPb/+LqBaYkujMzcmRg8IIDOBKlVXkURi597JrYGhMr2WOQykIspI
EpTkpDdyFOBsgXq52aRbT8wfPQAqMmcd1DJyqTIcqXMudXV7C/Rhldw0VuTCk2xRX1LMSOywsweH
iZjqLkzQcnXhu7Gonx+qe5OkAef2MdU9YjhFTnVfaWl1r2mdsQ/MCui6nN0bzXTwK5AN72Y7owcw
Oe8+Qy7IinJiY5fIElnt47KWXDocjIakZnC+rRdlVXeJ8xRa3l8vKcPycRivOg8WtzBzZovm6AdP
rUeKmNELCoS6/U2sHnpkStTfCdd3KvVX8zTsLf5uZ0C5wSVshJa9bzFJGuX0xV2BE/EUzzxlQweq
wi0rik5zmD4K51hWTngbeFrkgYYR9hI4LgRXJK9uM6RxmaY4c7Lm0KPdvptzi2ymejukWX7+e+Ks
TeGxi5XHv9aSQ6uwr2S6raPWWGjVpwitzeoQ3EVdFtzJHmCvAN3WOtj7QGY518a7OGTc4M3Jdaay
VIQuM28LGf2T6yYpedPIPMlmJnV2QhnZPMkegmnTMVOylXRmv8Pk0DfNIKfghBkFxdGIzSqr3lOB
l6E2FkI81lX6Xa8o2p209ojJbcHUGmvpuHlFuOwNs0rKWw8uMnaJ4MTJ3ikllB7gNd5iF2+ihc+I
DOkkbP9wGnNhHkzd/brYbfCEOnxaecEpj6/upWd5MQ8NQ1B1AxQm4l3/fl+3YU6pHqWG7la+CcsJ
dD6ROoNhy/VPsrGKAsX6W7tYh8TGWlATQrZQxGYgWxC+nlC+m9NBebeAWZUkDNIhVW4L3ia9W7Ae
4XpVYGjY6DCjn03RxHHZneVQ9pbmLxt1etDGshFbL47/pwWWabfX0EdvV0Btl7PxqcdLxhYRBWQ9
ewjVMH+IrZzdVYyghHSQb0vQoEaktoAjHV5a90QpwAyfkRiDPX0zOlb4gtCCupN20GPeaZmxxNZS
2FIuI+cuMX8Ny2CkGsNrj7OafFa6nJOM0oLJzYyT5wiA2tF1SBqofMM+Vr1xkBEUcHnsub3wwREw
9ryguq600xpIlQOFv4CT9AJO0k2Aesq5tDl6FF1pbIVH9pYYOaUZd86IfNMSKs3/GkYSorKslKrz
nd+30+PsWQ9mmw0vFRvuU2nq9Xaq0/xrYFocKQGwInU2QfImjqDUxP9UWQBXkwr6tbht/ZXSTkcJ
NpYoZNm0jeuvLcvLtotNwpZzquq2GfittXTc4Mm+58d7w+Wr/w70HLR9coR58dstsKOKu4lgzEXg
yj95leed2Lma+Up2ZQMXuwWEoEHT/matqYIeK93aGUskZKc+MpwihnMjZGJFI6e7VRsBsCQtUNrN
CGNoDqG6OgctsjlRc1eX8D7LnmzKKaPaNjdBdfjNmyP53UsDQA4wOZt7GawaBnLQSQgnaus092Oe
foh9z4F8OAVyqqQTuiG/bDFHWffSEYref7NnY/4h/b1G0r+QtiwvrVcmV7j/k2tXO5vGI/UJqdeb
STrnapjBkzRaeVTj6aLO7jSsZEwzgKDm3BNl+NxLqA8Ua2V920R72U0764cb6cX+nU2+VPyzhBf8
IvsKKdNxNDKI7kzvlIlmtDUYKZex7KETjC6J3Rz+tiu9d/qXbbRC/6Qg+oSmu4i5rSqtciznyKaf
KD1ZS09VTeqBU+XesrUH0wzLDy355lAFyG6noflK1qO1u/JDEOQqCuoDuH61+KAhIX9vDfaznBGX
bnqtSx4aS5Nsrd1xYTEpuT6HeeifZS8byi9T4No7ORqmyj8HDZBkbu6/QuLfvcU2ADNFDcdHfUJ4
F8dtslxHrvjXy7VU62zyNhOc+H/MW4Lf5kYqKhROtFPDqNhXsxk8KmoNC33lpZ/I3n22RlP7ibi2
Z5kc/bpB/Jw6SfvZ6xOOdOI+fApjl2umFStnu7XT81/rdJB+ncOhhu+GL/FFUxvnOCgl+SdoB1at
UWSXCHmJ6drBCrjrY6CXYBHs+mOcKN42ha1r5ZAo58A0S7bwjnWXTjQc1r1vFpsM0VRtm9Suclzs
csIylGHSlpeGfZgTD622P5a0yvn9KyzzjZjjiDbLHnzLohAqRdzBgZV8L4epWmZ3XpbeAbBNynWX
o2YRhKhthUYLz9eIApdmROMKUq2Bg/M/mgK9XvReLbi9V9IVDxo81rJbBhkqsBVptXdGvyrsrTHE
oNy8pttFWqKJkoPwWTadCYEEWvePchRUEOAsEYMIG4iInPlXBE9N4B815L21Km82HDsG11qSJFVt
ymO7X4xbaYQ6M7xOkhApFUHS+N9jljlLTCNol6Qjjo3goILVg0GoNF7hCkl8rXztG5Tofg1+eSql
UnY51VEUw4jrnhEU2xgqh7W8DC5XxWKCGTcUjsV2u44Khzn5JNLFZVU2y1KLY5m2LLUEFwg2ka/N
cq7r7fxMrf+4cjlxP80JejF65gSctVJSlDp+V60buErCTn8ahRNiDHfdaSCzZeyo2NY5aiA6KAqj
rzhWic5urUf30huV/EXyDBpzOXQ4mb8zg/GMcJD6XE/bnvqYBiQdkAUhd+4Wxsbv7PCYI3RxyRxY
uNgTlclGdiEWn5qVW4DspAy13rVTPjarylDfQm/+ZarsDZHgYJjYq8ghWXaqmUZAeIlSPLlUG9/5
raG9TBx6ro3EMY+gprSXsHZc2O4DH8XpEqow1RzWtjh9tZB8PVpG9b2aVZftqrCBaQwAgXX1cRbn
sLIxA808Rm37XY46cWYrYyNKd/4ZK9ZcpsueXFcrlPoIS1d6HpOhon6d5ymNz+HerAHMSFuvUa3Z
er63n6tCuSup091ObY/a3BiU67HJtNMsm7QB4FQIOcGVNLxzCX8B18cpyPq3ngx5F20k0ae8UOsD
6J36pKsQS/5WG5SSg3JYRMWZY5HwLE2tVCVsMo7ObDUXFPy/9AllcG1TOaeMOtBjJAvfzRi18mzZ
TnC+LSA9yypzDt315vfbmPqGg/I5SNdWVP7gKLV85gSqelaU9Atn/f3FFCNNtcYDkEmkrEREWenV
cxF1G6jP5wcZr1UzQsQjJVLSqVh286i3pO7FdDnJ91MNwBFa37cXcNPsmuUWtf1GWa4HUiUrO/GK
swwGRTAf9YlKIfn6KESox8nlWBLiaqc3PnZNbVwdBXisHDoBpMpzS1WOHFae06xUM3GueaCoH9/m
9L1mXJUMnnG/8oyPyxweYuMHXfcfwhBOy8hJv2VgcO4L0XCEqd2HemZtR6FeutikIzMLdBISVH7k
UDYyJDSj5xF04mkxyR41o6NNcmZZh7ND9+TnUP7+frlbpE6tuT96YF3FW5DN6JgwqOfhfvCV9myx
9yxhG9Dbsz7WB3sIpoOrtS30tJhS3TaoWpFj2ZXW2xw53W44RASKWzXbcAb/3LXFPyYUKjWfSaQc
tI4thGzSPvBBXYlxoyr6zUi5y5t7CfzLNosZnd15b5Ol2zRSfa+By/97aSv13Axtzz+WLSl9ORgT
/I3wgqSbBMWZT1rnDdxpTUQ67aD4pLmvkCI7H6A2q69NjGSgM6b5p9yfyq0bUF7OFhui51pdOYWq
bTyBzEcKOj9bArkpe9I2A0QHViw8sil+9+QQmjTcnpVCyzOIG28xHFWemS/wUncPWpj1D7pm+Zth
QPFmsdlqFVyb0t9L00DRJSyzgtLVmNzxKI2yiSGG2NsAOgTPdfewNPZz3PrFA+hMh62iRRFn0dQe
gHtesIpt9ZpZoNkoMd3E0GseSk6rP3QNn1ATW0gOCyVm6n+prva79myK4dCCYKVC2L9Ir+2GX4fJ
m+7kVBCw91mtVw/S55rlvjPt9En6IqVdgcBJXzRP814H5IdhePFs5SWCKe8BwGZzLnwQqWKUQW1w
63VeigiB1jdH6RitoH7warc7wKTF84gIXhxdqBxVzewQvCBMxoJjC3ZdADBliZWrIyJXJWF4m33z
hTVwDMXQtkoQ+DtvCOEhSIPiXjaqhTTU3CKgK4cIGr85mrKBmkZVg90SnAsvkhPDJkxKqOd+r5KM
WnEfhLq3HboSgaDfDjnDGsjaxYoDGZOp7GzotY+8jn3MNVRjBC+lKqT2kOVCK1jSWi7jxY1wIYSX
cjy1bXVoTIqXw2TeF5z/w/IU9A++ofN9Ez0jucZoAN5zpvxmif1iEFkf/kAyQDj6sq2pYABMSrZ4
6yspdfqxB08gBLTHwWudh0k0VOWiAlyTHUu1yHkIM8t5sDTf2bdj4qwWm6kp2oUKp7M0yakyFhqb
VZvrIRhFVpNOLQii28sstuVlvJ6K4x5umrMXOv2RwmyK09Ny/mjzyL3JzI58pBi6sFFRtm8+jr3S
PCemsw9UfQZr0gfnFITpOpJD00m2aRc0B+mNqvFr7IujetA5rxXfXhkFtwrE92wIEa1g6arR8h20
HNFeDue4AkWphd5VDrUaxKeSf8yNsLvjTpXeJqHPAvMwTA1bGVUalrKqa/D8cpg7EHbqCG6bFV9b
uyxQWoAO6NiUTr7noms8c9jAlRwigf9ENvTbEOJ/gyNwXDtIfd//FWvCE4AWC7F5iso7j48bine9
TavOxrkXjezJJkKK6uxUoV/BgY5HAW616o2khXCTYVI3T4bXxh+HpPXilzLv2o+l2v3QumjnOlX1
WA6q/kJZOvDIuuFJMQqNlxG0xyawBn8vvZHJfh/VEgMABsETyt/nxAcmlYjgmhziAyXgJ+mU8+Pq
e+qyG5KWsIw/B7UCw7WIVkqI/ecoALdsqZuUn9qTbCi+Uq3wabD68olizplckgrZ5ewn6dpN2a7m
pgkx6u/4ti/2RmhZd7qj//AzBMnGQUvvh4IrJY+TsOODRrzvRCMdY57bx2DMXlu7+mUSE/LcLa+1
Ha9v8Z0dnOJwvnaSolSQz8ve0rT/sE2Z9b/FLdPimO9/obTjxkyDBKy0D+POZFIxLGpO9SbUYQyi
kb2+5JxkJcd/ucGCRocw8i/SfltBTvkrbrG9iynh6tjxe/ihqZXOQwYv/O6Vlimy9/e7yU1yQyOP
dav/GihXXNaWcUaoWNuKqwpM3WgErAcXVmm+tUm5swS3tBxDbRIBHgbQuNiG0UDD6N1YTOykUc5Z
mtp14lNZDsojwEHruW/y70phDRc5IuWq79ibWZue780zwiGHKCnGS965Gio5VGpMdqyjb5rr99Im
mz63ILl09WIrh6Uyg92t+vlIzpbvf1eHH0BDR1SoaR1agUW+M72puyZJ41GnEgUnRTC/siiJawBC
4VwHYNCD8F72LJ27TaF1sCP/6UBljOyxb32UdnvOYmgoRIiW/mwGDpLkGlnhhpBDjDqXOcVGQZba
0NvCMraeODDwv6cIk5yzNi3Ozhg/RqaV7ePfJmmv7DosV393RyrasfJB32ZL/7ug36tJ239fsvS9
X6u3ZbAH5ORutcHLr00a9RAtUGlQUmOyiuw+/JED86SI6Cd/mU8G3FgfZ61oN77mpvdFAZMg5H76
YbIr7d7mGW1j9125pnTf4/ChnS+hCTx7V4eUEjmNM27eGWVXNkYAQL1vDR+4FphtsN36fFncExT3
3arz+ZjQTf66OCLoYdFYQ/NSzYon7rZcjqEjlSMqJcxzU8yf5Ug2Q2mKL81Qb/VmKp6kTY0ggqln
lx83Jh/RbI5qo630mcIE/Ym+nxWjWy+2LGvd1dQDVl8WGpNvvoaA+W1VysFOlMnFK7mGtOUe3LJ+
OsY7aePhKFpXetQe4Bm5L8oJiQ9klp56zx6v8GZeYzGiTL56mmDh30GaNm/kUDbk8H8AlI/JThKW
NpZ373PiLSdJU0u19R5mg35dQwxNnfA4gSTzkWYcS/0+BR1vlnN014qRtOuhbZ55djjJkavOJihF
far2DpJbK2m8NY2q3/s6UmFGB9OctIWDatyZU7xqsjre2p5S3UWlxeks1LyH1NGMO/7fLoBnR3vt
bQ5Q1N4M/zOV2jqDDIVi7t485WZUfA0rClddWKkgO1KUbTJXzsWEoeTkNaq5d0iKPPTUQ26gYFE/
WkX0jROu+qcT71HUCHZcZ+q9Q/XcQ+fp9rqoAmx213mrgmfzS9d6J+m1lQTG+3TiK47WqH1QwUIe
UyRuNoZe2xfK5n9AqRBSQKEh6S1MS7PYbDjaD4XaUW9OhLQr41T2cFn/mkbt5v/Pcv96VWkT75B9
l74NQMrX4viyFU0nTl5lQ7HRJgbwe1lMMiLQJ23X6Sp/UBErbXK+HFII+gTe3TrK0bIuVTI5XCD7
gnKpUwesXMgsZy9Vn1Is6nyByt67bzhhm5q8OhS6Gt3lQ0v1r2XYj2SDUJ7yfMiV0CFdIYthfRmt
7nlI+AYrY7O2Bs442eWfb/yq76hWZXfyMn1bVyalMoJZVTcsGtkTjQyZBTtrJ7LW0Zz9nPVyuueK
Bs31GPbfKFY5VZRVfgwgN9pTX94fqsiPkbFRv1l8xw6560C/UzjFh5ECpL3nztNWDpux7bcINeV7
OfTnId6olhEf5dDTBfkVQhfniUsl6rPQLLo91FuVqipX9J/BNefQr1Wqq7+OWv42rEW+VQ69xPOh
IuvfvHKYPZTmdgrUH/08ezC/2iqqQ6kJ1rfNE9DRAzsYW0OxhP/MJlN69SpHssnCTBBZ6D/iwciz
7egcdZtEP2kDg3IY1bj1xMM6hTHVwCEQhWbSYeq5efPyUzMpURLRaW3p21If4J797fYqyyg3csXb
slTWrqbcV7YtUjHrPu2Lk5Vk6AQiF7uZwZ9/Uy1IGHTvizIP1nbWwujU1W7+bCTGN0Q8s30ZBOB0
uqC4ysb1x/YyuPdyMDVV1W0Wp6EE2tqqkVgau2o4QGj4wc8rigm9Wl95uqPctUIwhNOA4D5PYVuy
NOOdvazywFwNLuSTUduRNyBMzoKBtj/OPUqXHF/Enzsdjkrbcr+2Q8CNLinhie+py+iGtoczovC+
QhP0VSv7+tk0puTEo5K2heJ5+JrweJwa3leTTB0ntaUKFlbXnszZ/SHnsQ/g9k3ZyeNIxSPnEZ3J
fTeybpRk6vhsarb2hYpStDuBiBzl1lE2GVuh0Cm5TYndpGyiirJPta0QCM8dF6bhcnaupWdv5CbU
jYVcWx6sNb9V75skVu+Lxv9cR4F2lCPZSGec+KuB2rjrYjd03bx0pTFXSFWqjffBno35avvRtOpV
RAVnSOa2nj66eznMFOsVVec1aqxoYgjaGlOLQz41PbzIXjKHWbOS3SBwk2a1uFS3ZdNSayDDmfIu
8K2L7N/KbG0PNsd5vMSiCcjC5JvaGD45hd3tpQP1LR/pk6j4aJs5FYdlHTb8rQfQQ7IbCtqdWIha
iBvO5dYIJp/b+BbUceSmofUFIZbATEtUdAOfm8b2M3TQGIWXWiFVjJ7rrB9aod3TAJfnrh4bhzbT
9Ve199+8UN/Fp2lAGY7nBHdFLV3wbXaSfR2b5k8Y9o9N3JHkg6SB7aN/tBuneJCJ/FSv5pUa5OFZ
DgMtDLeVCjWZmzivzTijj5TMX2zfLXdpO5J89Jz6k7AXlT59oWQWWla+whzvrCsQUqdCHaNPpptA
Zuw1L90EC2QW9T+k2c2GcF8a48rKDjZ7tBPM3TA1i57553BSxkHIF+K+dW/hIXArpMMhz/095691
btEa8gL5alkz8JxHhzqIfZ07w0UJigHBe6SsrEG779AyNxHzxSa9iToOF9kUdf6ijIGzT5rY9q/S
BjUIGBq9rFdyBiCTiPS0WLXK5+Sgcf5TIv6K1jc1SWU67JLfxVz8AZ15Jb1WFH8uGrU7zK2mU9Ug
ZkRhy0lQaUdU6f0OlFVgUPrYAMy+so1NEqgtex5oSh5C6pZDjL1SJ/auhM8MtmtdUzdB0P4sS1L5
SlqhE0jdC5UV9ZsIPP9Xet3w5pDC8DebYMj4y+HmDsWvyzIyWqrEy97ikOv/a5nFJkOWGbkFswq/
Xd5NJN5NJOShZfTyXq1QfwrM3FhpSlNtyDEUDyiM5Q+O6IEvoIDJvpcW2cwhKnL1YDvvQr20ndgP
HW5Tfq8wVlPGZczvtnKmXNp01f5uIpclTWbWhyheWCZp5CiMd3NsBd5K4756Ld1hq8mhnJeVacFx
pmru1ICyccr8+u4SgQhd3pl8dep9HS74c79fHF7b9eeGpOPtbZiqEAFTNgg5O48ZaafOI1GqW5X7
mDaeeQX3cpI+VZiKwYGow5h4OhJD6WjLbtjWmudt9Jjn8DU7OH/V4Bdq0M4thj/qvQ15z0WuwlWh
e0TNZvGD/WuPsLpcHTc5uFFn3bVWkXJ/zTgC1RoViA7MBnfxbFp3sucGtXEM2vb5FienBEP6n9zP
50PGP4PENzMcfhKHtjGilS1WlXHLUgIXOjllcbq9pAZXRkRV1mYQp41D3wWU4JXlQQ7ROkcI2KIU
SQ7dDKqPuntGMMA9oy/h3Jq/htIhbb0XR7tyCmOYB8H+GfGQrtC3qR/RmKsfo5gzL7PUqfgappqP
mYY6k/c2GcxdsN2kA2wdcijj5Nw25tnDJMF8m/vXek0TtvuyoRZbQ/X8bBb9W+N1znngoYESeJiW
KKb65RCS5RVCCNBxWnFT1Du4y+GcgGaw0qpgI1d415XLymjp8WEQ4YeGNNKsIh6F+CaSmGWGJnwb
exdKpkmyDRZq6eWQqZvbmCpU93KLmrwABgs7/PbOY8lJhZgP6znbb+oEeQxPeV4xa185z1QV8nxF
YyWlggwzp34Q+ujaKRnL6BJR5wr7vHGKs3QXkOM8xA5lVXNZWSfObO1DYA5PijFQZQ0r8sqY+3bH
Bmr6kpBFoP50+qQHcCLwDWl3ddrf7Lldzzf7kOnv7DJ+Bk5yizfTTrmiqgglywh90lBVd7VQ100T
tsdtOUWnWWjvDg7SAhoCertGiO0abFwO/KLCjfQGULNefDvhBiXmVvlkP6hKdOhELNIH7skN/A9Q
mM6Pjd0bq6aGtQcuuBWM3cZXQ+uQxwj6CDpzkxJXvdFXaewld31Ups8oLt1XsIl/BmaV7+ygUSBY
88rPHpXM5I9Kiv3QaOfAH9XE7EqJZn2FuhoBoQoRoMGtb6bADiEo4iS/vmq1Qi4tA54tg2WMdMih
bEqHOnY/QJEnCAXnyxIoe4qgdC6G78vy0iwXWWxDGH3pnM/pWMy72mgCbVfNNkWLCtu1DUKk1Zrr
aMNjlHBZcVJdxs7gKp55cbojgZSt/o9ZYKnik+EZm9sicr1bkJn0HzXFqA+xEUd3S2MXoKiHab1Y
oEeK7uCxRCthjqwXUpLBUdqWENlrSnde+5qmbBaHNrlMI2sa7K0+o+5QvNjNKLtFDbID9qaNkZrv
34XhkIrryu6rWyfDKfCn/uSpzlsjbXIoHcvwXUhcKenq3fj3Msrsm2sfWa219C6T/+tajnhhpS3D
A5rNR6g95n00OuGqFhRaLcz+UAG45aZUPOOchx7UW5JqK4E06ppwvrOerIhkr19PKiqXzFEL/ijT
rJ9lCPQDEcxKCDAFQWkdxtRxeHqslc/DoB2pnIONWw1HDr8Ed7mwV3P1w0hg6ojiUL8rW/PUhN1u
UPpT3FjFtzBzG+6ShvIaxWa1GRtleLBVK9o7cGucXaQn1l06lUjb6ZDft+3XrHHiV6NUnIeCQuIc
urdXn/OYlyI4SZdsoH4A0qw26AYSzXPFY9OYKzR3v1doBb8kiNuiXKGs5chCzOjFGfmRuUm3mXjW
3jjGylai5DkIu/45GbN442Z+u08zu39WiyK+cgX8IJ2yGQP/i8vT4kWOoONw9o1J7WaskhZas5gr
FvOc8G2xuUm7PYng69S1HPjNBc8wgsSnhyEbzIkYwnyydVp9X6WwAUWRMnAT/qXEI4VxtLSB2NkC
X7o4qqb8isyLA8UyWQAlCzllGpMHibQCZXhftVnyIEFYwteIkfQFcXzfqKm6mlqeOhyrLTkuTNQV
WP3yySnM4olnaYol8jnfy6F0GAV1wnHs3ElTY/X1RW+dl1u8mBQoQi41YNOTTn2crgez/RZ7QXeW
IZxkuPftbK+XCZrarlUukpdGM1eJw0NwUka9BVVw6h+9TLmP60BhswTw8w7Jsv4uGxrO/9WUohUf
Ks+94VCzgEZRvfd9zeBD9Jt1ZYUckYmbaaoncBvHyP6IkWyksxARS9j/3Tb1qPCNDcW9ibItbBd2
QvbULnQj2ynO3PM4htU9GiXVGpXW7Pv/HpGxxvjnGp1WoUliFMGhStL2uZmUTz7v8VKIUZ134WEe
Rm2tKGbzbBRj+5ykn3QzTZ6kxUJjBCVDa9hJXzR5zp05wpMUNO1jGuvAmivzjr0pytxZ338buGWH
lhJ/ah3P2DWeER2LRLXvOi4G9uD655rbXE25Lt1x9pStWwKARPXdhQ5zRmxpbvXXCeql21Dvbf21
633n3XDxyuB/zc3J/R3gvM1mvb3IxlNhPuCmW0Dl+Msme2oH4wWpYJ9TkFwAPKcMWV0VZsnNzdgJ
NGncOYfMNubTXMKOLUnZOxSQuCc5L702K4ep74Dq53r0Wa2MNaSf4TeAk8DBIvdVd2IkEkswOEkP
sasR3VmDot8lMMhQ3MTP5JIF5fbmtOPWOdqB+jGkpIGjHv9D0XCJ8Oy52/cI2GwKbzZeqtBszhx/
9Cs51CEHf4iaBJGeWunWhvFR08vuWfpqCBYSpQrv5Egrp3Lt3s0Rl/IHOHDc85QoyRoAAPIikz1d
+2o21sgthd8cw9nxpGR97NsSVhEdhix7UsIPpRAEEwFyZiKESeoRRic5k0fr6NtcWbt8cqyPwzCU
+z7ZhgHU3zOI4fo/UYXO4dRqyge7H77VVp3cy5Gqf2i6Vn0FUtc9crh2TdNC+TB3PieZehqs5VDP
h2wPFNjegtP7lFEff6xqO59B2SvzoQR1raekhlTRWOEI59Tv3pjBlMFmYNhJh2y0MrVvcQ6EH2dI
w9bL/LThEAX5o66BAcIPd06OitboduyM6ym58zpV54qZak8wNQ/rpGxcPvQ5WDVObULHZYzr0g2K
s91VlXvrZn5ZnDXXIgXtlDAyKt87A3ZuEm4FUkMjMPCJu1RhDMjidO3wrPtCMzwz4++p769JPXY/
s7h/MCGj+jxP/GBMoyofWi8pD/1gkyPUMv3OiCt1E2oc2MPZ/VVOmtxjCQvRD8caslWo5vVr3iO0
Xjt+v6oDFMA5H+xhFOU310xmfWgTu3shJyG0xsC2S29dhAGHPOZ36XSKwHvmg5Eu2SB3/gH9bu8q
R4bduGvDHUCciaWhLv7nWtJZKbP751oRgiemoXlXU0yWa8X6S5Bm5kam3XqrS1E3itq3fN27cT8q
7jrrYBxqxLN1q8P9McMHc4ArwnpJtdjZVX2ebFvxrN3HNdS3ClfgXgzV0ZjvyFpz7stI0Ur9eUwe
5US5mGOVRxQ8Bu55+BEIqqjWyryzXEs1xn+/UvBaBhG3HiPwb02gtxbQ0TCJdl3fdCvp8frqzS2H
txg1a7QjOI/jMjku2VkE8AettMngMlqDcTvrNtpmwFg5C0y5vgqTL2jP1VCbImSZ6N6iswhwraLF
pxmKPNXVPltqCMy47fzdEBTTF2OGe+qXuatg2pVm1fmn+Y9ouUgucnp/REtzGMf/8Qq4jUfV7Q/s
nKx9Ahv9izkF33u7nr5DEvKkQED0wdRji+IqS6Vys2b7083zSkZAs7gbeo9qTj8sAbR3H41YG9cG
J/BXniZhXlWVtrjKcQdufBC8UN7wnUdrZLsK82celHfoyrifB71G7agiq+2QT93X8OycnKZTLn3v
6du5GJoXiM0HeOWa8XtRG+LCY/4kMbSHdXjV5d780gNsgZ9EBeMlPjWrBu7xDzsaatfWLNWXwIUL
drCst/gIoaglfrGL+F7E+w7xcn35gf4Zv7xuwDp/xcv382f8P9aX778W79+Ziu3IAcqL4Vk/QqMb
vnewQM9Jij6Mu6KSLoLw38oPpAz07+in/2eMTecEyW3PA6dlHWAPine+609f4GuDiq1WPjo6nMeV
sCNePH2BkWdt/rbnFNrd7CJ+ds3+QPakXWUIrpwbM6nrVZop9rkaDAcBj17fSI9spGMZyl7dGEz5
y13E3akLx/Gw2CdtsMiUheozss7wMmWJ/rnsm1eXU9Wf8O1migPfWDcPhxGNmvUIDcsuLb0aaj8a
9LTqixzKnmyUgePywGwbmFC4JSmUaJVze5VNUnrtNRKNHPrWaK2heGk3i602O/LYchwoc7wzzGBe
yXlyinRMJayy1HTW0Ps76ud+NpB6q4PXwrWiSz842s0+xVCcjKmNnKaKIgl7A/OuH6B/SdLsVDkd
KuopaK69lyPcDXe7ciHRS92cQynybAj+u3x+HiO2N17BdsuZnlEHmZ9dtAsoKe0RXxQ2ym4mhF15
4Ihsyvxs/YHitum5HT0ocIFlwHzs1dU6GF0qClL9TnrtSNRZgRLbakY4P3cQcYndMA+T7dpQDe9T
HE4fNXgJf6bJgwOTYbCybfARs6gThFZ/26U8t+gFsINe7b7oVLgNe5TnwjsooMQW0xiQ8oWJazyo
TggyQIPYTa3KkxyNpEbuZa+6b/pqvPUV7rEbS0/5zEaAQNTwUzWUBZSeV1QmXuu8HIt93U88MkOo
t+ZwcrxalG3lcEHB9GP03/ymWI/lZMJ3WyrbQM2iU6IN81NjxVDOQix3GFXL27pt2OzcEcVYTQnG
D20iCB/bPDzqcTd+mNxYW7EBzNFhwDtXyf8Qdl5NjuNYm/4rE3O9jCVBv7HfXsinpJRJn3XDKJNN
7z1//T6EeiqrayZ6+oJNHABUpQwJnPManigY4BlpOOBSUvLE+HnABPLPJvujaK+4JXr0aAGdoEF1
z7XdLlmLUDWJNG4bsY8nztyEZ4/oXZetokHnT9LtWV0zB0tMCn5tFbV4K5TZQ7yO3TMFt+pggC7B
G0rp4EsGwYaLN4uygR2ROY64ygOL+7OuakgZ+miX3eLIDhhKcalBbl/zBGJKKCZkt/81xQjLnrxh
8PYZmhDp3Kk6Ce3Py1AnxdiGJ+Ntao0w5TKZ2myleRghV4Bx7uNJ6K9I8Ze+2rzmpvBPDmKeCxlW
Y4GDhmG9aahaUu93Nliwg5uKSSiuFDHDldXsroorV1m1UcUeKc+MzdRp6dmJ/ex2SLE6wRgaCWwL
KMopB1m5VXV82My6Hc+p31mwbzT7CxLNm8Lw84+8b97yShteDFvt14qI6iMOb/0xb/Jy1Yu2eerK
1FtRIg93tRZOL+QXgNH4FeSLXhtfAqf9ooA1gSZIS/VN1jdp/2hkjfGkgp3i451eMpx5LsHkPshB
5fyVgfOgLewQpWWRtVtFHeJNaaDfB/dleNY796jw3P1qOehg6gPgnDDEdRJKJrp0Q998LUcodLmd
ONcBZbFDr4EDGEFqfy1JvumuXbyivJ/sfNsPt3VjNu9zyUgOwKUXDdwx6/ZVJ8SjCMuXlrzr1icX
sKtm4dfG1bSnGXG0iSs73OPtCwkSMaslZl/i26D8UQpl/AGglLsffPGHwLXDnV6E+s6pPfXa+Gh7
Izw2/QA/hICW8r3ynQTcTS0uvo1tdd3ZWM4CdcjyOjq4s4K0PHjjpB7B/qSbcYZWfMZuZw4i007D
F+rWY84DA4232NYNgvbP6/DeWBihYq9WFtmw9yeb1OLvp7ItD8Iwhr0KjeTfB6mNolJ29vthb0Yl
VwHAGIARQipBBWSmh1p38qvQvBbV0F0i92tk6NiqJ2mQHf3Re5B9ttuY16Do1F2VgUntoRREy9gM
jHWXWxo1rLntozK75NacI/vGcNdA47FwtmmJyt9YCG03VZSkIbPbrIM1Kj71BP4bA8uuvdR1COxf
7U+yheBteykshwxzFou1jMnDrKeAV4F2wsiES8lY44m3VFOa/W2E+SZSf0+GYkJLtIO7lYO1wDtm
xj+Wwr5SvY/OiepiMhM411Qv7WuWms0eT+1wIZu+PYgzboqk8Dpn+lpr/X4QIF0UN552jWIYGxYd
6jsARORPlbt6UK5knrrrYJfx3jGFu/A9/w+jiOcl3+xhbT5aJWuThrrZYkBB+VnEUbKqvbLm9ROM
AEAJ3ts1CxbbhrKuppVzaAO1pmKbd2dvtitAInZ8bFtQgqOhpG++j22zbSNUZ1moC8DzvhZeHX/D
xc9fdKmBsUePpFrs1AIziAhoht2lT8jF4oXVRva1JfG3Hgfgh9DGtU1T1rAxAB7srEzoh45F753f
8TY66nyPUK1mZ0x9fA/9m1uRNcRnrBZ5LLILuI6zmUnpF9Mj9mYq6REM2QbbMdFeGbQ3/BNiGIf8
qG2EbJvALn8Y6nhXZLMIv2fCGG4nLA7SYFxYnWY/Txb2uGFbsan2KxjSIl65tV+9gUDCGULPER/W
7eqtSBbshfy3UbXyI1IiyVKOSmw433riYDsyT0LyZeUkGbKoou5OZu1V/KatCivUUnlxAhdSpEt2
Ihfdo+krS3U8BuapS4oQz5oh2wsslL7rRfbDVM3oXdWAL4aRg6+sZlF3TZIJoKyF1EXqVydp1yMQ
7bctpyz0hdrX3dmZaWSSSSsZt2AxO+TwuwdnpuPKUB/7qLMkndi7TlI8TnAX95hMd4uyirvdACZu
gz2Seo6bMES/QjvJFkhZgCnzAeXCZhujT8wT0jeidan3YqEUqfWAHItYjIPlfena8owLhOMveNRa
s6Atr3ofZjHMkTILN5me86Ts9VgBHJXg6SoiG2JGY9+TptKnlQ/hinVie7w1y84Tm8ZEkMmhLM3H
EEUbJ9ZUda/GNT5byIwuEuGV9/KQzsWbind+uAXjbId6jXGUnWpqoD5Cjmxdmph5JA6okMbwo1Oi
pxtLQfp+BAfGzzg3LlHn6pcg78oTBENUXf8VquezBoVJbxjtw2d8iBVjadVdsdHC2EcnGsPO3e1y
3BHB7ozm7VLywliOtse66v/Q6glt/SHIP9JT3TvNhxKb7cJwyvHRqSaXv9To9+xs3VXf5N9YAVi4
aFBC7tQsoBIGxU42PztuTYpXsVtn97/FB6NVVxG62is57POQ56QwjOwiI4aTFs5qGLV2KQw3Ww/e
XhV+9yAPgcNb64lOvZNNlMo1FH9R4hnq7kHhW/iAzGW29R0Hd/l5loyhpgl7XYvcvRzXNxBf4snb
3CbMw3IRZJt68saVnNVXRvdQVeoLlqT5UYYGB6/Zro5OchLYvRy3kWBXUKE4aT2JuFHDuVKvepKx
yPJz9xTvip/6G8PS/T1pZe1Bm5B3lSMGu/5Gdkt9rFWnuqvMut94DV7Bah7d1Xlh6pi8CO9UNvD9
W9c8okqChCteAivTmEWqsCZcIQNb3ZG3dN4sHi5hYRsvQahFxx4M2rLwLOdND2puhWoVscvOzRfT
w/4kdYJlk4OY1zQnvqtTXTuCTwu3URT157xpijVqo+oD2XpradR19FKWoYa+TIouvTV+UTCE+F53
0V0R6zrPNmfcht7kwSvh0AbcnN1sFOxuyMZbHsL6yfjumYmzbCZ3OpRxZz+HibUOiok4+itbbUI3
1cz04T0TZKU7ZF09MhG4kOuUQObpYw4sLCiG4twWU3X1gv6rnF44wlqlJrLsgup1HKb3JJv1O9cF
at4WQ3fSbTtbB7jtPpmlZkJhzcKvtYV7tNzyVP1d2PXWH4gcPJtWnL+HeV4u1VoTD9kw+ht5xZ6t
x+2KNrqtJyXtMZ8arPypHAYTaL8WfjWD7l7Egk0UV8xAVfzQqHiN32fvGV0EzrsV6nwevaUf9TQw
HoMeGEaf2O+9DpRFQX3gzkBF+lH1E3aRCBRMhZph6JXdUHR+ZrQH7hztUqLoQLW2yzH75jlliAGV
5ywrrRI736XZdwliSX2PazL5GjDUjbENFSzCZe8Qs0MLgGQvZa9eQmq3oRbi7WceFFc4KzSL/W9J
sObhr30rW63BtCtVj2ZYJ+dRMbKZqjY8zQizIhd3VW2Nz+z1i70vomAtgWV/jYdzXALR/hovWC/8
p7gcrwxFRUUyNXdqEvmb1NUCLOj16DnodGXbxugf2F4UP/dCKfaWwPxS9uZaorDvGHkizb2uK3BT
H5L7SZuLOE39TcI9DKVL9n2PTMEn+kPGqHdSjv+J/lAGI9nLmASIyI7apC5QAw61dYSOXRza7p1J
p4ysROK9dLiz18LC8qR4b3C8fqlmAX2SgCiczUOTDzPetDmoRpkpMMbWOMkzMZ8h6H8elCnZy9Bn
PM+sZtv/nCU7KIj/OdVrzF9miWD6UU21sROaFp3bNLZXOXSflVmgsi5j8uBDbdiJwsXVChLPua66
lgUu3D94Xsaym+KOv/DnFNzBtm7ZOofbOHktz4M02czElV+CiupZK3sC79CadaisOiOvdhVCt4vE
rQMMN+dXiHkFeW15ndvs+RWMorNXqaeRd9Jb92pNGkw7bah+uPpHkUfDN7PI9CVvQ3qmtGzuAwzC
NgK73XOgxSYeabW9VlKXnaXWZS+W2sHOKUW7G+ZmZlZIL8dOtZe9iDl0QJmC/jiqYfZitukXN+qt
E5zu7MWI2Mrzq9o3AV8bNeFV60kt3sHwIW8UGNEpUtz0EebQWcZNJ89BaEAannBUerf7YjW6VvaC
7btxKPrwz+leisRYiIr6SbeS/zjdB9Tybk35bToi7MbBt12xtFMdNIYeesvYJdsT6yN7AaeNXuv2
zUXU6LmpauXiJxTSUyd6bfXA2ZPiafC0KeLXgV3rRrVr0FJ8JgtXseqtGD0c5vQqOA0N7uwD+tC7
esQiSfHHbtUEhfkyhdYfRYI7RZlcoSazxJ5JGPA1FpGVnxzdGI7SaVf68c4hvu/YcZj/suj9GapK
PAv7NPKAsFbtXZWUDxHq1OoWTkDzSxPvmPYOq6iHslXzUxBXMAw9N13phoEC4nxI0/ZLglzK3diV
GAeOTZSeNRTHl5FttxvZlOPUuSMdBUXESs9uF6iGauXqCSi8Th+fBo8sQqTXbzgQllTIR3MFGmlO
KCC4jSZ3cj/wUHsxm2QRm3HzZuiWuvcGR1nKWb4v2mVqYhMte9W3EXm/NxIt4TFNcFKD492weo/S
1Vh7xb4OVWtFWjPYdAlPcDQGOgseIzsw27id5gh11wByj+CHyJJ0VP/joE7v9FkmZ8Xa21k0fcXz
HY2yJdnH6NlpYpBZeKV+pDVIPc/6EQFDIG1sT496hg3tMBj+wTDhsyEVEa4VG869WeX4FU2km6mm
o49ofuu5C1Ma9JG2xDZhO3iFfQd32zrVoVuu3DERb5Uwz/KFjDDYxXAhsYbjQVqoE1CD3IvO8syq
yx+KEtgUAv8SL6vGxcAed/GU1OduUNhwdqrZHTur7o/yrM2iP8/s3lQOaghUnAGf4d+G4o7e33rb
btZVsQoSkzFls7gN0p2LldWtbNbzAd2XInqTncUMF8nDxZg4yZMsftmK8ZWlUnYvu/APyFYCf4ut
7GQJktyuVYausk8HyslBLPwLJnbmCqMmoE0hbHYZ8+Yz8u5rRRWUi3EpvMVLT9S7jurtQo74nJCE
SEu59lCC0vzXRcKUf4oTIvIzv4yMy1lx5xgrN8aOXHb8cnVe0DiHkVpc2Uq0z3Xm3IdjBxJkbjla
+qyooXuSLbvOf3jprMkxpt2zjaM7XpPFdDTnZgGeeVEaTg90gpkqojVL4bvdvq2n7jnugnGZ4pN3
J+eS8cZaMjKmnZw7qNywxz4wtrd/g4bCiNfhmiDnOhS5Nq2uJhvZ28eeCfRx9tcrseCsUgsLxa4v
Xjwr2k2qsL9YhmKtEsAPkIeC4gn+4OUWR5VjFbOfP6pD1jw4hvgq4/I64Vijzuk208XK4F53zeR8
GVpD427bVOcgjN2TJUyLNISGhmCTDqt6wFaydIL+AguzvygzPb/iMTmpLpCzn3FTmMGKwqXJCo0R
ssM3NcwqMhRY5pBfqIqLsOt4zjArOchYasTRgjumuSrvmgjwt8Yqfl26YryLKWw+9fl0baoen6CG
XOBo192TZUNGxCHg2M+tWyhAzaRCc1a2IvhqeJkn/UE2Ry/K1n4SjBsvBoPotK21ySRzRw28dlHM
p5jHb4yqC+YlDLF2Zvdo4HqLVRMFgHBmHK42xdvUnfZZYSvvDbdUM2VFztZ6h8go3y4Qke9N6u4w
UcufeUjUBxRiZ4dd4mgEfR9xvVG1R7PP8mA1XoKy1A4hy+yDDk/GacmQC27aC7MfqodMydxdMEbD
doiS8SkVw3dS/9b3yOI+gl7Ca14YycYBebEnmR5ekMBFTsaKre9O9mCpQ/utEVj82p6VnFwNUEBd
g3pV7NQ4oI1QLzzWPdzmaMqDF/fGYU7MAPefg7+cujKqt2W6oT6M5uPc35havHTnrSbL+yWGBN6R
/LXhrHpbDVehotirNm3sEw7eLXueiF9LUJS7Ttdt8DV0+GYNYLQzB0iK3Kx3MkhFy7l1m0EA2cS1
usWAUteq1dA7UXVresA719zOxlJYeI1Nyt14+MDcpcKmIZoefJcNJyIrJ9mSE6geqqth3qqqStGm
LGzbZZnU1UUO8XiG3U25Zi101IAfzPngC8Q3/Cx272RT7/zkFKg7GM8XKPek9asXE/UFfwFx/kHl
n/we+HGMXVKYP6pwV9ZqisVAgSrLne1NwR27Jf+UuCF+SOReHgO/VBb88JsvXZn8eUVBDeRfV6zR
zdq6U6ausQoVO0OL0bSoKu8NIeaPytKrSwCTALtH90WGR10lvZJO7taZRxW2vjVFqD2x254wfRcm
nzXxDn3c1QCWe48zVf2WpSv5/zA59oOls+WFTmfnBVzsZPi1ibulsqAIZS3TccJoqTeqY6RAON2M
82k3WwHJQ62VNt4hjCkQQGkWMvg5Rke5d2sWqboMM9KO0hlYE+MuayhURfwmFyYYzefRTgR1oAke
sJ/7675qnJfGmr9B+SvGYu7J78M/bi1Am7ua1d4qMNr8dSzThlurl935nhKuHM/rNkoJ7lq4OHWl
HU8qr++2fGXztwzRk3ZO3BpQYFZxEWP/iRDt1fTteIG12fS1BUnKEyxNriKOE8qnPmzFn1KN8kwK
Lt5UGW89bLRZ5Xqbz3Fd1KfL0Er1ZYY3X99m/WWcD0npkEf3i482RQNEtmRc90NYpOXIWhT95dsw
N6nKc2G+yVGf4WZkgWOKPN19dpQFCazIBsAoryZfr1Y7DbyrnsVfi95fG9waTkk94HPVjuFDBpZn
KSxQqGMFgKEP8vKLpjUvmF6GH5lONVS03HVdbZu1WsEW0PD3wqkxlVLMD30M9De3HAMyOOnwJPp4
WGVFaVw6JGA2oo7q+1bAKBG9MRM6+271iZfvgqFdOoULRY+CGRWWPqjvZXcNHxRnmP6jZoO4LUkH
I8WTx9jE5deptfDR0YBxZUpB7j0WmL9hNMmnHTb7FjzeG8w8OTwiz3IXd3WwrOo+33GXQnaxjoxV
MN9w5aFpoiK4tWOzyqqFXsMk/+c//vf/+7/fh//jf+QXUil+nv0ja9NLHmZN/T//NNR//qO4he9+
0LQ1VpsOcpKOY2jCsW1B//evDyGgw//5p/a/xgLVDVKAzbcGhRawW/m1GKvu2iv5szQf1zOwK9lk
WhtpZR516oscxao1YdPGytPXso9i5mbIg9lpLd4x8QcQsOraz4ciitv9z1HmvCP/GVJ9y0D9VW2X
hR8NLwn6CJNHWlq2wKBCeghfgiZpH7LJgTTKGF/x6lNkGuy+L3//Zlj2v70ZtuYI4eqOJjRHV52/
vhkCcN3UsSX5NlV1s9GMNt0YrEHuSJclz1Gfnx0jUr9mTkoivzVD8qZBdA7cRFnIjsIxntFw9R6h
tUb7LnXHdTyU2LlVzSMml1gjTknw0DVRcndrBnOKWuapVRJ/21aJMDgJkhau388emcse0Q2Peyyx
PjPb8kwoun3/OVfO+rzoL4OZL19XjviMewOwSSTqoKwBGTgU2egfbBjN+a0d6Ngl8m5tZa81D/kc
hxBbcJvhyhmf3UmUZtYSc3P/v31b9d8/IF0Xqma4mqobGoQ8468f0FB5aeP3tvl18Ly1Pstia/OB
jVTLKo4zE60iD6jBv4KlMwSrimrHLzE5uqXYf4hzxYA8Ps+WbXkWDKgEq1NKLnHSUYpq2g3JjIQV
gRWfqiBJboduyCLkz2UAlqyqoqvAKNn2KxeQuN8d5BwZvw2hIvyMPImPQEKtqYvczKAn6PiW/v0X
Wf5q//Kr1i1bdx3TclxNGI712xfZLCPMKhWr+KoYUba0WeRv87LAKo669HtnIkiETNFL7jjtgfQA
dNQ57kQIX6mFOZ2TSfEuvmn86AtrxHaQxxG/2npvikF9jcpiIeOBp4c7NrfFRja1DMc3CnJPbML0
oxEM1e2ypVZwf23U9DSZQbpJhNajo52EG+H4zi7LYvu1R60injFOv8VTf2kUbf7FH2Nn3ePzcJcg
o/UaqvkNLxYhPXeLY07bviakByRu67fxGXGJ/3JDJYKWewgrJ3+c08yrIguNjWwqY5OfIRntYrYv
BTqaAsJe0OV3UZsXj/idkjBr6o9xVLT1339azr/ddnQyzeQ1TT4vU5CV+uu3uiprtLZNPfjaBS3G
nlr+Olm1d43S0j71edUvGrPt34c2oByEozfkM0d7RvJgg8Np/252Q7J1WhFuTSNt1nVA4VKnXHjQ
5oNDovQgm/JMxgJTkHrDoDkScXbhtgJDX+VnU2JteUH7Cfe/ITUXfakWR08b+2OB9vlzM5rnoIqm
MxoT+bMrzA/SV829bAXznrMpgvogm2kb9svKtfu7ap5Z+jx5/Um3t7I3BAa41tOq3viuSPfBjCAA
0tIeuxkebs1SwO2yqfv6CAgD5IyMyL7PUWUvUIV1ijc/qxEOaaP+hwfkaU7XpsIi3clW9aFBYXIX
RzVr40RlRRqrDNXjbh5aN/7O9uDa1O5o39so80yYHOb2fV4ZpyrHrrqcO2SvjGuNZf+XD15+sL/+
TAVbTlNTbV01bFPTfn/e9CiLdr3r619G4Ver3CoASJlKfzvEfOEhl7sveRVZG57c0b1VOtY1ndBR
tNHLki3KGsnZ7AzQPaxoZo+Qbp17RrjIasqkY48yjTwg/ZGdHNunDN8YCvd8LGQdRERYOQ+njifP
3d9/qY3fb9XC1FW+zroKsUnXdc3665c6NszS0bVI+2Jr3ivmyvl9w13ml8PQI7YEfUVbxhBzFila
ofcUAfuVkXnupUxFvolZreGLgaScmeXevnRCa69SEd11yTTde91QbQqcNi+wCfpFr4/NoQg1UitG
Ue/A0FH0Taa146XenQEcYy/PCjXqbmfZz7P/1PsZ+xxHnjRe/v379G8/fmG6lnA0w9FNl7XY74+0
JnKm3GH59CVK048sO5Nt8e6HKLJO4VyaleVWU6TxCgELc/UZk2dx64ijhl/KbUKJ5MBCnkbTjAnT
y3EjLyAHyw6ECebFrHcYqUGMfyL3OgijZTAGUOedHmP3Gc0nT9WhnpU3xgQzpa6njAT/R1CfBeov
6rMtaelzzMb4+P42hCL+ranPQ3wo9AukA0dU/ersUtXpk3BMYy+9IzCWzC6+ajY7E01E8PQ05UGO
zdP4NjYFvukszDJod74ybPpI1LC3nFZbtEN5D/DR+RKoCW7DDtgKFrw2a0XzzWh894vV280SICpk
ca13LlWCtp6YO9COYHefB9mZQql/LiYPDbW5IxvxjGq8EW9XM8jv20GdV/t0RFPxaoBv+fuP35a/
g7/cAyzWNC44Jdt2wJTovy/AUSBLNKQJv1gDQMCyDtnLIBa9jpTefikNr1/BCbZ2wdxUeiB5qt5k
97KXRzdmjGzyx8I0nzJ4YjI8WpTCebh9Q9zNfmk1ynlObqhL2ekKVPU9fioc5l4nvwZ9/4TZRHky
S9O+N/1QLFuEMr+BWgQgr49vU10A4kAE/y4L/eKpUqpXOaBTsnphtWNzRb0rPgT+lKwTb1C+NuFC
DshF5q4KNxgPXpG52P56PPrnS2OP9JS7o/XEKkbfDbqCuYzk0TipxS7O7/l8Ua3YqlpUX/HLrq+g
uf+MVZlRXeUB5vuvMTn4c64SdfVt3GdMRAhfsKb4y7V+v35pU+TNmoWgGPJo2+opAOL7nui4RcQl
jsp5rdhvfYQMcG2/dw2UiKRTK8Q3POvdLnF3hYHyDOyJMiF68WjWEIctA9K0zqxLlw1ImCYwfVy3
vOsK8rjwvhN+JrqP+yfszQg2RDX2BxYeffDi5s2jIyhlirx+ccF73k9G4zyCTtDXvYtWT4i55OPo
Vx2uRdhYRDCRlyxcAAwO7VmOxbSZ6kuleJCQGOtr5DarfEoWsvd2yJul4UbTNTF752gOmr4VP3nv
kr7+G5v9kzOPL+q0xVnz8hmSE36b/1vzt8u1EDRWpSmshZwrWfOf10txkNmrBQ4Vud2suz7XL2ah
NeSreFl9PhvmmOxVC1fczv5+XI4E7MZVSZl6M2TRkuhFeern3rPe4r8uW6QatKMrAY+y7cyj5Vkx
+NQaGReT8pt0MK0TazFAcWp0lYfca+CmemG6nIujt1hjGtOdnc3or3lcOx/UpgWuHIvz59TIbpWT
mNplH41ijVjFs+G449VWp3qp9V29lU15GDKtXfSdk951TTFdZUxLQXspYNhlS8aL0cUDpBjvP0MY
NSOH3EaXTDebi5l9eBqZ/zrBoMIoivENl5YP0sf+xVU042HQglMz2sObWVo6xVHEOBC8/3VUH3On
gSlzGtMCmCUEEFyS9bTEjfzkoVTz4KrK8Fj7UbzqyABv/W4aHkU56seZTuK4XVaSBsDSg7IlwA/G
drnigC3m4aTFj4JnBDLL49WbgWZYNbdrS+vFWjZHNw6v2VguZes2Yiy1peELbJnreSfvI6iOTotd
bXTP0A+h6Fj99dkO1y97ZxpWX9/JDnlIelA8G9fUZ2mSvlrI0bKnsdX7ICnKB81FC7UER3Yf2452
8lrqy2CCym8JejIpKl2veZpm2wx5rJ2p5sUzTi5XOeBLKHx7H9i1EiIuBEzXbYz7wXGGcx6NwxlG
U3oC27m4jdBYyRyU2Dh+jpDD/CLDFMdqAJoZqsNiuXIATQc4zQ7mML9nSXXQ8PBpgpRmYjXeXZb1
+hrybYlQWg05cfDSbzp6CGVsDT/wnQAnhkPaQzf5qB2kjbXzInXk3uvYtyEJvznXsr9b1AgkWPaS
Zel4x/M4hYD82gLcx3NpQM+pzv88uHPzM1akBh/jzJvZAFhwFwGp+Tecl5aSCJpWNjJKKriaqMzt
c6DyWJYE0GlMHuy0FMei512eih4BT0S4vkzOjEDXlOGUqvCRDbThhcEmFSDfsmi08gswcIrJgZsD
jW7bd5hWVpKVXyYwm1uvnoqtbCZiXwwe1f5hLHfTaNQbORmFr2UObeG1VwDvl148rmU8wFC7iTTz
uZjUbp/0hrmSl9Eq+6QmVfzkZT1M0BYZscS0DMgf3vBu4Eq5KG3pNzGNV3x5v8i4htf9Crie1Kke
3uLhEMzDBaDnnYv/0lqOKlTzbNQWGXwAbfe6VSgIsPXD+2g2MDrLRYx9zrKPHfPZUlt7MTT19Nb4
dYx5Rzh+NSMfGmIlfuhRtgMA6IOpUf7IobpEiz46l+zYgwVVi02fp9VH7KdXZej06+SHGQQ4c7hk
oCCX4F+9TRyLWapRab3dKJqctd4Q1GsvShYVclhn11Qyb6FrED4q3tJNnPmIHkfvIlBddlhlpdx7
vabcDzayLrEoDzL0GZdnau/1/FEsOH/rMAJdWU+82LbC1JkCQnx2khAVBkPxnsdMTwCoucrFzQv/
yg7HWeggckmsE7P8PjuZIriScT5Gqt4f9EEzzmrjm2fk3+NZZWctQ/KQUjdFdX9o92SWjTu9Zcng
qlrw3Mfgp6hkxhQF2/AZ4rV9jruS+xWdlhcPj77+kZdh+FyoolrhooCFhTs098N8KEQEWzerdqqX
NfeqY3OYz2SnHFYaerE04WSsZey3cWUy4GJmPYHB1o6VUKdD76Ylfgh19DQNVDV8amkfITLojeF9
dGaAqzhKIqTP/WntAwC4TYKPUW6iRFuYIN8O9iz0p0Ew6NAf07udYjSXWxORYOM41pD9F/bagD7x
3GToUVcFP5PITKvnEt7HGp+XYOv4Vvmc6aiTcVe3Ef+nKUoDXzgnR8Nsboa2be8CpEGXsum0Xbln
gRndmghkuQdoJpST58HpZKn3ovB/JOLJiyf1K8i+7xGIm/ehLr2FX5n2U1KJepU7VnCFzJFvon5Q
7welHHbRNKr7ZORDSqwCxjz2DEtLFe0FwhTIff67s7SxOcGxMFd+NWpssrsfmhb0f/DTUKok+SNi
ZbeIUbp+KTHIXlcFiK8/nEykq9hK+AWokeUe+1LscM3iB1AY1ktWZvq+8MbxMrfKpuCd8oPsGVBX
slA0fUKTTk2fbd8A4eYr1V72ulqGhBYyxSAc6RXd0CNa5E4b2aQIEG17EnrraczSZ+RFjEXaKvHR
zevgLIT2BzfD7jUM0nxXAJteW+iMvfq5q5H2K1RI9vS6XXAUQZM/NBl3ENNHp2AO26VRHSCnyRtq
99ogX7guhlrdyl6+LIgWJ1VCuZ1L9v2qour8YqCKdLZ745fXheORruUcvR02Arct8Fr1AwYyOUiz
EgeW2ApPPspZK6dK61fUb18BmvP9jPolBQz3mzN51N3nSSZQ4u0QmDi/zpMCh8K7jkvl6xQkt0mW
0y+dqnC++X0K39iO6gd/fqVUBL++EpiG+jWr/FdL8ZWPtOx+eSVIWrtJsRbcS01AP3NtRVZc5KFK
m81/2eTNuY5c1l5uRRZhG8JQLRJn1JP/Pc/TZl4RKCrwWDsKdHTc2vggqky8pCJ6n/yoPqPjJF4C
PQaQVFdPQ8nSpx+9lRzEZhyXSpBztylBM+4jgyKxbM74ly2iQjofHJdwBqVfQTXXd/KKKH5RNCvi
7ih7xzA6xzgKXDR25XuyP+Epz71sFyTIZrNag8f9/zk7rx25sWzb/kqh3tmXbtMAp88DGd6mVSr1
Qsik6L3n199BpqqylWqoLi4gBOgiIhXBIPdea84xxRSefDvJnSBiSpmHA2ahdCDoJDEeliP84QmE
T3e/7A+gyPPezWVZCxVuRekoJ4fRDj5YtW3gf9eYjcvG1qs0adaFWCesQqi959VayqJdHEcR7WNW
7aQcoKXZ5m5Z1RsDo0/RqMfAGu+5EH9QLSO7M+Muu4uZciCsUXyKufwWXD/ixxtm6XHZSwOwPf/+
G1S0X8pZpq7Ztiyo1RiIvsW7clZkcjUpa6tnhjeMWwqEk0aTZOLC6KWwThqyUaNzK2T9aFQZJxX/
V3wTJG7nxihuvOyLKlvRXVHl8V1JJuneikXjKEOET9AGDSfDmdzWciitx7zoPsodN+Y21ZqrX1uY
54tpn0hq93Hq+mk3CVQ5Aayfj6WGkXqiBHYxdAIPkPu9Ph21b7O3an46/fxqRYvhybaM8txDm/8w
orZbnl4XU34oaFaRp8Jh5aQksP3T6pQiJnqyfrynbdfx0bIz3V2O8gV8JoWr43F5DRAXnonEXrKi
wR2oBN6oAINuCljaPpe3y9sme04K1QYYPMu25cEjWWGjA0t8fSp0TuWkl8aTTCbiyScua5drKfie
eelt239b+v1xZmT/eD3776V3rxKHttiihGs6X76tO8nbRkEYukzQpnmWNt0qaZBsRNvlq7dtvtJO
q65VtPXytGVHp6ulq6dmt33bZgoL/s2olhvRT9+Q9UE7qxXBL8+X90KjjDWJHvBoHVp34Hxz18iC
9lntxANygAA/lLRmA3p02SovWtnVn35/fqvv28CaxhyBtpqBqZCy7bL/P9rAmcEkJ1Sb4BnuQBgf
DHNXa9kDev3mxbDarRhr5ZPsW8INVFO7liCS91UwGVu8m/kpB2bs5OhAHBrmnOTzgwSleWXECHuW
VbVuLr//k7X3XRPNtIWpUdw0NEu3dPGucGYosh8GdKU+TeOwiuypphPLg54URHiaZrNjmhw7vez9
2CYPJomtxBM5aqp3z2ZWH3FqoB5UUMzTRkALn6b9s4/80klFKp97EDD30phejVTun4uKL0glIWCX
BitccIWfqeexqShtDjpxqXnCTd6wLYUULPYsS8vDcqCWNT0xJGH+Dx1RzXp3YeI/bpkGTEzD1OmK
0mf8uc6OKVJOkmymSRtcMEVS5if6M/6cy8qiOT+kqp+fvAILIQXs/bvty+pyxNuxy7ZE5KD3Ep3o
pvlF3h33tvr23NxGh41IPQLxp/d3GqzaYyDsZ3Sg1EBqfYS3bfpiY+k1e+dDMPa4A0bIm2WT7hXD
nivpBGqQncuL9DKpHLUV6jvoQsOdXJQ93ugbEeW8pNRxbvpViwl/fsLyIpJXBk5aKP5xeREMA+Ml
Jglo2SnqNl57Ra8vjRIC56OOIWfTHeP5YVlqaj13oGa263c7shT0rrMcaPBTcVUFLmDVFiZ0pHhy
Ay3sHszEGC98IHdt2gFrmR/K4RkBfHz/ut+gNMoguT4t+0Anq1nWnPKECAOjbEDz+YECgluTT4lS
/lhati0P8bz33cHLtmVv3ejmXvjABvrJL46y3VJ8GJNboRQFdfG/HpadkwW/eJPrY3Fc1t92yxGE
SpoGA01am/hEaZI22nznVeYH2Zv2kdKmF2u+D8u1IHG8ya79620YzeOG7L0WZPG8dw5ngKiW0Um0
s8PyIl2Zyrei3Sz7lqPCdKr2QPRGBirzvfy/vavSEWjs6T/eNUoH2bUGkR3ydJoAIpK3lUBQeq7t
BFGUUthXfDjWdVnt1VF6Vnuq+Bp+2lM3qNk1zZrPxEVqFyDB+mVZMjydGSDQc6MsdKaJk685y46I
eT5U8LpcL6tvD8szKjB9b5tkmg9Oq8S43pteOutKA1tHzaxNIBvSedn29hAYfuD6RZgcqB7HR5As
BDrNS8tDLXlj7iyLdK2SDai7a9QGySnyM4AmVpGtLb6GVRUV1TrFNY1JGLwnRa4BH0P73S9z7NB9
l93XzZxyPKry+nW1bttbmxQIVdO93BVZRemlLDrihTg4sPv2kkXTieJPcvbp4UGxE5bjNbr2NAyq
sW5FPW2X1ZysJ0efxvhaBrX/oWLEotiJ/pRMY4f/7KdnGd1NiuaZ4WYTURdQ6y/8mg8jGponz8ir
bd4z/cnzoABQFt4tBwDuGR0z8IybIbS7oyhyiJCDXXzJXl/AKiRrlek40OBEqDftqE/O8kTPK26p
lDSPnecXwALgA8YZYsTQUg/LAaIEMSpRdOks4vEKN049vXvobSatHsgdZs7VZtZUfx5WcLDiz2OM
H4Ehs7bzQlX/oNfKdtkdWTHiPIP5StpXxtoKxHCYtWLI+CEJSYF0LBeA0CCvMhMWyqKz9Yt4H9RF
is3Kbo5D7v/Q36pD941+QnFLpM14qcqS9hRKp+dan9ZK2EhX7LPj3Uj+NnUtqdnFmTrcqUCzblv9
tOxbtlSKWWyTJjDcZZXaxa2u68aBiKxgX4eatollJf84ZvVm+SyMoe3coJnqS5qUtPBGIV4/Xria
qyzLs2dF40dNyIK8H4KhvBfkdyzPzJQYok0hkJjWNigN3bfX9jAGn5Devn4RqgczqbdArmmg169y
UmauUeFzlToIZpkOqq4usT3gVSrt14VxWSAY4nXh712j/P9zzK9vwetkdVvNw4K3t5B8VfzDbVn9
9a5M0IgmoyXTTc2w39+VhfAbOzXa4ZEkb+saJ+0VGnv5rLTEnXVY7rfLaoYL26hUCmYVnUG3bylB
jv3Ky32pi/l4zMLN4Bvh+ZAiFI5/LUm6aTPKGKPtsvS6tzT+oTWJ6/znaes8sqItaZjkHSIh0t7P
eZg71GWh6CSpVT0cNSCKcqUpO1OHrbYsvW2z/8u25Tg7vxIC54xSSlcKBECyDylOH7qppPKY2N6h
U4v9mE2RtiV/2dyMLXee13XCBsioTrC4D8lz1zbJSqsr81Da8OFEfR+ZUsKozMj2YRCmXJ5Zjcbu
G2Fayg3KdA0PR/htOYoKQLrWLIJpltXKezCRtDwVHYORrrYqg5iarAQdFBZPasv4ow4a4rzm1bDI
V77mVQ9+Oum3/P4Y880CndEkSCO3CVALmOlZsZdsA8Ac154u78n0hs2yNsatfV2WqtaSgcYQjxSb
0ERJIudgyUifAaJ4+7eDl+dTpdrI81Nfj12em7TcjZeN3UCIbOhrmJ40xdv6oVwyVumLJ0rAJkqA
Ijks/5PItu/oXOoUb8PusWsyKrz8jwzw0y4WwQGASmaK5yINPwfRlH4Np+hZr3KdYf/gcYJa8U4n
6+thPiDkPvEYipJLXW8jmZuHS6+LyxhKHWO+WWVsa1fX+CPeBlaV0hae+zaUAjgHQhuzw3Zq9XRj
hVO5ZzxuPdAmvtW0UPtcCC8GgOVrF00Liotf1tyE5h1tMF0KfliPtpz5ezOsuk3Zc8Gpo6/LflrP
wXpKSBjWG3lGbXv9WmP4f0kSxhW9YhefVTt6QrTfQWlSxYFGrrRatvOpuxFpjx9nNN62b816axa2
9DGARbAckBAHslZ7rTqAy40espACzfyCsq9XrjVO1hkzmHati46WzLyj9Wj4AiaRblWv9o5TmpYr
IxX2TdQjWAYz96Gu8hoaTeE/CuYGha+MT51pFqex0sFhjNn4ZIP83DShliF8ZW9YwMmTSPK4LHsr
JOymnj0BzRguFRRspiQcFYfTtB19CbZFG05PTdTGrkyawXF5kmn76xYSz4NU99KNmREMuLwxMua9
aQfdankSGVrJqvEsYw+hpj5XEVb7aZwQdtTzrCmMtMe3VWI/fqyWhVcdKS395+qyN6woOSzPbeaw
jLD0Kemm9B5tnca/CLxD6HfixyK3vm6OGy29g4IrT1r/sm95huSJtRYbMpqQfZx5nvhYDnWFAxt+
UBIklOxjGjSdauyTfCYNeYVMTIgZHYvRE/fxZN29bk9sg6pbNAK1GbxbRtMvy/aaIYmb1vg70aAn
N2lTNE4wS02kEfp+Glj61ZjK/pKRYpXLEZTErkVYA2txbWaNeXhdJH7APCzrHs2YLSlqIA+4ycI2
0M/ZCJWsLkleeN1WlsY5lCfp8B/imnmbr9yONckGXCwYvqJy66LwS9X7d2bkhS9dX24JnswDp0i/
pOS9Rk7RXpkZC3LO4wiDsj+91KN3NSqr/0KYwrepypVnddIHIC/wigbK3g7QX6iJnmlCiEqYQeBH
sLkPyR54tM6iyDUvLgctS7XWEP1hWam7bJOqnCdKAa+RLq9BByHcgmP7vux+e57VkyQTEIC87rx0
cGyotViHYn8tGaV+YY4rY05SlH1mR+0Z3RbUHxHU91LAWNkiSvUT4J+r56NWdKSVn3Xdechw1IR5
NZz9+WFZ9f1UOQYTyp95ZzNCGje0NHe6ajARoPFAsQ81dkEEke1HDETwJqm8/A1AnO7gB/VHZY7b
WR7s2RjW+umZvF/puGxaDjUCGF8e2LrV27FmQJCUIoJdElVipaqjf1XTZiKMxBgJGkr0cxPJ3Zqo
4+yBmBMVK5Xmf9EGJDA1Y2ini4tVDKXhaz7EM1BJ0R/tEJbV8kqVr/x4pXzO29MMSd0aUiXOlLZy
EQZna15JGIae035K4PT0ZbipTWnGXLPHTPQIWwlxay5KSKomUbNjIT0N81KklOnJL6pmlxMo9boU
/L3t3d7cr/u1jDMTdYB8sKmNInKfFwNDlg+S4GFZXR6EZmXG+vUgQFVChZvOoVZsKG6uFOFNB0kt
sbTkCcmPerD0tl6pBs417M+AXgKqA0LT0xsr0YjVm3eAtylWvd1ah9IP7A9V0rqJoQ8g7zGeZ303
bpZVdF97goHEA1ENEe3ilrcBptoSz8dHzeg7D2vvExm8oZvmM29G0qpNloTZCcoiWmYoitty8rtb
xZ5GNwgwI8oJzQdtrjD5c62p6UN9b2XV09umZckqe30VzuFUMvkNSpxaJwJmLSb9QFQBBwlXnVeX
bcvDVDBycbCQkPhlwVoCAHFbUQBzFfphcBELnLHL+jSvD7WPimlZ5y7+17qfVk+6nIFwyeSPMvrh
tJKz70wQYbBl4otVIDQIYt24QytsbAKrCI+Gmfrn1pobTlJTPbZ5hpkZUONL+yVJ4vx7pqIhrSrV
epS47CEcSJqz31fqITfTeJuUbXnHrBPHdlomXzry05ZnKV1x9UeuVgj3PJdL6/b3lT9V/FytpEuo
26YqUxa2hdBkTqefa17UKIPOkgvvq8hnN+uk+ceUWp8vl9/V2q+/pPG0/ihIKv8akZfrxuF5VEk6
UmpcYpJQQoIPhz3BFiQ4lZ7GiCy/hFFV71t7pZlFuE2LPLgLsrskbq655usHWRLkrRu4LYu8SNyw
a1HA6LK/Ztakr3J5BOIyJDKXDl4OQxTItk37pOiSvmpGcDzU7ZotPljKyVq1p6oaQClXDsYsvjFl
EtTgg35UFVgpmfYxekE5q91M+SPZQjZKH4CUKv1NgkCs7CQrnrJNq/ZRsidyJ3wamFgnxY5uaur2
NakfZnRP0QNIq9rXVzESrOJ1uN5CoKBHSTZpuQO8czJi9zYpytRV7xE3YgWJ6wkl3+AokTe9l2ib
SXxtdTXbd5Ra1ib1cVfApdtQAScquSoYe4t2701hssNahVZmQjcUC9LNjZNle0TiSCF/cp3T44kF
SM60dAY5nO57GKCRRBjXGHDPx62FRVyNzTU6JmmN8K7YjBrMpDjoad3HTbmS4esA8gYNIPXq5ziH
wNQZWbnOfC9zJKkkq9pXi7sINSCSAvUMk1Q9Nw3XUiVsAWyTQ55GwwHBsX0kkAqObV12a3qGwX2M
N8lNBpWSIzE9iBDLag9WaQXejGZ+1OwnsMR4bwvHGKgYRFP7NZVL7YR85osfaFszYMxklHmUOV43
lgeq4X7jp6dU0z8MkaEd/EY2V7GAxsioxXcjxW6IAjNqeiwPzOrSE97M9FRykR4DGH4tjowq8or7
QC8ehGjSgwhpVXv6kfL1FcqJ8ZFr7z6wyOolRtYKsnOuGdFTJSVbxex7MkrC2s1pR97qiOm6SneS
wET9UATk+RCIJMdd5HRd15xb4zAhg1jPcLYNGY3nNrGmc5AjUJFMuuI6X1PhERooE9qxMQddHIoy
+pCnXn/2RoqyMRZoS6m8XTuqtxbzUYdLsrWHQgfjUx3ulahqL8uDagLCGsqMRKWgQnSFofmojTVS
Oc08FXRjrz1KlNVoBNCYTVIFEdu6vTcRo332S0t8wA3lWEFwJObeO0ipNOxHu3tOsQOedXVAG63x
NRJlDI9YIyeSGT3iRvSTq67C7+pNlrodGMmuUtV0Q0n7KvflWg1Vbi/jMJzlLL1pav7fWYu+Fs8j
budRa1Zx1pJrmwZrChb2NvHNfAUTc2UM/mdD1bp/uKwpP9cMuKphBdCEIhCDY1GwtHctRiprdh7r
VfothZZyAOhkHNGPrAipjUh8SIBtQIL3nAwzmEPx0CNWNSEvVbUI5hKW+/uLrK38NPlf/hpCX+Hv
2bZC63MxDv5HR2hAcq52nN7fbMbEmKrbinTQ/KWzgtlCMzarSbdjx4iwgVuD9V2T4q9t0wyntren
fa5b21I2GUFTxNoxUhkOZCcif2pCc6MEJdDaCVRV2wUfUSTJl3oKLuRjKEgNuvCctmqybcF8i/Uy
GScH60nKQ89Ri+ghbMt7rqn22i/6lLiURGwrWXsKE1KkIh0kjG7EIGnmcnfU2i0fF4SDtjTkteJ3
+zStVTcQcueOvlIRBGJiaplXK8NI1nVvHn2MSEClUycdiJqCAvbdbsJgK8LmWc0muE1Ffpdbun1Q
feXQh9I94JHoQ8w55CiW/SXNIRFpYysfUYnou8zncpZLSbQVnlodI39dzSrbtv1O0PiVsxNPVpWs
xx44XeXF7UmVmwaFpw0RWi6OTdk25yQl69Hw89YFhhg7sWyFVC2UG8jMEt2EkBi0epy+//77V365
x3Imzucj6nRdNU3r3T02B8NmlsLPvmWmPNx0lV2Q3eHpvUuX4b4OVAbpBTVedT47izIPboUV/YM/
Rvm5ALWcg8KENknspE3GxXttPKilzLQrO/uGEE99ykcUhoRjmJ2ERa0xJcoQATMO3rfw+GT1ThTf
CQYwtwFjPIIgYvKh4/gQoztpw27Ersrd7vcfk/rLz2RuliLq4Lei0YN83zhVJLMedAoA35Q8+Uqq
TXNC7pBA10l9ZJ045ZdurhpXZ5QRW6Ys/j4YlWFNDRi9cJ9bm1CoXwAzt+eBsECs8aN0TPC6RmMm
r/q+U09TTyza7/9s5V1tj48W8qqMk9JSFXtuHr672Cgx8y+EQOY3MraJt43FZ7vtVeK9FUzSnl/u
M9NAUzI1H0Swphi+Bx6rfcqtYc+9jghTcpi4axf9ReoKh3KlfajNMXEiCzYzMGdX4bRi7GgpD2Gp
yOsxyHfwMeRVU/sEN3QrBgjhxajTFfx4Yz/4U72i1Ghte4viWN8k+MxT8tIIp5gxp8mTJw3Zxuyh
UQY0d48lest16Xk40f2wO5nGSAOEvutGkohka/Oodspo/JLpNAMDLIRuLI3tevQHc5MLK2Dilner
OupK7IOjvfFbbRPkorrV+ibF+5qY64Hcko2n6xG3cJvhnfB7ymFTg0FMK1eV7jeuVzDSs6PPOOmC
uvwi6bo4lwkDMkkivlCxCE4rk570wigcKR55D3jL7H2vh99bBkrYfJbB5jDuQRAWu6ImAZ0WqLzl
FqscYAiGQBO/yhqxhl5EQFxHrkjeBHtjbk7pzE9J/wpJ2Ar0fd37w7oH4eLahsjubai0O7trXwQo
qZRRAORaBQfZTVEztLui2GFCJCM0PXjjyVaLeBeUvUKyuR5OlBcyV5SJOxL9eqOZErF6JSyvXraD
zKHUL92G2cdMp+MPiVtJj+SNMZjKlJXffwe2mt7XuW7s9K6e3IaarSyUGwC/c8wD9rt8aup/uFO9
c9C8nso6tm2TerUNduidKbiVPZvfpel9M6owYPjRZU5sSvYmRrKzUeSwpUvbdRfDEN1F9xXyzSL/
mCfQfrm2bAa9u+/mwCWsfg8pX8rvf2nq/EN6034tfx0FdBw+ikrz3tTfmTsVWU2qtCyil4FsLKDm
pC72cn7LeZKT2jv2O9UkR6agdeIWlFs3iVI7Wo84eQEpFxNckmgEq64lG00x6g0aBSp9YZPe5nJm
r+UpUDfTPD3J4j7k60+0tZ4KUpDy4KnhkvMP/51frncmzQVhIzhQDNVU3g8LNLWfpnjo45c+bK/I
hpV7xUbuXqEwdj3ulKuxrZKbBrgNOonOVdQRR5piKW4juGBLGiGtda3knwarRUEbmxoiyKi7N/sH
O7e+jP5YPPj0/P9JLGL/+i1YmkonRtMsW+dC8vOM0VDCOq0hUL9Ifr9SJghZfW4+NknEUAEa3cYY
1MEJJC/f49mhPYQs9h545I2Z2IdMMcR+mUx1snaW6gG9XrZXe8JP8pb5jgJu3PFRV5pNX581pdhH
FA63iuXPXACMNQBw7EPVT7KjefWWpIevI0qxZy22EK401TlKvWpLbTh+SLuKshkX06Ydnn7/zb1T
sC0noqUzebNkoaJ1td/pZaa07Zm5xdGLlar12o4Nnzu4h+27tm61sIiPxqAYa7xSL6NE7kc7HKSx
Fsd0qNa4l+BJ9sFZG+TqJNKgAFeqfDTJIb7RLGlPAFUnNfoHzL6Ee2HWWKFeDJ2yTjqXogqIgcgv
L1PmfWrllmu0x6QKn+ujh6/nWLWgZX//f+X8+eX7Rv/DoEW1OEkNxXh3Taj6VNSWn2UviRDyCiVt
f8ENbJOb2vnmPmSYSRhyvEInk53tyb/Xm+C7V06qG8uq2CS67Z+Xh9ymtAsgQ3VqgbISu1XUtvEt
V15vX1j1M4maw0mi3Gs16TqUqgv5mMMal5IFaDO46PxtN3ppbUPOrZ2t+0QUJ5JO4LPQLnH2HJp7
7tMJ4WRguaEaZLbmiMLC7iprj6VBdjw9ei3WlSMZs2j5m47wekYJcYtuJsMeX5jcGql77Tw/CtwW
BrxT+9nc/GCKNd2JNHNG3ZBg1KcNBcG4uEoZ2PuGgEqEnXZJIjF8V7Q0/GGilT5IY1KuaFFc0S/m
F3V4aJop3DHl9KnTG5i606wgNLJLXITgqjtpjwwJkXjW/UtrtEe7rIhm4OYD29WhqRhfE4bRzoSg
dR0BsHfSGatsiIrkyTK7MGa3j5aRh0eaWCSIx7rYKYE3HEZr/D6ErUrXIVMO3hzQ56nZS9CW5bGm
junAgB5OBdB1ryRmrAHVNHBl3whGXVjkKHjIMDTmUqgu5gpc15kOSQLHoatgxETJB0OviCibAxVV
i5obmiG8McqxDsb6rHffadA314TBkNMwowXd02/nHOkPCP0PXkWNOB+/WInkn7iCE7vtA2mtkNY5
0Qg7gtq4fBTzAw5ph8C94uR7xRdQIC8VPvCdkosLnE79Tm/bYWcCx+vBDF7VEEnlINKvWVuddQPI
cGP5Nz2xKTew79xaSe8AgeffTZ9bu3Ghtm8+ZcpkOCOth2Mmq5dBKOr9qATb0Srim545Jgibsdlx
WaK+3Qc9iRABTlr0ejsjpPQPbY6xRUHkecTI5IjifTz7LaWqybLrG584m38Y0Zu/zCpMQxGa4GZo
2gp6w3fX4Y6gMc46vX0xSANw42BkFJfiy7LslmsoI6CrZZWckPVGJZq3cCJfsU6EJK8Ccra2Rjh9
TYdQbJMYfnAk4Mh+ouphOtBo7H0czRUqZk7czk8EfmEGgWzEJc4/481wYiPrgfl7hqNq2KT9frRW
ij9CY0778STXn+Ik22mIPu9ABOTkQRExDYNEbKJc+a6L3jrgGtmCotf2YqAHpA5N/JzWXbLCOsZd
pA2YhvBefRqKDZ4YdYt5AG+oH+bHHnZNPMe3ZXXV3reRqrhT95DS+doP2RCt5czyYSplL4OF0sgY
umbrezSU4vkU9qrw0kXdeJ7zYpqpqF7nMP/nJwhQvUCBvubQexCDNe9W//chT/n3P/Nz/j7m52f8
7zn8Skcy/9789qjtS375nL7U7w/66ZV59x9/3epz8/mnlXXWhM14275U491L3SbNXzCj+cj/151/
vCyv8jAWL//+8/O3NMxWYd1U4dfmzx+7Zl0+k7Z51vs3Lml+hx+75//Cv/+8Jxsu+MP9XOUU/T//
l6e+fK6bf/8pmda/BC9lGoYhKwL44J9/gH+a91jav1BQWAb3XZucFrBCf/6R5VUT8O7iXypjX2Gp
s/ZW5ag//6jnN2SX+i+ZARZTX8GvhXml/udfn8IPpNPr1/ffEU8qdvKf7oaCajl8fxgTvKihKb9o
RNsQzgdN3BxPZuNvFVLtT2HZPqS6Sjbk8ATfvL7raujR5Gd04MoUcYrGYzehhG2FYW2vZmrnGx0l
2sUsbz1T8la07khIpYZNGuaw0mn9kWZyGStIz51sf42ixEQIFUdUy6TQ1ci8JS21LvErDggqLlaa
RPdEma7lKtMemeCBqsYGvlGIKVwNGM/FGGvbRkabLgC/U1O3uCBWRe7USjetZRoXjsjwD8CrtzfF
YBMq6Isjfmjwjbjh4CITG82Ik+8iX4PVxbbthQfiU4ZVRfUPJJhvb7MiJCFItwG1+1iKQAbXeODq
mvhnABvEYXWaQdTntAupAK6gQKGqHDBqY1fdp+EotmowPNoBbaqMjt9JEtt2sMJjgVDORSpSP0sa
erC60rYkudobarP6hewOmmWcLwejz75V8UgpPm/GVZeryraOuQxi3GZQOY819LD+mOThaewIi2y4
PEURwQ5aWM4EZ3uvclYx1zUVLIjal4pmtcvlI9srszpCQTte1vo6D5nLq5W+yZa+3kC51lP9g6J3
DNjXRMmPn6eOcrT2KBj3H1F7KWt8+ndQ+7LdlDCJN+h6nenv+p0ZrmwjvSPJWTChrvVrP+op7k8f
sG6wBCKb3Pla6RgbI3QwIh8uZBMMa9kuHokubzZaO5YrnP6CELB87gSvk7bzTl4NLA7PH3SWoN8s
3v4pV57A4JUnuTI/DAyoXE3EpACj0LvrY3yVHWRebv7j3si5/KJojKii0SIwmtydQk988HDDNaqn
7dXKv9PHUGMyjlKnJPa2TLMb4NbeUTNKCtMqI8ExMCYCPCn006K8rUwtvuMDXUmYWKa+7h/IZU7c
2pabtZQEiD67yFhNRW8hCM57VyIrauNX3/BF2I6KpOoGaii3MQ11jVJ8HqlNn7D4Z7dSF6SOLtcU
HNXOeApCscPhLXYZgPgVQUJX00hmaljhc95DlyS14ZzOBfwZK+pTEQyG9A4X2jpsm3vdVqfDWAVI
D31QXIpxsqmoHwglFrvS1MxbDw5KQZbMXsn8XauX1Skcht7RUHPuAd3vI1p4a0Y42C+4fDqmaOtj
I0236Bbj3QSo4YhZQcqngxnKNSdQeg/A56Im4Xib+963tLWIczZlme81sxh4ttkmKG3PiVIjdJRQ
c6KSdATwrsNKKoBSS4qsHFUyFKVP5mg/lCHowNhbpRHBR3xRAd7jFWmcJ8mmv5wrNfOntrYPcRU/
yqlO6862T2OSXeUsw2mutVdmbcmVaIiLaRrH3Bii48B8BHGULK/1SD20lGTXtlR3WzsoyCvNc7jP
RbulCRKsoQxW134aXLuhjKNlwUOlfsgqQJI4sVeZrOBZ88mGI24JkTrB1l5uPHAJMm/6vv0e1Bot
+gwAXpin+Zq+tHFCl8Q1o9DWNjIaN5B1YxuVVYY8LM9c2NaXwQ9NMq1sb5tYNCvGELVG27Roha32
LkXbfohCA3tBP2ZuT1FqLUUlMyqc0nw+KmMdHeV6GdtbOWi/1Ua88RNf3Up+Eu8oQ2cO0tUXE4gW
PIRYWTUyMUl9ZKU3K0DC1rFHw5VEZJ+EpNi5NDnDVcbMmHihfHICX7oBZzeucfZ360Czvuu296HS
gtQtlExzQgnSARhLTK+X0fLBolJ+4+8erny0yEDG9K7MXtKkaR8r0Cz5oK8incGYrEct1lGq43Hq
DrTPCabq9pWipoTBqky1hTysui4ZkANaq4BoKbIUX+CFwNAuzcGplGDaNHX5xHAvpvNaGSuZY3BG
f6ziqnRgGhE4pw+P1KkpPQ50impor4FCob+Xs6+TVR7afA4+yPqvKUwJV42bfVtF3docg8jNk2St
KWbtpImypVqjOa0m0eItcalhaHMaH0v5SAEvDuQPxTjQXWN86IRkoTq+hqOHP3032BSeSFE46bo0
3FhKIDn9tB8qOOOtiTQnm7hwaET0rgdci1zmB92d9HRc19KTHvqPYz2Ea1HYGn0tjOtj/0UM6fB/
2TuP5diVLMt+EdIg3YFhQ4SiCDKoOYGRlyS01vj6WuCrqnzZ1mVpNe8J76UORgDufs7Ze20P58u8
d+iSHo21edOj9ZMxbXi/ZYTQtrp0y+AuwPKBCiV3oDnhQvVjh0YitXB08Ud0ZnLfbi6mGeDmri0A
7g4rVqLMvDFCwi5G2us7LYuANxvEVhuZc8o1wMGAczuUdABLVfXGxhR47iUcOYAD6sEu08+V6C2E
c5birmagsNLtK9WeXNksp6izytvCNKksi2IFU5vCCod9hgpqyNmyoS8v8dKfEE8FoTSXg5PBVFoN
NBQ90St6TzKJViZlQBH6scRoeHonPdJzwpklVqQw1sxVwgWWN6RUVbKDalHfCZFGT3OhHIq5CVZA
NIduNb8WKWOSkrBc5obF4tP/LIRbPJbdQa2KVwqH+sJ86qVq1j+lQX4FvUkdA2PiW5XVnRu3zhXj
mAK7DRXlpA3tGwVtc2hyWkgOcnk/JKbQk50Ue4d86gdN749ZqHSMJeYaRHao34X8AQZN8HtHiCAt
leR1yY7p3IUH+pnkIkpNhTBJOIElmHGR0/BgJ/N9V2rx60iNUBL35ZKbbD3aoYJi3HZrnpIXqUVf
MQ1WT+AavoW91AYOJxiPHpR6yBpBFk8/5A9mMlWER7W9D8ht2DO2Lrw07sLXmdAXfen7WzyTwMjT
axHp5seIv8ufiA+56oV2SxaJehXH6KSR0ksSUexXZq8fsbpOR9UszMdyILyginJ5Tf61+QhW42VE
EeH2jNl2FHHRxRLO5LboZiAq5FrQJ+gfajlnp8GaLybemBtj3Cjtq1IfRHSIVpzrjUK0niXa9AFF
7bAfbcRg4UBIWDrxfABiEzun1eODQcFew4T+IY6CpRFIsL58x7Z6LWMJr5Osd5cidLc2dbSf4mxB
A4JUFqN3CRdn5c4f+muBkbSArtfE9ckhJPPR6bmILccY/8wVokDRXBK7U70mVLsjqsEgr6oHnipC
t7ukPg69MexEuBbXBlmiV3aTfiSRFF7a2AMvCuTYVmuQhSTxo0jvtnPWWKw7PQ8FqoHS8vDtP7H3
7kQbZUfZ4JoZVOsy1N2dPh3hPtvvNpgSzrur87DKzgjiai1BwqMOjaN+JdPR9Mwk/IZaCtKoxx5B
osbqK9uFQ9BAGmTIyDcatuS2M37SbrL8uKc1D/35ziZMFn+0OVntF/akt1BHgAJZ3PaIvmCDA0RL
vh5J9ehrGD0+z3ba+ST/6h5SmITAsLTyZ2uN30LgMclNKKf5OyKTOzbj9Q2A+wMSgs8O8+KlNMbj
Yg43rEesIMi89rnZXIvJTs4al6U7D1O/F9OrNWk2vjtOpZXn1EG1au132PM6yi4RZ3skNC8ulEBV
fsjYQQlgM51N1bTyFIF+ae5EF2gyM3ek2kwEdZGXVK5wx4WJOCQhK20wT5zjYgwJNcljTKOP2pR9
1XaW+d2kLQeYGy9N1QVNrSyew4D5LRvbmxAxKqJxdIkWIVVzYj6Htt17UtV/pmLzSJV270u6micC
k8sdZcKXUc70GnRaMh22SLVOQI7pyfPYJeWJ0mN11WosfGv7nt9vnMx2OMVmMblVwddGc/hQT0rn
r1XmuNRYab5iVIyfS7WSnjnOXzai7CDVyTTLG9DTkx0+C1VRXQ4eQP6jaPrrDevzMVbre6UnQ67K
1/QU44KTXHE6cLmKntieA9jNrA8RlrgVbd0wT6ffN5OTzCd4C29axfzMTLTIQ4blcG+g7V7aYBTV
dMoi4Xj5qBfeGoHfAx27+qrsG0AgqIlP4ZSWoKvptDD8eNGWlaycvrlVOklr3JpLDxCE6SU6JKSp
G4hGQTtuxSb6C6sRvqEOCyTnfDlNnC2hRZK3jsP+s29mJSjI//OcfCV7Iuwx2C2ELNoJNd0agdPG
vF4sktyTBSwE9oadFQ308IrL2shLNQ6BjD9FNmbX/Vc8OkhDq/RcWIPl9cnkeKHWXVVzHh1DxYK4
M55I+FT3GVGNx6g24xtNwdJaZgQcMO8+21IleiFOg6hIUajY+DLGNX+uEKa4c2Yml2xCl9OQdop6
H1dBll60Qu5rq/l21Fh9UNKwAsCiZEFeAj7LwnTxk3V8UyYFaBSM9V0W2a8l6aBu1U/m3rHcYeKW
hF0dn1LEef1k9A8rSn9Piey3dK4OCyEBB7XMX4dcvpmp2Pe1di2n+DO2nBKvk/mitDcx4t8Gh4ob
Ntro6Smb1hiu56Ff3vrM2a0qmLkpjyg/FMOPRHiyt5UtVpH4qOORwuQqIwbGzG/zBHx7UV01UNFN
S132iJv3bTyOh3J2psOARrVb7JAWrsbReAUPNFADum2WisPQ1F4eC2UXzerZFLM8hdb1WEzmyRia
jxGtlTck1gWlesqvrdXACovsKomfs8n+ELNxx717Vw7ZS2jU4uSgldJm9dYUcgCccP79QdU6a4eG
+WYTIgzpajYOPBNBqBKjKNcXPSr0q7DiPo5bhsLN2IcerpfMs7bLb8iKiSqI9gGI56uQ/Klj2ALt
LQoylQvjkDe5YKzj5PssU87jNDPjKs2jsxRNAKsIF6nO39SNcnW1XB99VNqE4i7DAwvPfTIYnHEK
DpFFqCfolChHAmNaifUrzr9SvQgK83Ku51Q71p2hnAZyXa5aKwqPSv+lDFsz3iGwuBgGhSKwvbXn
BTFBJmd/KQA6//79haINVD32I5WVdTKNxjqlHN5OToyA0eLn1TVNYjOyck/VmBQv25qGEODBXIs3
iFFnfUh6b5imxa8UzlGcZR418jYPJXDXHcG6vRvG0R9OQy3n+ihxzdjaM0F5mubQ8J1RuZQoQLUB
86iWEUrMaG2UsELs/FZde4g0CF89ttdnVRDzpYj4JpL5V2FDpkEKae4Uda+onJV1HFTUB0h8pAlk
LBvmvTmCrlbV8ElOSbwFMHxP5VvXzMWDrn+L1XmmURztdIyR00jKczYYGbochGB5TJoQTk9dyMmf
leo45J0fxrN2BRz7E9ftgWRPn1mQ3Pe6DQZfex80Ulwh4ZN1+NbTAzxVNv7qZWWoMAzpoZpcQOj0
qNMtO0z7cOhIuFbTE7C9WEGUUdu0yxYsq3/XSuPc3OJxdd51OmV25zXozXYTnbHIjq5EZ+eu06EF
bvQepQJ+tZiRgh/1jTtkxnTu5zj2EvwGOyu09zMpM9c6R32PzKgoUPOBVburT/B1rYIXYwmJKbC0
r2nOY1poWw1AZ4TrUlyFCoDQJLWhxRpac574qtSqntS6hzQjarcpLKDPc0VAUTbOXq5hj1TgRp1l
VxBRsmlnx0Ef/DDDG4JA0PAUgltICiRVmsv60OZzUK/5XVYSmzJX3w21rjvH0SGRo+0R0nmun2JJ
EtrceEXcPjswXpAq5ne4drugS971WKlc1cozlg3SBAv5FPcsaBWtkFW/5b7epUt9Kubiu+65HHRQ
3WbYLNBKpxsSDvBohBnTncWH6J67Zl1+qG3k4ad4aDbXeZyj7wsN1QXcMkP+HT6Wcj6MyOFcx+hu
dfYSXB6KKwVxMf16g3qPfaHizAJSpaL+SMwvO42/6Bs6cfowR9DoMsPgBWpfM5G9TWJrER/NlldO
a+qdSdiyFVr30I5ps475R4Xicpz7HolL4eZgPrNYOco+PERq+WW3zZEZQxnkvXUKy85T07gMTE7K
LnS00Rt79Wj2YX1NUXWlpspdDZGIbs85alHIjfWDHdfMX3tnl3K+4XB04R7po/q+TMZvoRcpx0rx
Eo3zbYVYyaRFgU78QoPplOjKZxIacBhzk1Tf9KTiFOcIsE24o0OoBsRoFDsWNQU3mXHX9qLznJkV
dzRjTq0vq9P+WSfzO127p8IUASzMILWn5y4UB6ec/yRh1vhau9woifGpzM3DSgQFhpavUdUucp18
1Rmho5dvY45SI63oH1kZCXRD/jErteo60/ylgR0LdZLsbV4HCpVbU6dtSplwdBJRuVakPRmM7Bes
tgxfuJ+QfNT9W9VYjxNVwFSlu5zFPK+yQzeanoGcZo2VfVFI+AQVXVfAHG6Fgyoz4GdltZZ6imp8
Ebfr0x1FlSoTSdsmf7ZExWMMu4ukClHHhk/Z5BPnUKkYwX3SBr6Lj2bxhWED41Z7Y7QTGyt6WndF
eOrl5nJT9c1nr5tXIcTparJoq8zlM8ospqEaMTgZ57Jepe9Z5d+LeSyxhXtWvlU3dnFYzD3Siq82
nN7QviG+0jg/VqVNJn15blaggcZdbga90oCmguaT9XcO11Rke0WTIH0nlH6deGGJcXGtEO84Muge
xqGnM3oi8s8IhJQVeIs8Js23I9Bi4GwdW8pDGVMFhan5nBlPWWafcOkcGzJ4EVBnTIYVjWbo/FOb
GWVU5jy1ygYAtte32C6wOYTGejRSgLQZ3RZnin+60rhFH7JwezpHJNCB3iNKM2Jiaprqe6EPJso6
SAwE1+VgIygdLs1amEeVFC96HB4ApCUgYIFXZLh0zpx7uT2Gx96Jb0hUiqnK812+hmVAZuy5GEMO
pjRzyiapd4nC0osSEjRNOe1bFB5HOGitt4bzZ5TF7+VGkU7iKxTMhPmENFW0Av7U0p4UmqdXpKDm
8cGsm3E/gmqjVoz8X/UH0c6VZ5Lf0SvgKXQ1HaDAseOhttiK4qFykwVOXxdWyJW5rXRiUvykaOjJ
apbXydo8mmjoALEPHDyZdgJL+hBxNB1ntUFX62Bh59J3CZAFhiCtxNUTS1zP2d6YbXfVFYWGeUGD
X56KxOYMNMDkHa2nSONZnm6Jvf8o8z/NZtazYyYELbg7HRjpVbdoDCelNR1TBHU7ADU5y3W70wZm
5xjgOWOAu1EMM4hLTlrlmBo7tNOXX7m14pj9MWpofjbJSKVO6lQcwq5trfrQjsjBrTMKerU2YBWu
lc0ut3BsjLUdUfYw/cFlLLrqoOm/rDWcx07SklClEwcxdIGsJHldJz0gI5OcNLBs3rMvEo45DyTn
9lnnA4ypPSMsnxe6cG0UYSrN8dqlyUuGyha3FZJbFi1Ha/R9Ipw7tTEftZh4b92OkxvRxkQ6Rrnh
9aN1YfyMFSA2KVuy8bONo8degOQ0u4h1J6KvWultoHbdAxnSNquBI33pY3HH/rkc+4WcF5sOEA55
dgiQtOuuXbk7bcdBRGeqnEWM2Lkz8eFbBGATJtRwpYTqdeusYxD1+iHrS84otv2DUZjkLNYqVOEl
WjxY0E21BAmif1wed2YkXK3lMuxLrJ2o/wOVFACCC7zEUZ854CKYrWV20umJcALJ/wyVgnZPf9r0
vcfMoQiznMI4q9H63lmF4Lo2qtsxbnd4W56w83U7wwpzz1pyijzSMJUi/KiHFWadhoB+NBywP0u+
1wFUudlIvd2Mz3T7B38avtNuOc1G8TX1qC31KnOhrr2ZojyjwApEVe+bEYxWOq6vZQdOQDjlwyx5
UOq9LStWHrr6rTVxHn7X5fRgl7QwHG0CZWHRUIgwMCvlClMpdRtcxUU9CxKUJ57qCMtMu2AC3qwN
mFkP2twdNDlw4yuKa/YLYsfQ69qHkJZOMrNwS6BMrqr3p2IK75UQibMRnjkW0PrftOYl6hvIKOSV
leS065jA1pRhWEZDgTnEBc8uKe+SXnqn5ripUWmb0U+xfFlLeyPVUPe1mrEfMqsLjGfNQQ4emfti
SW/ron1vp54rNn+zOO6Keb7egJb0f71aqclQEjJhVR4J0qY2MNaA48xNX7wIDA34uQRnLrX5XvOR
MqWgSqHdZewzdbjX5+mF6WJQdIbfYkNVnOFn5SkZic6x57z11ZqfMkWHgmsPezXatEDPcB9o/hw5
99UiZk/Ta0/iL9RVwfQ17AN8ofdYGwFGEK8WZYEU0U2TdO+dzALUA8+c8sjTGEhJw2WpiBS4IlWr
q2r5Iw7+V7zdp+1ntXBjygpTCz2+3nhtnNZjYkGxNZ809tbEnPYh6NGoODeyfCVr725SxcXBfNGH
JDqOr7our3klnSn39aXcW2nod5bknMLqY2xq1L3OEgnefvBhtQU5i1Tbb/WJihOqWil1ICEbNUtl
UmgP6Lcfk658nWl09IAvZjleF6K+MqbqKTcfedZ87tJjorYBoZRMyZ2zNQ3n7fUCWYPcLz3zK29V
nNaVuA/77n2q6Wqt6Ugu7UCtPU9uUQEoQQRGmPPBgMRHZlnL1lKwM24ZLbXRNrTpm3s8YS8N6GET
PxqRTRdd2K7SW24qCERM26A1KtAd5VtqGZ1bpc1959yjULwl5+rY2stOxPkeZG3hTo31jIRqJyzc
mEN507QDEeSZ8jiXWMed6T5N6VQp6HTIHGrTfZ6nz7MyfzFV9PKClPG6j+6MIbuo+DfphY+HuW+v
zJy5QYevLc5C061H89zo0Q40zRc8GCzSTQ2PN3mm94y5RgNtLvVe39ibZ3Ebmu80tq7yZdT9Elmh
M6YH1YmwbELRpEouVlydJX2ou0jMQc81omioXkxtj+n+OKTxo55y8FawpvXLPuvqQxgqOytrvVAw
danLU1jPTJU0P7SJ+ABn/BDSBO4Valqn3M9ovl0WRSDJSYBm5GG78Hsl/ahyuh7sadV4Oy2VN276
bkO+5uQbtYpzm2dW0PX2E4P21ymr/NSaUUUCchKN+qJNtuWqyw9Qp4jNurtfuOVdTUS8OOOkgB0o
kfOH181oHnUVmWenZai8H3W6D+A+6Sag20oSoDv1B+Prt262D1oK+ibWQSpPf0qT7BrGnqay+i0H
F4UV1e6Vz1XrvobCfFp0+6mL6bvTjPgqe/G4ZCJAf34UffPMHPN95aw4hO+qFd5DxPzJmviJzB30
59k9M+fjVKxetjBoRV/hlOlZHfdK1TyKePAZUu0SJ//UVebAwngooyRIrOEPbZjDSpbdkH20inpp
8+6t4K5Xyvp6iNNXTAFvU69ILzINf8zkISuKu5URLH472pt6u2syNqCiQnjlAMFOffaYoy2iJ93Q
7ipeE8O2v3isLgBgL+6gAxVPKpM0wf7ZaMVdOj8yX/oOF/u2ifRb2L3vOdlvEdyxPI6uk3W+tQWa
E6W8WQ3zqjXq72TMvDaDIqQMrwY3lRBMoBat8BNmppl6n3fJW1noJ4Cy9PMocAcWE26wF0uxCEtP
fJVmYy2BTif1bSydgzEyTFH76Wys9XnS21O/GkTJEzqosF/a0akLs+tBmx5pLj207CloIKNLpRHV
B7qyr7i0WT0x4LiLze1ZADCqqZ8upTUpbu9FBa1IMfRXotqqr7YN8pO6StycpM+Om8rRKcm12y6W
UC/uwuhOC9tdXNsk1dG/Yp1RaJV0LZ7OkqYVtt6wMBbUE5iR2rZ0o7M5Eojbl49IpQMylNGvWcYm
kQxAZ2CuWYJBPhjpdLQWA3ECHf6IDEgIy/tipgUklwcptm7MNNBJa8/raN4Aqr8jUBo7e3yIWhTC
xXodMkXt1vW2yLp3QoEuqNCcOIYPLeULLIXQWY6wyv9USs0kRdNv+y67hDj956dJaz6mYTe23fXU
da+xubzJQSNy0nmObW452D652fV/Fj25ARWKytXZQ2tiiokujz5VdZx7naDP6JBJWTAaY7KBLgZt
3NXk0IsrGEZnFekh0KwyzkisGIEweJmmunDlLCTMxVgPNl5PwzELXNGDpiyRP0rtienWjVPqLuqA
EzXOITHzZ3Pktgelxk9fr1TaD7XRHUqt5fKj8WRBxDTM74XPh5odOM6ymzUCfBDl5Si+jft5TV66
qX0QlrVzOEYwHaBdHntVTb50WmNrwTTeW04gNPNn+73ZIu5VwyEpML6JNfrC7ea32X5hYWoPEnCG
n8TO9RwNF3wbJ8qOQxgnBLjqu36snqXXausNAsrIDWeTOiQe97llXykx8+fti+aieQE4SbmXfOvg
cFxZiMdKr++HeCdJVJz8vCofbCQlJgjMrHA+dbS4nGqti7rCKHUcf6WAAxyR0hmeO8aI67OxDvvU
Aq6udHtQl54waYooLU1uDjsAGXQazB2c5UmD1pAtbAfzdGjleHZCQZvQPIY4mhdF3iyRcUTluE9X
42i+AuDEz/c4rok/J8vBtoezmbxFWytzqr7Tyf6k23oUJTPQWMU6KT8b54kRzSEK8+/QtG/COITW
KpqjrXYfayguYZEG0xDj7aeDMxgev0CHEpH7C3HYnJuyPS08UHXyvWSahjkIQ1penbQMLSoaLjNY
2bU88nEUH3v3xpYhZ3NENsAEqgSRQwdgLvS3bcmMuvlVFKCxmP7gTu/Owu4Nz0nV5pRVB0dneUQ1
cWMtMcj5cTyVyl9i+f8v//w38k9NVXHg/s/qz/+Tf3x+FP8i+/zrW/5T9Wmb/7Adm6ETHjoQtdTY
/5R92v8gWVM3JGmSQuMt2s5/yj5VTKXIQVXDFEI6eB7/S/ap/kPXN8qwhZDU4ubV/jeyT+1fLRCI
Pi0BzpOHgWZFV9kz/9Xykmq1bnaGqRz6gj4gMveUosW5UlAFHOpopxV1eeiaSEV2DaJ+JvUDTTI9
0789Z/+pRv17wOj/82Hg3ZQwxAwVVcP/9TA4p7TLuI4KLQgmlkDFbRBBw6fs1C+n7P2oSSm6u1oJ
hsyWHpKl1I91DA3/5mHwYvzNhvX7bDgaWGdTNxwpTGszX//Nzkz6ado5oxEe1Nas/TA3Md1qHJMU
0iJHeZymirZteCcS5zVfWsWN8e3UGieBtSyVfWdgIJsSmAP/5mGZ5r/6w7YHJg0HmS9mTFvDnrO9
jH97YHPWWY0mcdHLkYKuUIdqb6bNWduCPApJO3qezdmv4lg5tasOjHWZKdBSneDKBpqpOzKMDQiZ
gLE9RKexrpxrjeruWsp9Nof2dYdr+UCFf0fDApb/f7/Ja9n6MTh8v8ZtEZQTrf7BiefzCu8eDeHy
EjZFfTWHzL2NRKluoi0ZS1Tqt9LY4mQSRnzBHzzQ/Z32i4AupqyTcoy08scJ8VSYxq90IuXo3B1k
k9+EGo19oRqxN7ZZf6MW3dc4M1Nmx/X4s8sbNV0f7KoNd8ryJ8Reia+62s19IKNTOFJO2ZKQr2wh
VTM7solWyTh6PRL/HaKRW5l+OUt2Z6ZTfJVnuYNAlg3FaPLlqtSnRzgGhFAPgwg650pluJrqenmd
q6bYUY1v2c4HEHiAdJIshWxc+mLsELUutrnTpV+F+ZFgG7A+PKys+FkatTgqCERcmjjf/faCbKSh
KXkpLLHs5x4yJ+AYwrHSCB0FZsqpM08OCYx+0uNxHelCMxD5LguFogGjLZ6IH1mud5UT3TWG4aUm
raN5bO7ThzJvPie50fOIjSBJxKGgHfpz1i2Qv5OJr3L8LrJoCxs1woR2vI5AmHUKswsxrIuLK3Vn
tPrdSpqgLLPI5bDwoBlC7HUtPY6c2MnhQQVTx4tvFdOTrdPhVhaEoQq+FmJRmk+sVrtQ3mmrfI8k
ONiaFLON9vTizAk8G+TKaMfU+x5tqMzyb80ko6AvoPW0xSq9zqD6Vacx9kv5ptUPibaRn8olOafq
Z4RowcssX0JUVuOCYY86q3sjm77nijFs3ZOT1G3xzoXE/lTn+U7azDzDcr4ZFq3b2Ygk78yiXMm3
QtFhL/F+bqmrUaD+weFvEcij9V61TD+50E0v0wBX5INiU6EJWgZDU+y1PEKYjHQHvWJt3ZQhDjey
F/2k6SyWAMZ0Tm6cKkRIfsyBBbwRb0xFbpkO23/VdPr7m6KPLZ/8VXpP2ycUq/mkKbIGBedSns34
TGlo0aGqaTVtHxqjFljF7/u/b/qhfNIcPf/bl/x+PNu++Pc7/vm9vx/757u//2uted2ninUYNsFJ
CU9h9abZfInCGHrr9rFhIU3r93+mvsoALPOLHuMk2gYFJUgDs+qIw/2vL9Qmol2qVgpKZT79+4Z0
iRh37/Y+lwwYCJ7S1qPtX3q/3/jXB/96+/tVicMcdp1o+/6+2/73T/p9dxUDA0Xi0fidf3ski6rG
h3BBOdZR35qNlv71CP/52HBY2hyufx/C70eX3wf/++Pl70d//9v8PlyWkNKDmIY+kqQ8K4VyZJhc
XgqXpxJpn1OGVVVH2raPrH7x2qi56uPI3hF6g81M3U+TGuIgb/12bqdTPI+PWKjQQJ9H0gKfhdCv
S7qn5VSOMFzXZ9MYfnoENXVe4com4JD5XNwH+TIUB2PtYExipjwqLOyuFkX2bd62jNdQqitCD8B5
QWmR6SWlJEmFcQ4z1TksTX+vR7azH8vhPc+dQA7M5EXX0o1xcsI6olrsAabfxsS5X5flu6baUAXs
zO9TaMKs35MbOvV3P8rcLUV7QLo1eXApZi+xtpmoqj04pZrsq7G+VeYwPhG6caSyWR91AjaQNv7B
5L+dbfWgJXzIK6yKFmDU3JcrPfCZjC+/hrPlJkYNwtBJLZr39BaSBTn7QsdYQo3APID3fFIZ8saO
GlQ51sMMVW2bLHYgk0LfwPJnKE3fDffvWzOc6UVUVHIGMuCvTEbiWiSi9gF/pj7+iyGAGMqm5VTe
IIDlbkYRAiCGXYMGWe13pHBL16mTBUc0OThCYzvDD7EbFUIR2OC6Obbu5BodUBCSuIFfkP7lFwbS
b3NdPwn2e6JCKeHZy+agKw56Vba6aErqM4GLtHSjTnrqkBK19sN5zwGVvKDVYQ4wxkvuNdn4gZeY
ShlRtGfIBKW4YB9VW3ItMhKGHPU0d1t4kpUx1WXsN64aO2mhuYUgCLAZdeB7g9/ld7Zala6uMZCr
6/gnqcZT0WhXVtt8aTba9iWyg7o5I318TRzdQJdPz0w2w6mQSJ6mxHgRw0c5Jjr4Batwk5yYHKVS
HrTBaPejWewNLcGoq4lPvWi+aUPrXp00TbAA4fAwP/R+VV9pYoYwZ66eWa23q0Jo1Gp1rqWT3zjN
bc2YmnG4yhWgN0yFJLO01Dosln6NF582X3VQV9Wkhk7PZFQuCEg4b2J1JMay2mm6ftUM40xMUSz9
rs+Uu4rTDPip71VyeWVw/3ZpuO6ifnpPKnX1zShf3Ci+z5PiD7f4cbTEPQKYIpC1BcONpB65he+U
wN+q9lFYt9V4sU0rsOf+UoQDUWWt/tGO9YFCFTV6jY8nsSHSJDUNS3vDZq5z4NTndEXB0YzVlYFe
vZhDL3Ma2gmKnl8nbXSnxpJ7b72Mwrgsxfg6hQa2KqxGV5SVO7zU0mMQzMnvmFlR562ItBR4PhSi
86XVgKCKhvBhZTV+HDvj2tLBQhsjuyW+zLGu93ahvs8NQ+zYqf+YZda7k2R2i/uCrl/CLpYlD5MD
GNIZR8Mf9qW8EUZ9JlsEsiGxqcSkOsBvBsWdmZj2J72w72zZ3HWb9n9WkHsv2dsM1QkH2XObsTQ5
GyxRIW8XtgeTagjcEU/0Yt+HbUfTanysbHSadRKbLJP57NmKc5GhzeoSxwZEjiGYpcUm3MJ4sir9
UMvxBfChRdATkB6jxYQbM1POml1fQttvjORaiOIkI7RmY3KI5+Wa0KrIpcF+XeaYdFccru160YEd
BLaOGRlD7XttZKhiTO05hbjlTqbxKNcrO8HqmYTxjarmj0sqGHWoH8zaMwLClFicMrO93aSccVo9
RE7BSBP0J5iUr3IqXqrayBkZHZyrZYAPIgoZ+wbM4luZbzkI5TIXt3kjjIAUQqqp7TO/H/vr02Tk
cJYSOAWq+hFAiUouqP76+1V4bNugHuaeLkPU3eIoHPYgK2g+6iiJolBTEGoUJRZ5Z7nWZxM9QrHc
6rUV9DroYpRmeNqEQ4N8Ra+RoGbwmbZHvmwwjKtNiOh/64Lb6o88jFWzEAbYyCBOyktrhsei7uSN
0euSxgonPaS18w6eEyPUnNb8ypYWqkRPa8ojCV38hdsjMVWG1aSQF6yqkqcPMn3g0Mma2nX068Gi
6Z38IEMuz7NR8WaGKGKO4we8RgSF0IB54RcIbPYc3gxyMW5GXu+Vfwnp5K/uixun1r91pv+eoszv
Sm0gmyBXTjPC67Sf8dep1V2XJII0XFCpVuY3xGHiG8ySQDXqH0UR0JGN+bT2EQ1Yw2DT641bxOeu
DP+DvfPabSTtsuwTRSO8uQ1LT8olJd0EJKUyvPfx9LPIqm4VCv0DM/cDVDEpkiIpMuIz5+y9dp4f
P8UUAYy8VltaMlvCR4cdWuejOkndCb3hg5bL4tYouuJQLwW2E6Hjdw1CiG9fYl0UKdYaCpWiXFXI
vaXFM5sxdGoNMXNrIPdEVyIQnTaoKBZ6uuvgq8iXm2l6lGF26tK42UhL85lU0Q7Qfr+30inbWWRg
hsO0nNTZVHcSKtmoyP7EOu/RonHfjbwMTUEH6XV1muh/SDT7WDRq1waCPJIMcSPJjVshhDI1vpW8
nWv2fst4kltxO2bihnkJzpFZnvNMIu6RtbCjamXormuDQsYSQDksi1t0eOEtGkYlivcT/evpZMnT
NwnTql+IHOjU6nJ0jLa2SaeIzVDPykU1kNGLIHdOppJ8WhGluSQ0s4OB5b/IxXobyutvs5ovmvVJ
nhSHxUTvlwtavNMOmPki0VrhajdIq+Tc71Ju0lyIhCgtGkqpNR/I7Voa61Vu//x8v1GtW7TC96vx
/X428n8//n+9sVMtN1NWWHTk6Dr9TZOsdyD67tcSOW3/84/3h9xVzPdrP797/7WfH+/Xfp7KVBfG
KsJSWJPxQvcnYPzWhN5ETiwiGRGtFhAa134u/uNtZqnimPnffq9h4EfoBL1Sxa/481RExDfIcv7n
+Yum6P56pb+e6+elEtn670eq8b4IaU4hUepFI/3r8f+4P4KbimL29qSZqY9/v6OftzUMwzt9R9lj
qdSLZEnwmlkDwti7X83HbotH7SVfxZvAJD3HAu34UgH3qmvAz6pIOtMUtGjDLFSe2eJtUzgATpnR
Oy0NM3QbTOIeFeJLnEYPyWxEdrtyVA8oQmO9qEAxVcURLU1LX7/o/MYM86NZdK0vxEiW7j9CycyP
iUD7iTI6CeIEwBykTvmVippKci9b6RythqfmkwYtVR824M6lrWmaCgE6rb2K7ZOBQTVW0w0qGEI4
4iQ/1HEbO6C0/V4ibgGTKNTAVjynhoWob6ULeICBighYlGN/sTZGv1YYeXcvbMTXw1gK6+F+zWxl
FgkVUPX7j/Rx1gPNxF3H4mHbNcnfD4tWaT0o+kKxXEJKTSOmIe75sGpvSaGTB57cxBULe4IuE3Eu
KaFr9qvkidiCWkWXd2MeRof+diFRu+jSCKRN00h2PKm6m59UQTiinC92Udkoezm65ExsfEY8Idt5
ppe1mg+MpvNBi4rnRtYMxmUegcJnOmTCNGFEi4Bg5zp1IKMu2KbnVBjoBBtyWx9X08xZuxGHBvH7
C0aD7IdDbXdW12zMWN0Xq6jthbHfhA17yjUHZg55pUANkXzQQ6r8Pk1eW0sHKm1W4gFDsni4X7tf
KNMiHixNXB05J0shhaJE7UdQ+ArGlbhS9/4oApBLn8pMDpnL0vZ4gPW9RpxB2ZqGu0jGl3VT/Bta
2+6g9tFD5afhdqSwv6BOqSK7/LktNiit3Loa4/RYl6x6Aeirh/uBdb9mjhNdcU2u7EGSFxaOPWDE
Qd9owGoP1tQj0UhTxJKqXLsRnSgNjf7trvv9+lQr4Mg3bZyz6ENVR8128iKxWrdazY5yqfo9suib
YVcAVMZJgkCjEA73a3mETSxRcNBZRX1MioPRJ90mGTSEiaSAICnNm+s6yLtWn1ZPbiYkJjc3hC7n
2QEy7RtudTJ7AbTcbo2EpXVv8GxHqMz0YPzPI+8Pv18Y5j7Vh2cKnUillqzfKWNhuerCTJzcvqy4
UHvHvH2GCAPXw/1CGhL8RyTTM7fWbAS1FHfP9PeFAPAdheTt57+uwklFJAHxzSaN6Nf9juH2K1U6
oKP7xwPvV+/Pdr///qMh3izzGar/f93x86r3B//8iB1YQUfEkvfntp8Xpa9XkFxzVW6oO5R8SfaP
tw5RnC0AQIF/vL+ft/Lz9pr7O89HKmchvQBCJPhjJw44S02J37z99PPa/3p7//rx/uB/vY37794f
R+TYVz40IPzDIojUHKe3Ajtdq7OnbDAO5kSfv2j73lURRFwqCs43h8RrlavCKaUZ7kRUfjxW6Qnw
yRjWeJz5k9Gtp7CCFSDOX2JLc3TNLM6GVkMOSCLNrspl+UDx8RJpq75hVY/hcz1H6bUzxCCnZuHJ
bfYls871TN2CYdaz01Urk74wZ6caUY+tRaTZ7C3jd7MMkgqYhLl2pjdN87pTE1kMAPJzBINMUAfz
LSwX8agP+WvMviagusF2VJlxYEOL2/Im6F52LAc1KzV9QbpE6xIdkYO+F+JiXsf4o+6JqWvpyCK1
KtApboR2fCjpF9t9nwzOwubJWU08GlmZvcUC0/I6rRNJhRSSpkEBk9x9gWRSt7dKhzemaEP6OT31
xMx1oXkpNCRPmB+jOOv2qUQc66ihgsm9le/IYzyHnVFJlFTNCScNFmkBkNNTqImyQ9A3I1Fh0gCY
GzdcANfJ6MAivfaxHLB1stRPfMO904gT1Hwte0Rlp1FBR6bUR20WWGKluTVt07nlJkgTePqo90gq
hLJ10Ena6MTPqenee1GTfBWua7Wqip/Ur2uqRU9gtQNCTXWfg+Q4TUz/lZpeRhJcfaOdSfIJT+NN
zMSprO7yzTqrZEUmAnpIvX0Qrd5rs6T2hlEoNyEi9722EkianAVk40EqhrvKUhGtor9yq0qOKUAP
9al/T0OdFHOciM+9lex6ypfbakxV3HbY7Sl+aX4sIMqW6ko/Y1hTUZMQJKF2qz+OtfYopZGPxgn8
caUfJ2GSjqFInGNdKLu8LGc3D2Nz3yTTtwy0OOBCuYnqFvRN04CqFT2oYRGigSpDQKA73OLKbyET
41h5YSx4AGIXTyxEwG4GSmecuGgyllV4wJx7GsxpoNVcUOUYdECKQ422aUn/qCCbz6JaWbbJEUWl
TaHINwWEyA6+JYyTH+eQFod8+mTXhwhcXz3CvOVtU5jbTNL7/8/8+b9i/tBkuzGn/nPXd5vD+gH8
/0/az9+/9N99X+O/VItkJMO0xH+yfizpvziPabpaIqMWZEQ6fX83fVX5dhe3w3szeAfqP5q++n9Z
qOhNfoVo2dsz/r80fWFF3xqZP7xJjSYi0GYWOyJeTI22Ky/1z35iAtgLCTn2QHV46SrL2i5wR2CE
ranzuiAqdEawP66eUBVtjFb1WhHnrNmIZMdlyW99rv+sTS9stBg9orAkrReFojMl1gXMWLEz884K
4DxTHrJ2S60WB1PuEDcmg+Dk2Mmo9/1ijjGlr0iZjKe5oRAnzKYzY7d7nLoVSiv6FMqYYnjRBoy2
sxyDyM17imBIvNsWIGa+9qOvdHjA8tepqpvtNC8oDeXDnAMMKlsclVN6xbEtU16IFjfP68w1NLVh
iZR/UNNjhRcnUSDUmnagtvrLxJq6R9hvlABiZyq9vZx6pb5ErxNy5wEV/VKW7UUuSmfRFIvW6bot
wh6gAZYzAKuUPdjt7siElA+92CmXvjTDU03tfQ3RWWvLCIKEVlxmpe2VdRnj0Ux3qFRiWlk1As9B
U5ItrBdvNVIcAGFzul/0urw1m4aCkdjyHvg08C2TgCWBzC+IpRmFVPGKVBECMiYkzN7CI6us9KTx
el1br4EmTfv6pudKlomd/Rp6lq5VlD9RH6oWGMB5GEavFtNbopa0ydTlu52WrQjj0ss74bZIrwK9
ms/qTMcjl6nrGhnK+Xw07BTx4jzSBW9GQcFwykYpg1I/p4q1wxkWJqCsZdXw6rp7LpC9ZAB69ypd
AcpTae7HOmp99LPhbrXOprQjrZpYILEbQA7liadq+iatMIPQpTX5BgWs32lxRfl8NnOQ+hUBlrNg
vIqhtM9onj7AtEHuzA6PQT1ULroc3reH76EGMahUBEce8nqfWEbi4U8UOSJTPNm4hRxdr28iYaE7
ZhVmGjZDbjkobk8ElG0MfXEoZz3/64I/DZ1N/jSyvcvqzs7JaHLriDgLuXwLQ7LmZwpimoxeXMAC
ArKo3hSNmWyY8hRPidHDl/JQXaoRwS4KB9PV5N4lL8mes6w5RjeLk946crz2Z8yrNgaP5JhllMoj
1qfyoMx2L0zPjbFEJzbvW+EWnIAc3/zMkErQ8DgUtd49smZe6PgUkZcYrtLI25He2LduxjQvpU81
RvAchlKKZWQcz00rXYRGgpVRzpjhxAHTsFgjXtIpHYvzCeoViNMieZC6KPXmgab22EtfZhEViE1F
Ise08IgjeiNYVusawrC4ioUXZlUPqNluOBQV1R2BEeO2hgqAzGnNIGkgmlJTNquLrh3wflKuzmPT
abSKRkVGq4msCmvcTWPirav8pbXZM11twSfai99u2cIutXlNRxNDfkUeWKyaW+x2K23A9VqlErN9
Sd1yqauLOKUoV9Hszrd0tSoTbKlScTVB/wiiot7NstcQqoc3yg9ZE+oqog4Dwy7AJ5jTy/QyVmiq
VopLqK/4E/WERC8Z2CeYQNeQmJCV6pec13Rkmn6DWIMSiFoNtk79z2FVRj0R7qdSPMwNzCtsyqpG
x2TK8IA2FSrR2MQ98mZgcPa/9UKGSiP/LgVa3bdNzaUnPTWf68nJuuZ1MdfUw7qUAHfIKh8NGeUd
Vn722GGGjYfU08p4veDu/tNE01Oj22AkdRevMSvBlS1/iG1fGeZ91rTpdlDiz3xm84WJ5bPNG3xE
wMvkfvrTljGS1qz66nM0A3Ubioy8825g1HRR8LFwam5QlqQMBguIf1mkwCDDGae7pFKtRjid/6HX
wG+pi+YmEtb1tWovJYsmYWouufUMxwcSp7ZeLVWQEI+H7tLKm4bjbemGk153LzSg3ss5uXR5iN5V
R6ipC3SS65VaUGgO75Aik12dajarIPhZI2v6UTeYqmTi5IzISeYSHEK8Eq45or4lBiaiG9DWv8GE
TtQv4nzeyYt40ns6VBBS92lhHmVj3saFDC9jUcj31mT4KMSmoMSOAuMuDjSVqxzmdFfDxDGi5Xed
iNt6Wt6WWoHpMiqvUVbL4FWT6yxKpxjSfCC9gpfNvKaNZJeQ49gpEhFrXWLQZda7a1Kl+5A4OIBO
mPlAsSS20q1Pazn+IRqX2j2dhDB8QAtMu0YWnFj+U63gOfrJMjfYcauz1UWGp+frTppiw67MV5ki
9aEygDBxroOwjit8dPF0Fq2T2aN0JdKIlE28H2Pd/l5NdXbKNG29nteye4KN5QwLaWJ+JElyHCXc
oFI4ty5jy4vQdk8yzSSX7JNvVWv3ZpsKJ8UQ/NmKzhFm1GZevbpk5E4TLdzHwrqZyjZyEX6FPnm1
+1XouY/zo86KcZstvMnkT9JpH2zUaLsk6gvWZji7oDYKa5S3Hcxjx3pNRfURE5R6HHAFs5yudouQ
PDH0mB3P3ukNIR/MG30+70trfVmMSmbxAEBp0c8WPABNGKFgsEBHZmsyA/mUMyCiRw5gDSgTy1sz
KRBSMsoZgixtc32l9a9I7ywjcICnVyNJ+c5gZ3plY4CDM+Q3yqL1ibeHkgPtNKoymVUG9W62vduE
nitmT8bwaVheoBuCPAZ5FBW/OVXXrRBPzMUqfBi+4qWQb7giI7DaqSTpi2Y2iDw2o9jBxvJ7UvKt
1YByIqOAGr0uvnYhIlrMTeg51K9mfgBCAmxOR8U9FJoKespEs6fF+8GQKE7qRKgMuJW11pHiM+1a
EWYVqPVcYehKpe/hpuKqdZKJLUeRgJQmMQPPYDhxU3zKVn7uNeUIhvFT7rX3qPs1j6TXJkhuDHQI
KofsYJLWt0HW8jLmCxoSK3VKnfpfD46LBnvG+mPNiqPRlrt0aj/WBVhyM1+sXH2Umugom9VvudGp
ZUL06AHb0+AYtPoqLSa+Tg4xsREWuxE2HI1+Dc8cJ6UyBivr9H1Smp8lOoq4G4IKJZtN0i4egrz6
gpm0ZF/KsAZxZlaAXI3XrgyPKKF+64Ysu2SJfif5qZ5G4divI6ii9Oaz1qy31KQ4qoh8YjFZum0N
gU8TImcxy8tCqgTJwMZ7Utb7UtEH0C79MapBMZrZLX6zLSv8UPI5Vlb0WJXDAYtZ9nO1cn/V1wej
jVA09S96KuzM27pSbOCy/1aV6KJJHNZJV/iEkp6BRNr8Ta0fIU1f0fI5UidsK0bwSoD/KMR+UrwK
dXZZ1+FQlKEnmJtqXFyp8dgB07Sd1r3WAanEso96RHzppQVNVcHQMhfi87C0WzR622xKYVLM15W4
qNviFOrUbFY2QQCbOZZV3rImOUlvBUjgIBNZE/7VzOJbZSdgs7dmfQsaUCpLRCKxdM0xwwThKHkU
Hb7mbAx6VX5HDnFMI+HTiM1HTcJsgoLACaG1tNGquTl582NNCb2rzM2aPcmUim282c9SW5Lwk/Zu
OHZHuUuloM/5+sebKEUtt23GQKfSZfWTHBUdTHWkGik5J2JO6HAXBRwyiR2Wt0lGpJMzkB+4I8MA
k+f9qmYOlCBnqkkgglroJQJYmvs995/RNeDbG3JYb7df/LlD5rMXnZ8bf+75uc2gnh9KS7K5P9XP
7f94+fuN9zf2r8dkWUotmFz2bCh7ybs/jhm2+/sq4z6qw5+nbDRpgzIKSmYHIqwaniqD3Kf7E98v
UI+0u58f79f0qvvnbQMEvx29Hi0MF7CE5kdxf437oxB6/fOhf91G2BnrVLbJZrkjAa/aDbcL6PGS
zYqREk0ool+533h/zP1Ca/tqN+tt4XS4BOI1cv71+z8/jmjwnKHHQ9DkrCPsn3ukSidwj0+ougnB
Zk0r+EpnVslE3Lj324xxJsg1Rx+fzUnod0v3MCMCWMEP1tUuLmZUFfergxBdyp5csCHARHQQjp16
YrZagSmD+UhfTC8lIRt4CbVHe2emzvw2PShPqB7OwAQnZ9yzcolsEAYBAJP6ul5ZkcqpXX1hDyJ3
zGElvUtAodD0Lp4gVAtBqu8MdkFOYiff6dk6hUDKrwPyK+MhfzYvyrzaX0rqIHRpl4PEetjJXew/
I5Fykz98c/6yV0HPS15d8d72TgLPklbKJvmYGHgKCk6BHhS3XCibq/0XBLEMU/2CVtStxndUKQIQ
R6YWV/nsjmDjO6cLlCtDCa5dn2ZZ50A0/FU/Z3s6axIgrMKlTinnrvDU2OnAlHbMA5PEDNxVu1gC
LQDX19PN8QRn/pKfzQtdW0BEWQBgXZQAlrCZhaWyqx4RUFaP4DpoSHGpHcqYsvwab2X5dS1tQt9s
k/qwcORSopJLVY0cKWauwTd5mnHesu/Rd2TlBBRUO2GD94kt64Rtwi7bbMc4etP/CBsSHtha72Q8
URmzuqM+hyMX82Mqvggfl44+Ea3ujdY5yj5/Kt4ZoPMLJNJN5eRP5VPzgNjA1vwQkYfpRhvDhmCf
2IZdfFj+q2GdF2euoeIiWRPCXe4XA7jbHU1NXEM4z4l0tsFFsMV068JNP1S73LTe8qqea++LjWl0
sI795C6vJYCTd9TDhwiuwsN1duQzoo0DhNV5V3smexfFZXsI9cO5gLtrN6Z7Qf3FzXBKbpdV6gqO
egl/m1sQsG6/Ud/CZ3MLHSLQLxjVt1j9Pvl34lhrryTcfiYvUhOEv4XB768qurjUDi8ADW0IjPbt
A1A2+HqK99iRb6m6tu5+i5fyWjj6hVkRfo2+FbzZrtiMusl7+PZlvaARupBViiyt8Ki/htHOQn0t
27J2oYhkhLaB38zNbQrwNj3ZyKtemu/svRccoqtdxX2vTufo8VWzUUfjQ9sbcB3PiBjyCijeBm9x
BXg0tFVgMrijHcQMwM6kx4Wssxeyt0/fyuNjMm4F57uvvfYT0pCB9fKceAKvLjnDyzOxXpor7clx
ZUvLifcwx0FO+8pFX8xURjWnAwzsZTSTGuE7eijPi9cf6jNsrnWTvdCzHPcJI06w7pOZT6o65u5M
y8nfVi89xaR3CbnN37dS0PCjXYFXDq9++ThUnAF+g1UY2qMd7dbVbV543vTcBM03QYccy06/AZNc
whhy6l/dgR2KbP1SA+os1Hqc9YuD7euYHma/dUdf1uzkNBzbc//UkxCTLGeUm4RtJb+SzbxtnNj/
VrfthiZ9bqEhd5Ht3o+U78wJoLCxR8UY4LbXryyge+GYz9R8mL/L3u5S3groCgybMP2Owil0VZRg
NgcPnqTG5svkKNsLxOHsbh9m972VuHt6gdcUWnZ5rkvMf1v08Qlqlb24075wT6MI2q4PWOXASeuc
yZu52San+BJROjec6ki28DtFktRZr4mHFdfP3hMv22EHTHbsc6oHFkx8clVQm5CqHvwJzt8nfZ/M
E4/rlqQ/H9JjK7vF6R28p/ww/CkHh0+lFXxaMc1Gjx29IEuNT62ynOajOyWPy2oPnL3u1L7Lv5G6
itIvVrqUsgh7TALqkysufNiIso9Mdl4PguRYYC9/a5AN+2PT+/gsLPsdit3qmH8SWvmK/SnRa3Fk
1RVOGqmeL8DJr83gmgm3oGjSyu2KU/D2OcfnmOKmwzlRfFdBKzisrZTP6bvUtis+wsljCMM/azdH
DpYq4FPxop3G0fQSvw4PE10rtJv2um/gH2aq3X6aLpZo9kY04RTTz9nGg/+M4UEdaCtVR3LGXzon
fc1QCmoBVgdqXjvOQviJs52vB84RlFLlo7LpguFFwum6U81DL3vCY0q9hr5FbOOU5PFFQB7zzFc/
facuy6vbjPGkfDJZMgViSt/nbsTgMEXbCqWHjVo/8vgMmgA5BhO9P39ivGAfPtcu5R8GaOf23VOq
qT6KHTHEGwkW52/FZbO06sfYHzfq7dirO/pcv0gRC29fO2x1O5UfKVzmz+8ds+BH9JA/EeJxfuQt
it/tE3/w7Y8+MvTM4TaJN5xv29S0wy2hVpG7ngAC2X/9DyVl/cTpsI88v3uZRTcx7NWlznpyDSyx
D3Q6X6qXiMgFFT8+GHK7pGOI0CvzZj3Iv8RhsM3vVT1rLHaD1OcdZGtg9ZCcvK5yRPwxZDU7qRDI
HV9D8c3MwDByHUDJCA7z+YQ6km4PcCI73DU2mHsvQvvqpL/NP2Q4QalvWuYon0Oo41xpAiYon5mU
PxBw1YP0WfqINzNP+pS/0UUynOfWl4FllfBk6nOQONInTF2rdk52W5WJyCftCn3Yjsud3gQuaS+A
1QjzMk4k48HRt8OHdZt8ayTgprTcK+NEdIw9ir9isKcMlsF6yp7ZeH/2V/GFE/U7dvGmIF7bN++p
2zgMnowZGKBlR/s09tNqYyXxo/3woe/qLafBa/QRvgt7ZYuayxdcCgBIZH2m2F3VXRryPFjqXeSP
aE/+FRLszgkN7z4wuQxOEBd81DT5r0tvQwHl45Ht1hpPfDndiykFfITO4t2+RPTw/L2p+3w7TOn1
UjWy670Jnzr1GB07fwYUvGzzj5IlGmMdUhm/C8wUm4pjXkAiMRayaaBvlyOs/rVW78iDWfBwKUJU
Ki4Yo/cq85eQORnpnwSg94SKYpfbGMOTYQb19BRT+k3iFpLTNuKr1dOtpu7TxJceM8dwvgMTH+dm
74oB7JmD8ES8NbKdqvB6ywZJy1d+Y8XbyKbOsZ9al3pjeEHoU81yQ7+3dYej/FEhP9quvOlhPofT
OWo+c8Mpvhrhuc3Ri/xGqGHjdDsKe5jMOzylQtK5Bjbwod6tDWLmX+lanXSHY7nYmB9R2uHwmwPM
gMZHjuSU9V7t9kSNheuzWueeCL7JZrqiTDUbT5Q4QWiXmq16mRAI5Zf83C54rSA0+HIzOqYuU/s+
hgTRvKsulQTc9zuGHRxSfnlO3VXdKJ+MbcwnLKQlA9/+DCifXQPGnAdQ8eSusVxpYEcFcPEYWVio
cuKdGXlidFa74btxmpfVZgytEZFmMFzBTdEEYvB47FRXeyRkmHp8qe0wbUSj97XuR8zbCEhVDLiu
pAXgkTNKyfKLctOmOxm4GVbcffkgRyyN26eVxD1f/Va/oQ9DUv6eAsVkGfFWnznPjWvm9VuRzu+W
igkpGQvvZ7WprtjFowRsaXJQRFIkbvsdpZJb+jHrXErQkavDGl4dAmwSRjHOeMwljv40DLf1jkwD
nF4ElaAKGvQWqqFNMuqsnimprPmxTXzhMUzRpzo0K96N11B1cXPMo8/HN/4WJCgkt8+DsS9nSsk8
soY4IGP26ls+7fwssPHYd+m2fmLpQvkRTUCjQvnmg3MANmWYLHX2GL+yXZr6nM+A8Wg8Mfc+q9NG
iw4aeZ6Oflx2ogcntV4PVXaZ95VDeAffWN/sinwfYwBUDykEjdJ9T0RHQGTGskj2wuAGS7OZp9fX
FNnwqb0sL9XkTbIvVo8kLTa4pjOXoor40iUboUeXbi86i7Stoh+V7mkRfoXzm5k40J0YXEDjF6gS
bFaEV9DgNktwqGxoBB/X85zYJH5Yfg7t+5osQTScWaCu+yIA3JxrZwqNxm5gFgDXGaQu8qXmGN4+
PQ4lkC5PQvZMU2e3gI8HcfDZMRNMl9wH/oGMrmMTNrhszKQN3oC2eNDj3YxJIHzOU79kNKicEsPf
bfmiMJpBZMAR0lWf7U2Lne8BY+bKZZDOLGeYH9GpMNhN3+b3NEOR9MbWTRffMoJG9bOBklT1HEe0
tm62OvBhjlh7Kh/NmSZtNAapwdgGkxSiAdRZkhA2RrFvIiIT3Hn4wz5hYpx9ohaiEtWCPURE9mYr
QBs1it8uDhmxDvLMDy1vEQ5lx0re6wxAzsH5dvhtrHNJN8yC1YCt0dW+6vgxJflzI/m6tKvTwwKq
lUUY8wgp49joHqLGz+MD5ejSYt96yIA6hp1o58tjkQGXZ0NCmJMuIpVDawkbL3/oaWa+8AWsn6wG
ExifuyxjXm6yCy76ZXDxAYxgUjJyDjeG+mEal1b0G0CEhi1hQVE/p3cAOtZnLQAcYr/DrCRrzrcc
bpTKW4aNeNE8nebXQQVPOLGInWuYvd7yzWADOI9K8KT4TNO3rJk8UJMNxv1ceNH8vvBja6OTMXpt
AUvEv0PBZu3uwN1Pq20yP/OmGXNy01bqHUAPBpYXFkyMdWv+MAvu+Mz0wPxk92fOG3On0ML2z7gP
WL8SIE6nWXT7p2JD/crByHOKPrKP/vBebyv7vf6tbObr18pO7M2C3vm7Jt2CfRqb0uQjYWBajnwJ
V4M1DYfoL8oCwPcu7GU3pCM/kIslUGOnMsv27oME4sidSeawrQ+AK+cZ0vwXyy7DUZjGjMNzDW/B
zTMGVHPbfo5XxtLSbR6gqdBip2LYBt3I1ohuEl1kVqlclufimO34g+z+SdvcigdBO/m3iZeq+2cK
dIdsFcHJduW5rDfT4/x7aB2WNAlupUjcYCTSKEZwVDfgp95njsoaiZNvydQ9TG9eaS+4jK58oFQl
+GkiuWKbmIeMfu4lJhP2eJtI5ifOLV6JnXvQvDCMVQ9DwAlHjNa5ga/GmHUonzh5OSORlyoe9QLG
9JkxCCMfJYJN7OAFnbfS4WanE5zlO/Hq39BTYpgznkHyyK5B7ONTi/ojvkgPnO68SsGm4dK7Q/Yb
TEPxnTwUD8a+CgyP5Z1+vL+faDynX6K3Hiyfaa/Cn7Ct601+Dodzmb6txq5D4Dqx9yYXvihcMz1V
lBBYFt8apsOLwoLKuqav7MmJw4aIuJG/KTAJn5kXFl9G7Q4PssdKhwGy9LHv8T2U84VDqz+zU5Wu
LC91p39TRFelXOCfxS3fuBG0Z2olmW1SeUp8vOqEuy18OAkNKUf6onCUIIgWPYrVdPTzkI0LykjT
r3Drinbyrr91tc9ZEzH+CXZ2ZNGkWc/fxuhHnvwyTz6bdtLUq9I136pAcs3AqLZsM3CGKNm51c9J
8UeyrSsvjsrM4ohmOm5uspC090RypSDUPgt+Jd6qB6t26C8RGM1HDAixf0MrxzarWVW5VJj033Rq
H/oFS1H3zQG0DQP+BtnpSDglpd2R1+3ogh86tOQjPGtxIHyFNUoNp0C4AD/Pty4jTRzVCam8NG4E
69+/Nl9aMB2m53gfXtuXiQmTTedkTx1Yejt+gBHjPLXGtRJdqXI+5l0KkJZZp/DdingmlhBu6eSZ
y2TftHb2Ef4ZnzDbVxxe9YYy182FldmwyzkTCYpJLNfoqdofahxhH8xnvMx7AcgWycPbtf4DpA/h
J4NV5KnCn7qjqeoAMnp6JvAxOnQPrEaGd53punIwxvU3bRxBURsUF5QZ0f86VAe6b6TZscM5Cxhv
HW3xW9kH1iNr8z1plOwv+9UdqGHKb/Jb6vNFitkpOi3TFizYIu8zOrrrAakITBgWZFlQPrEWKMiG
CJ4NumEcqY1DBYQCBpUexmkcQ9RBbsWO77QNYGq63XHJAm4VZRTJdjJvsdav3VFcqTV76aHLcAdu
YPfWoTepF2Jm6is139pADWPPrEPNbl/8MnvUiY9860e4iPWwz0b+1LPVshLIPysmgoYaXBrVds2j
jYO4vFKhK/WdaBzC0tfWT/6jImMhwbn9c1LCfaFo9lS/WMbD3O312zpUTy4kd23qavOckTcY/84L
dxT2vMZAxT8I/5RnjvovaiMWWFXAsLDyvTZ0GdAO7PFv9RFbHzehD6VFcUOXJ4L7Gu5Nje+LQC87
fKNOxxK+pObBipfdEgXLegdgYssH3YNQxYtI+dzpr/2Vf24Vt412tYjNeQQ6BgHW0d8GYcPG68Rx
37NYCUbJYfd2HRl+1tpjGcaocWanYUIznka8iI4JOGbAdHJkROVlKF//H/bOo0lSYMvSf2Ws97Sh
xWIWnaFFyki9wSorq9DCEe7Ar58Pcrqzuvq9men9mKWlEQQQ4Li44txz8NoYzDGzOuZvsm326TbF
ZoQ5UT1zsQ+cSzhagfD0t1CUzgFd8+SkqwJv82p40W5YhioYBVZgDuEYDzGi6o0JSyBRm52Z3aCV
1cgttaM0yDt3hFKTF5IIo5Bu9qJZEUGHge7O/M0yAxbXTLcXfPX6UuDVuOnN8EFryRdsLaa1eJ6u
4rn3Melhl4Zv/VP8E9cFu5hYLhNksmVa8vZmesKxOP3KYe94S+wLJmZK0I+cELpH0wez2/BaGDvJ
MS5cq4gd4VrDn5heCGowtG6w2vNDG12PcFupvcEq/QLAd/gwSGKvLOhl0fvZZrsDrj0MdmBFdnOp
6ouuGGn3QCq84Cp91ElTZtDI3gJG1m5o5EQg+LGJKKIkh3OtnuzNeBTiCrt6yyCzPmDnPxRnAh6C
aA0GqP+GdZ8TFzZWRP9xhTApDGJW2AgIT2XPEb4iqA4KbkAHwQR324Oauiqu2t/o3GFRwahLyN0+
UhDgUBuzwywBGZFK6obX1S/lvJT4UNZTdEwPr9qFmChTxi6LqXu84rZ4QfZOql8R4RwgqcARwL9W
22pCPgAdgh0tCjAlw0XKjjhJ4duorq2X8hZ9glvejNrr6UuInYX/7ROhydaEuzT9Y7jy35L3LEKn
Z83dFE/DB1diWoFDnLgUK7zqb3PQU48uTu3Kr7Z+dbY+bPNkMsG9xxd1k1BNTsTxOUxxEjbhdZrd
euh8lmCwLsxaJi2Db3Gx9vJSPJNJdsazWKnnmE7I8TVKrHTqjyxaBZfhxEAmWA0S7Ma/poMTaUIh
bVPVRBQ3NAhzV4GJlYE+h2QNIMxGqA36DEj0teNOz56d5gWOf1JtJEPxXzNI9TYEdmYab0R7QB8z
+QVb6ZBc2iA4RMaCeHHi3cVYfGLDeQptkvWwpzoeTwKKFU7gUkF5oBa4cl7Izvigtd8q7XcHOgZO
CiJMyZFY++C+l8EWNRz4f7GcW+tUOC8aUz/3jOpi2ezGaA9l2ABTFp0nmT0Ppmxc65kgfq3olSW5
3w3vwYafDmI23LZNrK2hD2Rpzy8YJjZqHgQrqj13z71yZTYsg/5MPJ23KwiQirlteN4OccYZmbOn
PWqmlIHaH7Dgq9ZZI0JHNJFtXC6I42F8MR5ThAQQlyWxXjG84896+KRRe/XG6fzO7K6saegO97y8
stDbA845P1eNuSN5I2vN2nNLBvl6UmB8PQGvmfM5nkTjaUWL015QGtFGqb72p9kMooxo5g8B0kCw
B7+45i0Sonynd3JNd7hn3Qu1faVT2L3NCTaK7JmwPx+4fSLrkKaEV7PwOmj7a2ZKVj5cagPKT7KZ
DjSHRDXpJbwznhVvMITygAGLVQZ75rQ2uWkCGgYkOVvaj6vwALz1Tq54KvpWg8kcUlVGSfj8ipgV
6Eqhwwx3r7WXnIJt8Q7DL0/0M96CT5BUyWu/bcL21360N4ihyS1xEkKVvb+ZOy383sYrfYWPhFxN
Z7721y/zC0F34BZs3GqQbpTCkh9f457U1lVDR1UbbpRnpSAaR5arDjUMSGt+noW/vIwTGrfzI5AZ
n18otWOo0dKXkzWvkceh01sb7opBxDccwutQuyEmNTw/Nk9rDituDUUFmo4m4B6hjuf5p5py/RVP
zkncL51gfkk1sM01ooGkkHiB+KAU6M3pG31sz+ERZyPKWXuwkgi0rHxo0K/VOz8sL2QJNDymLb/L
4/A3tRcu6BLmcW54PcSFM7xm2754zi2jwrGpgt4W1qlzDj1ZAQdWRZLA+hr8Gy+Ri80Dg4oRBoOz
7gXJukfvZOP/+FteLAOE3+BAXjtPyGNSol2vpbsT95G5h2xbTJupuBfAJOf8ATBQrN+1nIfyygj2
BTUyIVxGcDKvjUc3PxE80TKCCRf6PD8egnrWgHJuRu8u7VY5gj3eHc+j6ErYg3tvop5mzbHBNAdQ
IIQAlkfz0Goz9JWIO+YOfRVY55P65TQ7cKO0MnfBcbwGwz/yGiZCCt5V413HICatJ06I9bMKzuTr
6B+8ykGuKBMSxo5fIuceoyCXHFONoU4SMDipefR5uH3cFbdNZSJRH1b6etX1JzpZd9c/kCCN5urM
dZSuuscciCecIPBRC8wWUDo7Umw+wewtVcVW/EMvd9wd49iJN1iOQ79tEUMOVqhmwp53eJiCNdNJ
0N/L7i0FJkbFS5UfCvsaSJtubn33qjWvOy4/bWEBrnT4DXaBtQExlhmbyNnqDrwDa25Tho+MPa+9
8JHHnRFc1J4le+zy0IB666rR1pAI5i1prrlhoxPswcwPOE8gHKf6sDT/VbEhgoMYIn3SF0/2cPhq
YeZSrduDqaR9ZrGCZkU1vio3/vNwAOvGk42UjRAN1te0j9PuGHDlnHVaNXf2MzE8WqOdNnB8G5Al
ktcuLp65NjVYG3ao1cXFlldHQ5G1tuINWB2UyAhqzjMQnxs0RnCkyk3NfafAxFcZhI8TNT4YGnPn
YEC2kIZcbYnJffJ8vFe6ZUjezp7jkyo/BR/I+vJMOE50xuRIw+LmcUs8/wwIgkEFIKu7oWCnvYqq
2TcFH5nYx6Z4mibEm1BJoJ8RylxBygX7F9FzJ9zZRDnxyuCOJIu1GYKd1xBSg4eeYtpArHbMniuB
8iIs0+ohcV8ZjDBa/gSlWjzM/VVbcWWJeJO7Tct3vAc6GQ4uPrCN11apxyxY2cNZH8KN0F5QvOfN
Mewg7XLl3NLwDTGTEeUr7lkzMS2sFijcuqaPlQdkxFsBomIzNzjE4WSkgpXzTDk0ETT01iUZRtBT
SGeCCDhJC8qAK/FInA0kR+CfDA1Jz5II0b2XhzuGwTx+7BUs/pq5roHf3SHrVfVndvCqhTg1Aqdi
jToqQ1LdhM+0qG5eg+xCWY23zQiomENM5Cr2rkP9w77xP+Z+bd3zLgm0zrTZpD0RrJ3ldwG9aPmW
kdW3WwCXRHKZgWYNKeBcRTC32zj6R+Zh0wyY/XHx4UgD32+uA0SuyJHLPbXPKDxmEeKB6wrRJX9+
ChntcKBRfXIZoM0mxSl5x90V6SGIbzoYJ5Br0hk8my7dUUrBSAOR6adoV/zQfoJYYRqzfwnIxveD
/4AuakubYt4Er15zX7drMIhzT+oPIMthj3EwUq4Dbd3SPNPJim7I7MG7JOPTWK4d+Sq7xznrRSgB
CYAEGwHKgyNzlUnIqZv7NWMR/QP7B2GEgDTNrhZ7Oiavgi4L4p+QFDqiI8y8K4dYH0aWd8UQKaMn
FiMfoTltTuIp/8RXTO2zzREf2nvtg88+fLwJNXuPyJw59YG3xkoO2afmH7XsATG7YpyfgiMrdKz4
6MKLwey6K+MTigq8gSHYz5Y0414D+/lGRISf9xAbcufRQ8aJdTtnOV1VJr2RpP84TyDzmo3+qHlg
JgGgDKlpWW7pNj1Cny7FFauwfRZM9NCoyqPJpSDuQpGv+0mHJwcSWvcM3S5hsqOUD+GEh4EHAuzA
qJhV5cTa1XdGd6S25GqSvDAwMP0JfcwIfV4oeQidR+tau+ftqHxTy5M97Qnk0NxaeR9icTGxLJMR
g7W+y9/oMwwp7oyZaJLzy+YgOjOTETMHryjSd3p+4KUx8xSAVtwV6yOHMV22PwCEMEGx3mnOgcN7
9ICuXOzlHEpAZD1WlXHLNNYn140PzhjbfB3p6JDSd2bbh7WPYBkfaUOMM0aLjhJQdkcGxwkI289J
Bl4rZxURhTlgxq8Dg8WOkpx0QM3AftbAkjkfs73HpTBBsh1TSD4ht+EDEE4zosPIXgC2h+PpwJgh
npZbPx7ABJCSwRLj6b2fTPJ3xEZx1vFX5+Ub5AnhT5BFyCbMMIOuBfV3AGlBMJnFuSHCFGKRo5ml
Gf7WHyB2QauVEsZAZ/JwgoSoEDKeR0t0A405f4aDimwRDEcpl2eCFWJqj30jTFDCKRaSq24mP0+p
FOq8o2MTbLJSuS4ykJyjgtKrdu37pB4sdEwr6xgIAxhZCoiqRMCbgrX3tKOMouhG85hp9Ck0Rg46
SnMQQVLUkrgN2ilNpo7Ib8tj1Icz4Y5pMpKUpa+kziQ+BATOGtdQiJFlt3WCrpsx8UZaZT8pV+Wr
KIQpyzcRW1h1NhWX8aOwfRypyKxYrcLq6E3OZ1NEP1TIIlPDkb+Pp2LXe5sUuwaKtBL+pCC9Ul2Q
bzLPuAw+VPjufOZyOoXU4zbM/NtlV5NZBUaOflm+KxCI2Q9Ebsq5LKg0Zyq9Fg5wJRKarJfnhcQj
m0lBln9I7QLEXDYXjo/erP2VIRi4f5GORFa7c5yKpUSNAnNDf/g+IHXTn/7o9htrlqte/jXUmebw
j/3752VLtnS/oiwOYwuKMvEcUIzLZq5XbGpVnUK2MJ00AVxTy5pxPdgU/5eexxhJwPsjigCR3XK3
/szT0YgM3sRlc9n5deJ8NshOvvneWWfhAQ3WZte1s56cBxJy+eXlXzq/mWy5nWVz2enU4iXQySQO
FtVKUaEL/EpWunpu2OXfomf5177li2Wf2aPBl0LkYHkKftPc2JYSyncPpVakqnHk4gjiykw8N7rZ
ojENFVhHfsOMWqShpONApQXKPDj3qe9unNyroLqsnxSRmQmwmOPP4e2UyEA5/G5zvcHzCz8iJ8ux
CMSxCqlIVsIhMUKl8iElhJZ6EgCBLKPbElLq3rIR66vnQrq4JeZZI6M6wk5fF3A1jUKn7cYePYZR
3dUdC7LUIU0t8xpM84hLlN80w1xN6KMG0kp/2geD/1G0l8YhIOg0RvkIuY6W4K7rSaG2EZqxO8es
SYQQJLEb9340jTuhj9XOsgG+ChVSR455MoI53DkN2lZIbbm4BMTnqhFx1jzdJDZLGvRGDy24ypqo
lZ/l4XWNbBBcRTpaPSThGkrHh56soY+vFThy3+aKOFRtI8FA4Vox0NLIXLclRABNXwLY885ZZDR4
5OITdR0W6AgzyCXaFtUk01MtI1vPIkTtobciqxCvjRSvUCMrM+X1TMKCwIaU/lpJ4qOBbm1rBSKk
MPAwiip5rvTuAJ4+cRUJ2hT/ufK85GDMxeGzRoNPgNBVKMOHaf8uKxqtEQoxAvfZCvAdygFrUw9c
LCmkwwsq2iCQUg5UtJ4E8W9dxVb8Kka0IeIeKRWvr+xdXqUfAREgRMSd/WBpLF45xiMaRlujJ1jl
okKIg4TLkEwKTFsaUdIEKW0hzIs5e12UQhx8QohAvaig9UAeBbdIXDJqpOZBLK7eqp471pDDXrea
P7OGODc6axckjcdyQBzVTgB71nH25nVYo7rzEaSBc456FrgCTS/41KIXw8UzBMfcHzRoQ/pYDog3
l+UJUWIKJZCtlJ5TrXNjNu+NKtxEqsyvKQdTlZLntpHWdQlH+6R6EFIkeilBmU6G57wK08IsltoO
HaiKAeSvhb/LzSi6V+Vta7nBSzKHEJ1NoCwfdYvyAKMMMunUomchur5wIM4SeAp56e7djaAKUEqA
VWHwroTm3fcGOpF5gnZ2HvnJ3InwcxJPEs3xPst6UjNjQrpJbftTwISgRdD2di72iCbLcuUnyMfY
RVse+ll12kO5VoGkTaexAKmkKN5L+7cs0cgCTV22TQ3W39H+9CJP7VVDYR9lHzeWzMyjlU3HqMqx
/sfwh2O5lHNk6rqVUbQbHwvhbaVtBOemFmfqaboTdSunPDR+W2NLAU1N4IwlgFwDgKTOOTmOke60
FOp3ncqjwhBoMDx0LsWzbduYxxJwBGV+Bx9Jy500x5lmEhbNJnfbIxVSPWRZzqdeVMWuqGBnNnJW
gqZ9Uk35rtyckrbegHwov5l7OpW6kGHCEmqiYD1++FmdrM0k3vgxJW+KEhVhtPAKR2s72GuQ1sDz
RUmzS6lNGYD1aCaVnNCEJfwjk/UUUuyt8Ipn0CIwEE9QAYsU7kHrsbcgpdG3JhICRS1ZWLwQZsw+
FiuKhg+Grk0HZZXjvR3H+7R2oAKKio88NK/RfV+ZHRSaRoEf11Pm5ioya6olbBg3b3Y77G2ESU4o
wMWQDjPa6wE9Xstvn0Y9Hw6Wbp0Fr4aQI+jvKA5W6Lr9chT+DRVXipgAVpFhjDcD+V0VpThCCbT6
jm29NIGBttc0JYcmsbAJKwJRzdjhE1KE5dYZeLNGDofKcMENQpudaVsKYa11ZVGmowv3MlL/ekRH
U+2SMIhXo1lCMoQh4+bVuU9q674X6WNoBGLLZJwdzPQJzWv9ZhZYDKLJOpnks9wsMR+7UZLUAYrV
NppxUt77MAafw9gn+0IlvyHduAKiHj/BOETJ6aHy3zXUfM9BXSEkjUYWxHYJ1QP6j3yGSOgINp78
ujnrdZ2cMwOJZ1fi55HJQC8dOr6JaRMioa2WefEGvvZneumqFlp97RYd7rlU2M2Bk28S6J5XXeRc
bA2lkMlxN5SU/koHqPRa0wJOW+SrqcbsRE6xO+cz41NG2kXYpIF82CVOfSgfu9RsDxEVOiQe5hAJ
tcOoSSbXCTSNtlf8bj2D+gDjZ0iROkWgSh1aNK+hnzNfuiJSm9h2hp2SNVwhnjwIZ2SptWEOcRTu
kdfMzHL5syEtMBrteK95EUkxS0KM7BfroKoQhDaDDvJDC9uWqaW3pblVutmfzRrycjW9DVV328zC
REE2WPtJl2c7Qd69S2JJDBrNWqKG0G+taLxqp5kIoBYdrM6e66B7nI1AXDSLymgzPJiDzHEttObY
ORQktS5BBdGZ+SPlP7coM541md1oqQvD7lRQBYFBL2ohWFHBzhspEZRUKz/LtEJYaqYTBUaMdB6B
Or99KG2DULnnHxIsdLS1gHW4cX/WxuDBoAw5KhtUJJFUAsCNmmSb7mvZPkEQz9SuEVU0XJytKfJ/
JuhQUOuJOLdwiVM1ZnRwdUKaWek5h05txmCboRpC1AqoSReDNIUWEOS3YMzoRr+zvQqUeSqvqXoc
svI3hftXPW3xo55eRYMGa5SEJd4Nz+9S8TJNQXI9xrdww4Jt6N9GewDMOuINmCdEL06daGD70gYd
3PBn5LgY5lHTPcfag3LAo2dBK7ZhKj+T0Q4vAZklvYLnxIb44jqK5M+o9cKddrDQARQ1qVuzGwgD
wM4oCkz6zChOMVJY907W/jQ6uWtMzA3hEwRv/OkVzVAg/FQJ1+PIMH732nZjR1O3gYqUdLMRsgRN
2Y0xXI9WEkPaRQrVR/FLGQEJQg8nBze8mwVupiy2VkNVxZRKem9NEhyU2b+x4Dy4Ptyu1cwoUe8U
43RTh6hR1wg/D8bUUW0+x5j06jIESXVIwcGN+cBDmhT4OgTorcAmPdha1D+7YtMIRIPMCTohqJcg
JiCsD3ViQITAjyU69UN9axmde84CUq8DhTjZLBmn0ilkbso+/CpMz03Ygw5Ksx38UIRcBweGB6VX
e4VIqbnGR3JOxoDYELSKL5aboauo3Gsjb54pW2ed9EFvphSkm3CwbYaR4N5YBneZy6uEKAJUk2ld
wXVAnlNH08817omYdch+4VAIyOv18rq025QIOHTGyoWINI/aI/oj4rkFtritya/D7oCQUkP4wq55
ZTkGndTJ0gujJDTc2CXFe9WlS3vcYWho11R0HRAkMw92ENy1Ap7VPoXVFuObyJnXykdc03qH1D1Q
8vkjMtDwZWfO+xgAd4vt5qQoMiZoabw3trgtKisAATV1q3nwuCiA4jzSuI5rz5hcTFKt2JbI5G3t
rnGox8aM0JiZ8r5Zq4o4CPql7xW278Yq9F9FU5Kz1xXiP6qJT4nYI+Exh1ShglPw9mch6dpc9RBY
y8JfWVDlDS7TZKmotLDgmdqE7aMFMd21kER2K7PaV8lchgDgszQcAyGF6UbXpbE3IYfY408j9j1b
BUDXs0jfDvYEnBFAGA41OjJNdt8nyATGPcl1VBWbPbypCfj50TrrYbYzCukSNUtCqMWHg6soP/I9
eKl82BCOeS5j1quMmBSMe7YxWZgnO9/KUY00x+jZdyR406ykdqwyXqPX3KMEP8WoX7velJ3bgHCK
UCVrnqmHN6OXzfUCpE9CJ3/SdeIirm0Yd7VPMayNaQNjVzFthtanUt6CC8L2ImRVcW3qcCr3cQen
1czmPXrJMZgqpEGH9r1368OkoX5ZdLnaTpVxDBuQ24HXlseGMBpaY9Au+tFtZ/Fy24n5WZ9wDB2d
eLWvAyMbwWZoEDhuq7J91RCfZumVATYLsp3NCBwdL4KQUwLqv5u64yxY1nY3mimja19Pb01baY+4
uxZr58+pacXKbk/STYjY+OQae+2hKr1DWOIoeP0sjx6yfOcdWfTSu8EZWpeZ9VNlsQuuOdGvUjQI
SDtM4Le6VxkOz4QdHNwnn1nOaVG3awQFFEF9RqVYkZDIDxnO/dGrG+YWER9bMv1aA0tVBmM4NZG8
TkqadxCBwxGsnNkL1eVxbC2AkxE5wx7TGWZk3otF9YmhCrhsO5QQlDxIwiMyCpPreEQEzA6EuKF/
Mp2m1oR2HcTr2GmY2672aVJZcPKN5HVIWFb1mNFIb2FAY8JSPjSgF25U2xbYa2swjcJdjBBgZPsc
0LxVlrI23di868pBBAyRtNiua0J/06uR6E9xSqpwkqTl/UCFwP9J9Ycj4mdaKd7jRBgba4AN2wVr
3tbA/2NB9iOOJW5XkSGJZ100T8mdDn07eY/pyv9QSKddjXENVENzC4yHJt80sH9P4/M0QS47QHu+
66vipmzbpyku91oeRZfceWml/DmkASDaGFeyJsyx5nZrFOBBx7X6sR0KqkNAkBjVAF7BP0o/u46b
s2Xo7w1SuqsCoS0PtoGrwHF9sLfyoQ0KeZ/p6pelKCPxHapCZBKgjOhl2cVJ8ldXPddV5XxO9qVM
svtiQNG7LyfSQOkwJ53JBLWogOmZfT2wIG2IRv2WIpD7LiCXB2+NZKWfgh0MSmi8GCAa4W/5oU1k
FgxXwVdG7ZkGhm9jZC9MWHLbpyFIyZL5vZbJTyjzPmuY+YnqirvGCPtzCZZSsqp6k/8ZtLqxcWdq
kKSbnn/0vjHc6L0GYySNBG9FtRMo5QhY/vPEvDMaufeyAp9GdduSGXzVG8NZSjS4zMjC4I+vp6JC
f1R6pC7qaT/AroGW5UjZQQ9xROIeCnOOucyFiaohiDF2NQHxXqxjNWFMmfUtNb6kLgRjNxb2K4KH
v6xCq7Zp336ULm/cTMJ6N07urZUbRKRTb9tqWEUevl3tU0pjIxvU96WgRB/A+ABVHGyh5L5SiGWV
Ha9bVFZWbuYQKpCo/FoMzystG2GvC+rPhDRl1xW/nVAhoTurQ8BhrTHThIH+QyuAExlQBm7GnDxy
QjJOs12yNM1HaVAFFfrbsRXVARpaplcbVy6U8Uvftq+DnJAFc+6CgkrjrNfyHZwfJdhFSJU0DYsZ
SbRVwDW0vL3vsibexgoV5oW97P+re/3f1L0CGwmof87z9m9NMlXlf1b3Wk753yxvhh78q24jyuT4
nq2blm3/y/9Qv9ruf/6LZhgofxm2qzuIa31Rtv070Zvl/auu+7oLyRzKW64X/EH0ZvyrhVyzHniW
bziB4f93eN4M1/pL0EoPYPi2jMD3TZ0bsq1ZV+oP3ShiGW07QDJ0Zl2H0gUerePybxgIgRhYn0cT
pYFVWUeSNBdR4XAOAIcLA/WyNf9LpvwF0dBoqzoo28kUxPKIKCMrzbzFaCnaIv7SfFlUYxa5luWf
WkRk5n9fQivLTk1k/S4w44M+UGBCiPIxrmQ0d/KiPOqlETWvujmdzbgLt9BwwBfyH/+MtoVWYPlc
TAGb0i5eFn2aRdhl0XGBGQa5F/dL9EW4SCWg4EVEhPTI8s9c0iUTQhRH7FYyJ8umSelckpntJmrn
FMqyT0rCUV9fp0U5TuB603GdSkjxXTOFLmFpMX/MBaRp0YZYM8yXy76vr5UoTlgqeEOqIJbvjCQh
OlfWx++POQxEcMBpcXoU1LNUXXcsp8zRYb5hM1LYAF97l89aQErOH4QNf3fZ66upkjFFRBRtfv+D
BZLHjwwfKSTEEdHemSBExzDz1kzI8B/UpIw8mUJB5cOcTw1X5BoYYPPu5YDvo1RjPjsQ4myIcXbb
UYiHcYSa3Coh7162jP/YQjqRiNhfX+vJELKAWymT4WA8wtdE6WFX00jLgctnU84N+cdX31f/45qw
rMxndYAT8xHp6b9+vf76er655ZaWa3z90rL5fZ/LiUW9g86/xGslFihz3/ja0uyO0KCTF9Zq2Vy+
Xv6JKX/3bYR9vnctW8V8gWXLgWpkX1bp1xHf+79PcFqD0s16V2gGJBilT8u3UcP/r+1l9/c/b+4r
X98vO//h5z8utWwSOU63mWM9fp+ybH1d5+9L/PG7/2UzDT6tQlWHv3/hjyvl7oikvDS91R9n//H9
/+Hm/zjhj83vm/7j1H/4/XLk37f295GJm4Lsyq0tbEyA432G/3f3Xrb+6b6vcfH310lulfu/dmoV
o2YZOqOX99Ns8vw5iuq2avSNRkwSwuKGomGTKe37nO+j/7rs8gVMQbCUOIclNfmd/4Ropz5+f1y+
/d5X2WGK5zWnO//L5nLodyb0+7rL6d8fIcliBlw+F8vllk1HdVz5+5eWncu/f7Rv+RnHjh+1XuXb
5TAzE658XTZlGkt9k7aTsdOVt7PQhTi6jk9J1hTMbDx9Lo7LzuWfn5toCX19tRy17O0S5UzYqSSV
W5GqtY1GtzwtX0166k6XZVOHiL7CHOQHvi6DNU8WrSa/Tyka8hFf19KAvqSnpoEuJkugQp4jq4FG
1WPtDh9JA7HGVONN4mSWEMOthqb/yHI7XTXdMGxk/knynIxVHG8KrQXGVQP4Un5yQtWrJsgK2Bqm
kr44Wl7005qkBNIHPEgR0FqFjfA2f9zl12OMth9fQasab/pZBA3eYP7N8/zy8Z/ua+eD/zhkPmM5
9+uMf/AxQECAVfQ/X/r/4TKW7xA8tP39cuVgWWyXX/raXPYul/EXgbXlB/7pnRR6cozRHtv9eTct
fP61OT7Uy0qmzzw/AYL1x2Wrm2/4e9/fx3x//X3M975auCgHfH/+R5c1ZcP6uZz9fYn/3s8sl/3+
le/LLPuCNHsrMtiTxpmdiQRBczTn1XTZWvYtH1nB74xURwh6PmLZL+NWsRbOp31tLl+ly7q6nPPX
FZePxbJCLl9/HbmcNM0XXba+vv/+/HXN2NbWo0ZsajI6KuAqMkUm2R4c3njQCMZOxblSOjxBxUiN
RK8G4nIkVi0sUgQoQBb5GbjK0OpXZBOovIrrD6JUZBPGAPhhBy7NjT3wAU4W7JqiIKYUVHvZGbug
JvORZf67ZUcgcZJj1r67mn8wsro4KB88SxXO/IzeA2LjiE7pGtmkVvxMJ0k1BhbGJrGQd48glxfh
jsiBT1HsTBWciEfd0+xdXLWveaL9TAsYzkejD4DVObCc6qgwU48dEQ4IqHgNEojnHeWBUIqhsEE8
Lsfhg2VSXrmon7ci/pmF8NOMyt1bLVEgnENSHNm2qIkYyoGoVenZ+zoTd6GW/M5KcvV4HESCXPeM
ixBfhYoMdZtlP/AbKWNE2uuENH0FVMo75qb+UljZcFMkNfVMLWKmggCV612kqqATENsgbkiEVCKA
JVEbKAkeYQhSyYNrTNrajfLs6ocsK5SL+irmTcJGY1dJek7UBHl/8gO1EWtjqDe9vfRRfSdshxKd
PcS4xab25nmOmrmpsUjSjRJrMiGS6fhhcdWHMG5607Dy7m033wu3p/eaAN+sjgxN71fvlQI5Bbsn
URGIeInHWPem9ZnLwDoWYSyfcg+GpyymIJgAd5mIN8cJh3VPMK6nfLigMMWsT2k9/AbjWx410QC+
r1EbJU0E91TXgpyMifOEUJQeiC6FmLrNNZzsR9UxqQrdKrd2C5dRH8AFWpj9Cg2snylyuVdma/rn
0SKb5FIh7QQVnMue+SZjZMsa0J0JCQlhN/66rrudgaKjHTnexlq5aJ0QGKOKrU94LHdSh0H5b2Vs
preyr6f7/tW/6EMvdx48y1dOq/3SEKYUZU0ttP5cEdTcNSHFghE8DO1k3VmQtVTlNnLqGQMIqrRz
gDAasl/JOoYXpWxKavZmxD3Fm3GZtweRUl6XpAmlr35DgF/ItZZA7huGEdnfQuytoHuLsv53jegK
OPEOLEV2K/Wu2Ixj68BTcoIxVGYBtNRW5578iExCkCdA8z41Nwq3iqLPvAADLCq9B65tHIO2/l0K
+87pKXuqa7rDJm6In9tTQnAmuxME+1cOZNortyU5ASipWFlFHayLkFBfW7FEuzmeje0WxpUfSQbP
ZDyQ6aee0IBS3A6THhLpt24a7t3ObTZtMnNJmminzmeMdRwDPx+vS+hByjCqUbTK94kxnTrP2xaM
jzYrECazKX1O0/sea586nhykphGrdQi+JNP74i4w7aOoRuNkpmm44nmopoyMn4NDbDBUNtHcaKzv
htI9jEMwgtAhy1z7RKeGvL+vGVVgCwvJak9KyIEi+A6t1piaWrCaxeg/TUqyhjc6adc+7LaeFcFF
4tiPZj+Is0i7S2PFEBtOx2JKUpvSrXpcGZWDQ4YJTaSWSkj/WMSxsxusHLQA7p+EhXtDZPAJHQni
q9O4lyqrDsT/r2TfghWM0Nir4WEjd/fDboDCDaqkepSBv6q0ptqiq1t0ZgNYINz1TjSAxaesi476
pPWtR720ZZ9DQYQ/GN8tjBHXapGc92Z6Yx9wjdtwgUTOoPEIPXpbbA3/lNEbD04DgZIj16PDlOA0
NZG5PqccFvZdhc5KzZ0RwwNUqwL7ypUdpCwxxDJTCRuzbgyvXUc2zknVvublXpky/oWe+K+yiq/h
hN676XAJS4GUau1AMxeccg04Rm0gS9NpFoxUVfdYmZR/xGEFtYqWx7vOsi7SMmwwsMEBEkAkbbRh
vFNz1shKtJ1Eppd6fPgNusKhxqWyASV4FC2FZg/fyrSLSCAJMdyElvtKnpHURAYLRxFAeVZNb+ux
NB+EVz8z+mDobvoaVLpewkYOS24Qbitl449mCSIoMF2npkBauAULMpZyNRTRU8IwBTH2w6jQ01Md
YV1DgK8g8HQZwoBqAwnj9djFBwRBIDPQyPdFBkkuzLIukGfdeQ/ysNzVZrwPOntWNQYeajTFxQph
XEC8IwJyS61qDG+BG3TOJa9XYKrME5KoQmgnxQBjpKEElZL98OHdEiOpk7YITqRPKTEk+bqJ3Hs5
QcGW1IxJFVIAXgrNPAzOnd93N9ArNmvh0fdUBq4tAvyQdS8NVtSKpfF/sXcmy40r2Zb9lbI3Rxng
cHSDNxFJUWzVKyI0gSki7kXfw9F9fS2H8r6IvFmWaTWvCYwEQZAE0fk5e69thpzu+j57Z4CAlZw8
66APcLyH8AgcdBdbmZEd2iMS2HEnfWhNarBi7h4yP9nNqUwfs8jZcrbDjz7P8pRUMfisie5F5BEp
oINOZJJe7GVfLT2C5kEBQPQgpA1wedDTbeQUvM1aeyFzbPq5yjc9qp5WOacBBQdeHAgNZebSu0N1
7k1zguwvImiEkcBNVItn8NL4MUIyDHIPp2GM56cBadZPgUXHHJNlauEOJG/3W+MrYGD0D/EhMaut
Tf9u9gzYAWX1jYpacVgG7oiUiwnIcV+nYQaQUbySD4qw3i/viJDWym64THGwIPmXYHGd7qVUEs6P
vSCFtuMrnFpduKee31g07jofA99Cxdku0/v2yezFBL25uvVS1KkVx4aXhZAhiVbH+vExKPzcIYSy
hJR628uxukVwMGRmgjDo6T1RrxizZCbpCRFzlyZvYZHmxwV6s6fkdzlMtzGtnaPpU/528LJKgTpy
md1r1VKZlgk+b3c+h3pL19ZwpfvFYKnmzDf2BK0gOCh94F+2n/ysrQSZqORGoQPiDTtAEsJW1S2K
U/T0Yqj3Ki1ffApEivPx0Y2C27izxkuZojELHaF2kqhEFZvuLrKRic+01TvuHJrGbbd93z8EdtMC
9YFR0NMacFzxRrzhqQr3k6sE5zNIQl6qzQQYY5vsWWXWmYX42+zHybGQuhQRgt7he02cizTJ/CnN
bN54jndsh7A5WyJ+klM+sI/2t2Ma/8ymNzRYx1lMf+ajMW8az0BXFVmHTocc2zIDKiALkguIWt5M
iMU4gZhNjnTdk69+EEPaMONrOPgGjDbDumk8DC5lSe9BlQY2mawMDw230GZbnet6KXeuKekJYmbw
NI7XsLGkwdhQsKX5ROT4LaQUC++GbGzATN5Eg1Tad5zjdoUVhBe3TMmxHX4oD+dKZmGI8dlwcZ7Q
LzFa7nzUqYldl4qve2rquzKfkwNS6C0Cr8wZrVMfLARImKAZ0ummRvGzQRkJD73Hjiffx6qx7ztL
nzrzEvnBNIFRHX6UJuJP/Cdscdx8kf/CiK1mWLevOjozxKMxcCmeJlligCnrS2SbT2KEoGmb5bOj
1M+og5hm1vTfvPhrnpJ35wMhPhsSH2EiFCanabc0E6fmOI1PpudcM8rQE01fUlW+tkkc3HAyhG2S
1Weug9xuuT6buwYmTcrJDZ0XAiPjeiPtTu4btKmW02ENbUbEWOb70M/vhgPJwlb4re3qqQj8ZJ/3
BZ5aJ7pTNBG3ptAJxiFmf5WkC8QKcZ+6UFciLsaxbRxU5qWXOh1wkv9sfXFtR+F+sRHA5oDqEWvt
poxa95L+MS82dqCh5eYowAnhOwv7KBRKw5NUTHJ5wy2aQRs7jDdxpXtIo8XBh+/cSHAAT4+WgEWX
huJq1Kyj6gFsRyF99tQA6Ugc+a63cioNIxwYZWanpFcRzqoF1dx8AaNh3pZR/iWGCb4vWzrnivEP
2X71K514KQD7c3hxd2Bpz+hIuWPSMIAs/lBz8mJGlbstw/FP0ZNIFwzWwZqHP93olXI8yV/d/OdY
TPabEzcKOVWtbywnezdaoArTqlMXd5taIriLZHgyOkzZPQKvQEHX941LEYzfg7nLLlSObhPHlkdr
6i6kFzebdokOEVXhO2r0H05FIOPYLw54uoMbh8veC9QftU/oRR7uYjP5MYgMU4bETF4GCdb7UR3i
vMc8EAagsvAjzbhpyKjaWi4XhdoLfrhGsa0AMhltcHG8bi9blytm3pPvFD36bfZWARQaLf9VdkNw
MzBIvrG9+aUNG/5V8InRxMrgwd94mNEHsztzlkbJgF4fQP4uF9VbJcVHXI0AcLFeVejLAIrDwE+W
a0V/7yYjJfJuEFLs24C/zLAeW51wbaZO+FAvTf7QhCdpBJ6BLYNZ9H8PLXk3l895loeuZqlo8/96
VySgMRftRHSZXtP6wrDYH/3iIRruB6yCy3PXPHe5HB9GC/OmBy2FgSrGngWRweimKV8kejXqAc19
yF1s2uC2GIZ+AoBwclA0JZQIroM1RY+9nsx5+NiOMCeK6uRFo/OwTihHwjmbF+5EK+8f80jXAYio
MIKb/zNPLWgOBelt+wapeuU74X2hJ4qdsSaPmoMC703ft7dTIcTDoieUZus7fyZ9c33a9bH9kLZe
cj8q5Nr/s9g6v3Pll4TbX2DVvNM3GvGQo0HdFmNXYc79a5W2CEkdiIDprov89gIWJYTAnx+8zkYq
S1L6XJWH9QPWeWGMYC7oCZDhbn+7zlpfTDKzPDnu/Pz5TljsV88ztmMUp4/UCiF3zw+9ZSWPYzP9
OSVNeEC7cTHnND9PkyMf1om/cFxVPf6/X/NyHS8Udna+yUwjReNP2eVsG+qYOZnzkOjJurBKXNo5
uNPnuO82ZenH/Kk5io3FqX0MJPp5i+7ptiXdb1Ovz2PQ9twZTQ9p598vAeeQYUGknjRKPgQBISlO
cor0E5vhzeeEodU3RRLLcZY5a8xxygBDQxP9a7kpQ4iTLxCN1hWhJ3BPJCY/FLgSrrWG6ax71ILg
fTPF/U2A7uy+4u7rURp+9CiI5q7DaDqti60Tt6kEqSCwptan67IWVqetgyYOfg7vWueJWfOsq+yS
q2nCdxAFBJnawQMBwcvRttV7FLbBwzpfeAgd3RFQcuqb/A69WKjmQw3f/bIuwSjwQRsoKNuw/1Vz
0t8ZUeA+NDXm7LqEbWXFPoCLafEe1hesPu0OZo1PdH26vhBlprwS372x06w3uPGP+9uusG3kIoBC
sgF/mF7numzcNGjIs85Dmd+ktwQlgDU1wvixLh0U6RLzv+2F0Me9vgmRHFJ965omQb3MRPZdf6Cm
BHRrArj1/1UEZZ/0839QEThOEPw7FcHmI0/+rNoy+Schwee7/hISoBawaPl7TuBK23EkkoC/hARC
/m+JJyzw0PdKwXjs98Q40/JFEFim8HxbmMS8dZXq4//+L5swOdtGX4DIwLdJobP+X5QEgt/ze16c
ydeyhOVSdUSBz+Vf6wx+0xFQJ6wov6npipWPsF+8ATWeo/NAIvw+qrktryRuECXhATQJu6HRovay
eopESaieh7AqXhB2/6AZcx6mgGgEu7wmLoWsmJqaACRnBsYxlPN7YiCtjckWO6CXvusCXFu+P92X
6TyB3PTd29/+iIfPxLv/VVLiqZKy7/77vxwEGn//YdIMhOeh35C+cK1//mGynOssiNVwjYRd7EcQ
m6KXPxbZOmgSo5L8HA+NaKHwQLRAmpTq/HM7ThbBbvKPPl7qUzARB+DW00VYeXlnK6O/9cXgXtqs
3pljqx68JIYHL0eUaxPFlFZHT4d++JPCRHJnTnCdPGW9eEVFNIvohl2Y4qeljtHvXbP8k5rTeGoR
Ht/MkrzhshkP0VASEKGIf836Tm2QwXr7mWRlxFpWeLLjkWKz4ZO+NtivagKiEXjkd8fEQhnRoZx9
49ldapsIDYReET3o/7BNXR0e+Fu4oN5ZpOu5JH4GjmciPfnbNk2I+XCRb13RQ/W3A4FRt8Eg1Y7h
b/QyYM116mU+Ggu3fxRokn1Zp+99Nf70ZdTtk6ARp66nahpm5v0wcLvXV8QR4XoQGMz3LQmyz6mb
Z08IRagfueI1CCidt6HzlUrOQEPfpcqIXvgUTQCVpQ91DdH0TZmYoAAq7pVjN32e8rjE1pxF3N/H
NX5qUVRXAo1jKndhu+Wgs/BU+vn9AEDJVEMP3pj7q5tZjNaL7bEtg+XBj93ibaZ8gbdn3PZOHV8y
q7qfB4Vmk7v0ZF4APgjnKUuw+aVxX7wJyikO5BDbzp+Twh2PvyZDkEzoKjAO/Pt93PrXg9eTtkni
DOFDaISEPgZ+O3i9GRmZUefdtXRgHy3Vyc9a3PFDahAerUilDkVyGgjbu0yDTODUogsOy10jYi3o
T2lMOVfVS/MMSIj8Omzq/RbBqPn277+n1iL9vtt4lufRzLMRYJp68rdMSsecIll3UXk1hYGKPHMu
pVs4O6L7El0pDf7DxwnOm//yeYEpTE/6rhV4/t8O/Zr9f2nauLrixCMTyUB9TLz8jWEIZ2e1lrzO
fVbSSFqC54YD6obh+NYNVHUKUBZHSppP3hOj/OittwlLp/HF6Qw8faNu8j4x3nDlUshoUSRWoVmC
OJi9S0XIDl1NxkGdGbqX/7D99Bf+5w3IsSYcIW3puvpq8rf/2cPXEBHSd8UO9e7l8PG9WCdr+FbL
6SpqNpEL39TznGHXDbVxtjkTQVSANZS6zVOSiGg7mDHjRt5kz5wNu9p6WCeZDP6w8Iwf7IRDcLYW
IFJkI52mBTpJF7e3QlG1wPfS3nrlAtkcilQaNuORRgX5AcVgHRcMaUczgWfbtV5+Nb0QGBwSzS8B
jXPY0MfZCuMrFj7PuulzKD4FVo5g6TgFYBXFUArD3cmmi4FJ3OqxwZWWmI6WV6PW6Qh/whFwRRvd
b0ILEL9KEuvsU12idZUtd5Gbd6ewKnFWyr68/vvt7vzrjuR7+vKIAVJILiT6+Pvt+DJd5ZT0r4zL
7G/6cBJUcZ3x0Xfar2NscOIdoAWMrT9uRTz/zCw/RbZqkb4BDaPBor5piee7j5Gpk8VkEJgkvPAp
nY3phvyw9A8Q1ThR559KZVdKqYdJuOl7WvkzkFSsODTR5gdCcrKb1sk5E5Wu/JAW2M6gfpKNz+i9
7eD6Dou3Ec38QL7xeF6yRW0ZuRmHqLSeR5FJQI+NxEnvD+QmmIiiHbO5LeUk75LSJVu6HO+wETXo
wcv8GkE3HcL225BhUWHo1b5J77EV3fTF75z+gmr4329gEXj/smvbEk+cR843mblcVXSe7W+b2G39
xGzj3r5Qi2FEbaHvDajGnsxuYgARJdY+X1z/bn1hnUx+GMJ+0su0hoHr/td7rND4UWN0+23Wb4s4
Xmo1oFt446+1DV2RbgZvruES6fWuL4d5+tfDzyUXF8QTHQjA8C6U53WmQRQZLl3yD369cX3h8yPX
LxgXZggJVb59zrPXb/Drw+cg488IPWUeurjf/l9/06+l/7FeC4Ctz9hBb6n1Heujv/2sz++0vvL5
oaou7lNri5Zb7Z3ep5yq378uENITBWCln6+vrJN53fzrQ8khmzXXmGv83hosPA5Udgwgm4ku9ZD/
qAs/gy4BDboYlOqyUD9APB+5j30bnOXPJce1O/evszH+OVTSopRmn1O5/GlOvYtVN3npqT/luhAV
Z9P3ujCdbapoYY2erytiJ8yx9WuovCt+RjoBnRvRvS6/iITbVTqRFySTtCCgJamyOHHBpzCmS2Rp
aewY7mMI1+Wzei2kEdNIT0BchS6yzdPjqItuGB1vEqiM/QjnaaTBuVl6CIyZBw3Xp2gnQmTrvjk9
jyWnUaVLe4nvkQRBsU8X/fCfYaOHXks1sNNlwY76oJv8pIl6HXTZMKF+yN9GW4CKItq6exUFOFPS
0bsxe6LQCkQHW08ZEHl0SVIXJ4kdfYp1uTJyh1sO33eJVLEgkNaZ6eMmOPictdSpi54p1c9hLYPq
gmhBZbTWJdJM10p10bTT5dOAOuqyFlTtY2bjYom6+GT0pmaQz1QpA3XX6j5t2Yqz00D0zKvsa0Y2
aKxLt1YOy8+pn4VsIeK54imN2kvQQJ9A2fW06AJwTSW40SVh9PRGGb6EQU0AA3WyitpxSQ3Zo5bc
6qIyBcweEiOFZlu+IxfZhLoA3c9AvmOwEr6usxtuufdRsJ7Aek3C2nK9xABc3xlUtVtd3uaKfUJW
326pnlP6pgbu6GL4QFV8SacfSZM/gW0wCCDkLKkL6DWVdCTD5mH2GpznEzsYTQ0Yp/25UBiWy8E5
TDGVNkRpSRv14DcdLu8xrV5n3rv0pQ4YhdGGZWQb45yYb6wJn7LoIOYsKuXupuBUnHlkMdEcWARY
dxK2inxqN4Yg+dhbqA36NiCadgAHo7sMhe43LDQePBoQ+fQmnfSnW9G9nNph58j0qYyq9owU/Fjp
HkZF1+y2oa2R0t6wvfhMaDx93eSp5zpPJIl1LmmIDCZQVfojiSxJTxsxicv8LsSw3OfO25TCYhtr
KkAxaue6Gx7ate/CSG+hERPrjoyqXHozbX01dLem0n2bRHdwPFo5RMMSBUVzZ6DJY9PsMX1SY7uK
/o/SnaBe94TmCfthLzm1pkuOB4a0L6F7SFCEFt1TqnV3qaHNpArkR3I0z5ENG1h3okxaUo7uTaGu
v7F0tyog5fs4WvNtmXrfByO654SVH/0ue5uVkTGyqxHoCvs4h3DfHRpixdoZ0z2yxKWmRHIthxZZ
ZeFH4Rr91uZm4zaaAPs5Tn805xqOXDRfhxcvze912p7JCRHhD8lvy4LiuvNJ73Gm9Ko6CQhP9/RS
mnvNwHjQWqyz4VUjBkYO5YkC1cL9JQVCIqSs5TZNA+A3EbEBOM0tsysOvWi+sQ81QGB8/87OyIpy
ipqcnXEBH9Q43wyf7TfRgidZm6giVD3hTYE4iQjps+9W7c7LkU9USj4L7lCRX5Tl3WDCaRNGY4Bp
JGcAO8qGbwhiMPFODIe+o3zeVHpLJ45LN9U33oyEFgV+ri8DDVeGYiCedQ9WkilOS3bSvdlBd2ln
2rWp7tuauoPr6F5uzqho0d3dnDYv2IPuoaPxm9IApm+V8AfQEyZzG3GX7hOHumO80DqedA9Z0UzO
BrQibMhOd5nz/ktM05kaOwxN3YdudUc6oDU9Ow/V2qnWPet07V7rPnbsPvaL8He27nD3tLpb3fMO
aH5DGSBkLjftvbTgSeoO+XAPf0ScoC96un+e0EiPOB9uYt1bl7rLLmi3l7rvHuoOPOOiu1D35C3n
XdGiF7pXn5X2i4OyyAv5hxfa+f7a19cdfiQtIOrp+U+6+y+0DmCwPzjAhn2ukteME+dm1pqBDPEA
qYjwJlAT1CO6AnpF+0LLDrTiYNbaA1LTU7YBcoTMfELMsHwr6TMicQboq7ULBiKGFjEDnY5djbhB
aZWDh9yh0boHkmFh42ktxKhVEWTF7yetkwi1YqLS2glTu521mkIhq7C0viLRSotaay5mxBdKqzAa
rccotDKDVv8JAIJD/EvzQLfjOUXEgXP6YiLqUGX2h6U0t2iAYb0sBTSS6SsOj5JkQTQhiUTdlNQx
HuRJEa2FckRqDUmEkrp3yi+uVpcsWmcyIDhxEZ50sdMcYi0UbAHUHoEyyB9jEtzNc2h9FQiXd4Ep
x9MQBQb+Phjy6xLrZH2aLSB8TDee4GgvtHb12/T7LTbMDz/is3FjGU/9pCYc9znR4FmUviS9+ee6
DvBNFwOKzpemkfGtLEy66TRj7mcD7/+i11H6j0OR99+xZCfbyrHi69RX3TlXOk02aI1vQ9Hu1nXB
DJhvPK7hj8KYqgNDMczyaO5PaVyaN4uXf6AsaH+KwgJK3vVfDWmBihRGdabsMl4MMyaHDHHTO8qt
23VRNj2xoKgpnpFXz4zexuwQL0v72Ep23c+1DZd07vIfwjPGTW6a5r1Z+lhKYmO4RXlmv4Z18NXR
n2uq7DKENGFnhRd0MqP4PKreuRBsTR66RDW0QF0dLRf0j0cq0Kwa9cwtz2li1LybQ2r7w2BZj6YK
5c26mCm/2JKkjrkzoPolZXs/R5N1dLq+geDQJm+e8N/WJZ1FXtMiFl9U5E8Qkyd5QlcdXeNtZshy
a4Ejeqe5tK0aB1JlRASS6drpc9C2xl7Ms7jzaBI9ykZAsdW/RSOsW7Psvk8Viq128eN7ECfB0Z3D
DDgTgILe9l/WDWTlzQOXq+ZL7uCi5TgYTw0x6VfHG9NtRe/3owJ0vy5auyhrJBqtJ/hY+Z1bwSAt
VdI85TZu+HWRgLtdP/bDD8NJgo1vGfIa4MI/GUZu7Bq/ct4AjTyvi0YqehpTXTZoCMppa6c6Fex3
1xaHI7dqSn70efCPDelDYyhxCT5ZIfAIPyITxRp78ymshuHzg0c0VrXykRZErMPpYAooa67PtPPl
tZ+nGblQUf0Y5RdjycXHEOKmb4bWPFd51V8F1cHPBUrj1Noy/57SPQZa1IbnAfjFFcaVj03XLn8A
0M7b0fpeuDHoXjlWl1mO9mWoiA5dPwIu48AOZ7pWuiVSarmErtddRuUW2yadve8+Ypj1q7SK6mrv
BRe/b5OLVauOQB6fazI9rXMILVovxS2fsyHmp75Wk2Gf1wXMIPU/ZiKR9PdxyZnZlHNiXtHn9+eg
w1E6Lkv3gRH184OKGP5gVaGBnGsrPZuNF4BYdfx3jz9r/RDqEO3G94vmnpOnc4pnke76au7fO2I5
1k9xgpF8sMSy7nOG0yglvJqO8xB+i9kr13V0bQSQyy7JOoSVAZ6bU5Me3H9zk4pF+SlLz98jghAh
VGT7xyU3xU43y76Vs7pdPyVEZA+qxr1LUgPAit0sxyEpgx070/wV9+p+XU9vOFpL4maPztw2x4hr
7q3rGunXISoP63rQaoNrTNvpsRMGcUa0D2+dlMOL24PjukQWIRVNOCQeAazJgyjM6TYF2K2ER8va
ijbOtEwfCenWW8ecE5z6lXhyGvPHaGTTBwcPCbWhG977MXf7JqCMjaffYIr8TF3Sec0FRmH8kP1t
GIvx3epO6xuFk067nrrGket5vkMe0926fvm6vlhXfkwBtXavo+P316mG87iuNc2Wp3E01Uvadi4i
6FyCxE3mD9B0gnPhRz+1xa0y4+oQ5GbzKijwrV/fdPtxQ1kL+FUUTvdWDkxzXeEwTO+942XPqrPt
Y1JBc1vnl3HNILIfv9Vzxd1JmfZ34+SItwVF9/oVK3uOaN3O1jntE/vBiehSru900bZxr5f7j0nq
itMwc67+fCEMtiJX8Vd/QuVeGu2Cdd3NvpokRa6rHKZ4hlieMGg32/Cxn/GOBC6DNMPvyIArLQI3
ugasQpfY56UfDaKo+O1THR8o8yxvVekwPrNwyqdTsHyricqw8GQ+0OZQABno+051K470aYtn5Rvf
Pr+VYEcLk2q8NxNHXnxDG8D1H9jF5P1FXvk6LJAY+gCkh5gUAUXmzfpt1TI6u6ZLHIQVxHGhjqBG
LKqnz63TgfQgnL7jXB56Vyfu4s+1tpZ6HSmMPnvWmB+RvI6ff2BunAQX+nefHvGtbZfsMlPlvvpt
wvCUH2lYQDLXXUxFYwjzgd2OdHj5LtK9KTQQmEt3ZGXTMZAoX22u7X3oezdVjWyqV3l9aFP33bDS
+o7gj+ZSxaTtWKU97F1ZeZc6o6HuezO5JcPAVVU9BaYDxcWzwYOaDFYtae1HU+qUM0SG3Pn592m/
PM19Ky8VOnPTrwM66Aqh8PLdnVFbiEQuEDxIcBm6UW6DyZ23tF/ePb+mPWOhOyxGn5BJPzgk6Uim
Y0gS/DT4gD8YAyZe7108m1F1JLHT40XYWYsYno1cvlPGuMtT33lTAnadEMMAja4nfNjjGO2cetrF
A7xFOGjNKUS9+jmJCpGSABsQZaANNKgYMbmsD6GuFEc1iBNownjvJyGZR3qRdf7fl1tnrhNbW3Y/
nyoZA6gmmVS/bV3BOn9ZjTTrw18zOY0HGxQfGPAlQBH0xYSHZwOZL7L2NoPRUS7wu/nCuuDGugao
iqx8w0lB/SVhBBQbPXJQv39L4q8FHS5uiIt822prbadkfUSLUB8zZXKvWw/c85cwSa2wG3EHJGxc
08DGgHDIZxPd5i42CHM+rN7aqkXss0iUGIPKFReBKd35w70nlfu5wDBn/XH14hbaoLs+yk4mxak7
exLPWT4C7o67Y2/+UeHe/0fQOD6+CvMOicJOgFElIuwu0OQ1VQADaIavCaDGE+CWTBA63XkA+KXT
3BeeffbQee/XzcNR1u1EhhShyvA7QMUToHuG1/XHUR2tj0VxU5g1Zw64Ncdefs961mowUsGDkrxa
AzbgruvJ/I1JDsx4Qz+2bCsLWAs8WuucWJVxu85bXy07btFdu97GCtB7OVGk13ySsvS23ChENUzc
9YvFdhpsq5pRXLVGtSMm1aRZ0A3tS5cxG2PMQ1yEw64Sw1UCeC8UQ0sPAvvqy/V9bMH1bHdH0q/I
iSix/oSuCo9hFuM3sTsUpHr/+Fy7gwj/M3G+SAA3pZOjbmLZH6wwhVcZZneLBeM84lRFi8VE5UnX
eguWkVToJCfWe/Hwbgxptxn69lHJUmkoI6ExitxL0XlktM8tap7MQzPe5jRE6sC4XdrxLZHJrVc1
/l0VBQFUvI3sHWxrJjBYS3ux2oHU+WmAHuv4k3WT6t5eXVecf1MxowGx3aMxhT/GrvuZeiFppqrN
aK/ZVzmU9b6t3Pt8wZAipvFtdcutfrHVQrc+alcbXGuMJaJkOex6IE13ZWu/oXp3L2F+dn2FwKRq
4hOece4P09o/KN566UYsGnkXyNu2MRinpw7AdS8h78ZKSDQCtt4pd4RwD3pFDNm8d6wh2NmDpa5w
6dJDtAxvvQMhsk/t/FR2sn5aZoJ4kjlyL45b2WSqGQjZVOxsaEJ6txii7CPYQvsYElsTzBP3FlPI
0JhLA3YDw4ZnWJX3vnKIH6NAjMOrMmuIqOb8An0vfMiqIN3ZeV7tHDNfnoySKiOfUx9bRc0WClZy
tGY6HKlD2mY+WtZdXeTiGMvgAjPE+6T9fiJpVVPl+87OTilD5OM6QZn4oNEmDGfF2dcnsDjldPdr
khkQ28cqaPk5xo8oS17BLABBsZvwaFTqzY2NXZdNNBsoiHhQjY/Yzzo89e/YtyxSM8RDbIvm6HUO
Q3A/vYttBjq7hjt/jushIbo0YwMJq92PdnVeccq/JpWLRmBpxUQyYvU9jAsUrdUM9871P7//qPm/
oOkAtdVDjDnuL6QuJScFGPgtqIYJ6VrdgyshCr3MHVJLUIuvs1aq8fpoCFJ0GJ7ztuAIoaoIThBs
AIchYqbuKGZ8/6Y3fY1ADu6p1jwU8Ho4EiOAt/i/KAd3mH0+93OkzS1nQ0MzIRxS4/poMbHpZfPJ
KaZzllYBDDTAM57HZbTJA/U5WZ9qRgbUBP0Kymf+Z2zno/4l66SwDdJmylIXu+LwuOgJrIqcXFE4
VpYJqK0kwrYazJeg5Swfh3yFdeJrBvX6aKVRr49YGWnnDb38LO1HWAxwqNdHcgp/f7q+YEJMKFK3
vos0ZHud2BoikTXFayRFilIe9+Q6KRqcmyF3bJ9P13l+BqIvjSMwpitIwwZgEGM3vIl9r4Y9676q
yMXBtuBf/AVhju2l2mDlIhtBehN+AkaSVl2fQHzAD8ZPQhxZNlEa9Tm3C3OkDE0LVNwuY/Umh4VC
jTQfwx7gfaGBrKOFT6mfOV9Eugdr9D1yh1Y3StlW6wQDJnVCM4EupzeJKghLsPKAKqXeK9ZfkiEF
3IcM14m1Km1fwerJPkzlpCdniLbNbEHCXV3K+sqvODpJwsNb4ZvhA+U11LSLne+ieJwgjssJEkiF
NDwYCWpcApOM2SI6ZHj1GCJx0i48DjVRmniE1ueBSpE1q/wgxrTcmlTVoImR4NcE+Pnho+V22OOd
EuzsStikR3sR9OJQvawW+VkfK6sXfX30t3mRy44Y9A0dV/YL1VfBrkZtcEmXArVuTNR0VmXlmV5h
0FFkRpod+5gxzGjaA9Xu6e4yGBOVfMnQnN9CM/GJ1RS3imHuBz2YYlvAkqEw3ZMHHBKRNjYGro/Q
uqgpUZSAI+bb5CZpnJqNikfDV26TKdZJPwI7VNi+FE6LUHmw8232HDvB9FR2S3At0RhUtjEcU4SC
KHjpLUla4kBP4L/OSTTfjw0eM7c3SkxwrqBAiNtx14mRNg3YN2qxwjlbTrUvMjd+KPDIAFcW5DzE
RURJOdXDFbT1KF7GRyCw5m7yG1hU+Tg+eo7DMMoyw7sYkroAz/YAFY8qsWs/hH4DuSigdYMS/8aj
+PLVCsipLRp9tk7JJXeyITtb6MSgRmouu8ixM9Rgj1Xsi+1QRAFpMOlPGGf1ZX1GLZ5bwEpHUaYB
CSWBI79MYINnw7PelTTcnS0t1BeAPL9MuATW+V490EUQsXVw7ax9a4t2X1Wp8xSM1bd2jki3yGxq
Sk3v3okZAYxYnJfadNovkj7/ocZVgfuo7L5U1uKQ1lzSFNKv4mbeNE5OnEodkBdeRDNZWVZsHEx0
uzfYOdovnkv4iR+QlCIhAbr2ssN+lO1Ns48p5dzC856e+mvmpt39OrG7OkE8MQWHtMlQStSV9dEb
LeKBwnmJVKgYGHDj0Tn5/KBotzP2eGt6w39DgpzclWN2oZGidkYVi4dIP5qTpSAEQ0cvSbIjaNWT
0YaZ8DHOW2w3SI8hKczVFu2XDt6BaDflKVGmqYnMDdEwfH3OQLma24MZO+KuK3OcU8rEpFLXbwH0
ZOIZOoptEoexsBGd+b4cbrlv6G9MrpXfh+g5yIa7qLbNt8lPjuCH4k3qRs2LJ6b8UE4D+VjOM/Vk
8wrNx+FLgD1PLWJDA9ktyP6m/gIUZ4JNmGPzTTMuhUHfPbZNocBsVuEfdoajteuQEu2sTh3Gtqnf
WhocCqDDPdgvRF+TfXWD8onOlHhJYrt/wTiReylxzHOfoplX3X3Jr3C9ubjr7b48r0d64vroeEto
mThlZt7Dv8alriTHI1cXW7TkJ/LM8hDtGWZD58bDGWZH8cYOl/j+zphy+cWb8n0Lnu47pod5Ew5p
dB3y6Vsz1fOZtii1b8f2Dp7viEdHT5ZhOTspdfTClP+HvTPZbhxJm+yr9Kk9/oPRASz+DedBFDVP
GxxFKNIxT4756fs6M7urFr3o3vcGJSpLCookAHf7zOxm7Fh8rn8NH7KQIsEHvE/rHmsFib923CSR
mB8dCn2OQ6xTUk4GcAyzSDkz0LYj1p7RUDofNmIl/l4IqrUV/woUS4moXTHX7j/xXYnNpJRHgZOs
XsIQ2UI0wZfUUgJSZX3HgIi0dBGKXU0PEaOPef4d5GIbgGn4DMMBR1QeFxsZOP2mNiGYG+7cPXdF
wxW0WZLfk0w2Qe2LP0ZKbnBnDKPcszwL6L7ptlzI4k8MkHJXBHFxGnszfOxBdy/e9G6F0nltPDNh
gMiNwI5N+9WLmn8e3v4rE06GpB5LxUpFDTBjLs7T7H6Q5ln2TQR2utQPKaH9GFoLx509/qU8c7kf
YrJ+VB5eZ8wAgGhI9TsuCrAnCEijWhZrGkqZlSYzugnyril+hwXjeyweMTAfBgFMSeaDNAP/abFM
PYapGgLAy/hSQnaQ7l9mNwAhbSjKKql9xLxTXHPJKikJS2NVtAlznDlLGTa0O7yJ6aubTJ9mVqUr
zo/g21bBYxPYzZ9RVIxmogg+dHVA/IkSygGI69Yel+UqRyL16I7LZmpWZ1+Il0hHA1NWBHvDv4G7
AK070zBek9z6zBO5HN1FdRd38Um5pPVbzZW9SN3XQYjxueCcLx0XXLAhy7UxB9aRDxHMMi+otq0J
67tXfYeFX3jUBXbPVZO/WI3TbemI/CLNEhOFsNnXqC55UoYCCNBTfC2XenjnZz6yFshy13BitIyK
ycvp4toOfWsOa7ZotIe8LxWcLzAkGeXyHw4T/qI8To1pXZ1G7UnKm7vGjXoE0/jgICUdkJmStSdG
90BHnqnvr9XW6DJvG9voMk6UqytTYTaMA7wYWvY6OMS2/9zOpFRUVYpTnjnM9LzKP3VZL4+oRwv1
Mx4gSTP+jCUR9iU3fsWWwYwuBa7gyJkKDK7Iv9X0404jM9jRqS8O1eXrsh2se5X2b5NhUyJaFd4d
TYRfbWu1z7ms61Ok9U0RtN53QC01JdSq86yX0bJBaVEU/0TRIxjMROWsfKFxLov/ndbWxogrOvOF
sLdLRJ+zZQsKA9I03asFYS6omu44eIB/0zZkd9YF+Z6xCDcxU85ArjTnLKn8PdOv6uL2IRQd17jA
xYWF4w31U90CiSdBSojm73eQRuuNI+0XUahpExAs+FYJkBcCn3tvjPNjUOlXxXSemyxxjmaW1+c6
Yo5rUfDhDN70FC+Tca/7mG+PPAFeiHsKmS2SF5VYNLw1yjeenzg/2VL9tJ5FyzfvPlVrMLpy5X+P
WGLBEbMUW/skJu67jkEG7JpXNWG8sILE/QyH15KOmDsxBjOGSmVcHNMtzvQaaCuReVbF8r8OLRRu
o//DJIMQeISx0HBYWtCqcTaq+S6PrfQ1MWYfW9Qcgx9Pw+uc9eGVs3LG/G2Rpcez9Wfycir+Y7hG
jKnS55xQVauCU0v9xom+kWflSD6FSqGQCpv4VpnB92YrpqYyBuPXxbuMvODOjhuKJPVmWhV9d6YW
/TiOKnzOLQMDTJI89AW2h0mE6p5LlF8F9/nItqrWfyH+J+PSRCywIAum42thzmTnhjS4Vx3AK6MZ
vLc2jvdFSBUGVWv1kaExaaOGJFNS8rOd14Qnft0rHaTvCZuqN3uSMIiBzk1RU3/qyeN3Ejflxk1H
sZ3VzAqtYIDAX5Nf3BrySYe+cDLGudt7dfkbhffa0fb5OGYy2GXIY5tapea+DwhKeWTFVh1Yg9Jt
1Jsw0dJlQRRUnyaDKgnCJs30mM3eL7MuhN7Cj49Y7Iuzy9J+HcVWspGVAvXX6r88epUO5eI5Ptbf
kV5RGtNBEIagBMVdV8Gj4xCDaYdh+BXoHpk+jLfoRTn2ICt5WAY9v48M0ppL/2pEKYD5KuFWF6Eo
LWBUHa5/lGpk6Z2nnGda0MVBJMZytY0k34yYsA8ynKJdzuyDEb76LkaGQH1b/IVGw1TN8ou7kSqr
ky2SpyYAw0AbVHWgFJgacYcL9iK8/Ezt8UywW4JUMHMwrYFl8doTXodZNy6rhBb7gxu7m9qv8nev
NJFY0OvLLuOeL7rwl8nNwoxl8Vz7ZL99ZW7cQYTXxHY6uuPj4TxXiTwXcC72VsU81e6ZZYnhs6ga
yfCW+vHJt/Yq7LiHJfLDk/7IE4ZyCsawsmp1SVJnm1NgGawaZygf7BQ6Ck+B+ZPFVog/myflvEqa
kfE3yMc6hZfIU89Bm3L5KprUfOIEbidyi0xGwVpXs9vCNMEqXpRxCwFZ0Ra9DFDgwzjax7T67Ll/
YIvq7fbsNF17rhPu8lU7wxQoKoCUJs21oZ2D3svhI/Jfzm0wtWf2yveGwJMVdePr1OYXOiQdGpwB
wJUu7SNLGjtnllnc3dRn3DXpw9R7zdnMjEsew6MGd0Od6uzGF5QvWkFyM77LchLtRafO5OxhWhTG
QyQXSsYHTmVYFuK9zZhRlv1bR1N1nhT3HSWa90azWMfOiwkd8q0is7DTUpVj1/l8T0r6RSam/0Ln
ioW9NHwfEng9SfM+TPsJ6eQJXgoCsGjs/TBVNHhACg4qdBLfOnQxWCdZL5vBacu9NFjqFN7eZlzx
5QgmvmnlfXmib57Smqu9Kgrxy2wsOsapL85mX5fvEKORyVfaQxRtPFEeOtlN7x2+pLScwnVRuPnR
MFz1nHl8YBl/HIJQKvgBHqQUu3Bot47KZ14NRKm2o94ckpGcf3W93u46X5OEhJ1OERHYJZxOSZLd
zQPrnKoNaIEgWUGotMdBrol0mW/DpZkWgh+8EuncT+8ET4j/4qdgwORP76xZMFJG7VPvOhu7ltkj
ewjqGiAfbEVFlbmHgKG1A3m5HZLJ4feWFnBECRHT7fyX2yFD2p3tdjUmxfQ+FpihmlSm+8QB+ixh
M5ijYZ4iOkouKuJ27BKSw5DXZYe8i80T5Qn2pihU/YVS9dA50YfhGYdbsXxEax/+UravQR/k9+WX
PXO5S3s6x10BnFoxzsGQkoMRyYd8P2tEgcHY56VbGNSE7ASGxlhxl7LuoxomtzBc9upJ8WKEWXU2
UWuhKZH2ZENDhhKGWq8IzdZtDZiafF4iTTzko+scO0x7ZWdZl5neaER2v2FtYqRg34lsdwH7tmnM
H3vhdpd0CO+kIOxr9xUms4KBs4GpxffxZnd1Q3sawjd81H2WDc7JzRJW1wEzKkTM8CnQ0IxcfinH
D9/6yqdmkOUIHtGKpo3JK3dvbPJL0i15ecVgsh18e7yL95ZZyaukKOPVA9Y3WOZ4aWw9DSyUdW2l
60OaLj+sNrau+FjOBO6ao9OL8tUvLZBHTcpAppHbZAbVFwVp8muaT2Ajx8COXppxHl9s0ul2m/0w
x+ouhifVIzvggvkeRMopAt5XFFVF2CdtLv7I4NVUo4M3q2cEYXY+CFWfDugKYDoXj/zQdWHLAoOD
IM5OP/h0JhlU3HlZmx5YA9HBP03IZ5XHeHg0vZe4666ydIvv0KYSiLrrxG/lc+0s+Xros+qT7lwG
OL73x2HMLsqQVhvHYxXvhfumDNJT4VXWBZnKvBSMWi7Y8SDKtcZdVzbbElnq0x8w1jZdnJwrGb13
aMIHJnjIfWzf0ZwfEjokZeMUL1Fn948OHCyvKJnSsw4taB367sFYrHKDmXFvAfyemJoe6StGMmoK
580MIBMns4H8nzG8tgV2gYm2yuexsJDqA/VDve+rX2PToT1kYfuqIJMjbezQ9VrLju6UNQTPhV9f
4qzQ7fXeaaoQyeaWGhGPK90K0YPVmymdnY2qc53gO7AnUO9CVe719q04VsG2rIb64NUVmiF3zTyh
T5XbKuThGrbFgM3ybra93y6S1rrqjfeiWaZT1DfjQ+LK6cHyarizRACZ3PSYiJgmp16A738CGMOO
756oUrNpkz47MI/xVx3GywPTdwflQ4o7inmuPhaILrDlZSSu9dShZ5BoNF59ym0X5bk7omnpzjEc
/yL65IzBuX4SHidTaVQb26AczQ5zhiIz4mSJqHoIrDjck2206eauXu0l5+RbioeGZMrWdUOusYH1
KpKEfnWZsWCwKrwMc31gKoYZkbLJbRUt8pK74T+HJGzDE4XuRcF1qv4uCkOcbweD8Pg6IReI5BKS
Xe5MZISqecbsbz36PUhgM6FHuJY5lfct+1AMENBqlilwH+eU2UHbPab60BQryFo4kPxGbDqmqhuL
UrDRzD6tEmvjPFvDVsyLdepYrSB10x/PPA9Is+jlyinSktKG3trSVeet26m2r0lL5Jy0X3cYDGTD
eTTGvZonH95wDMMnLIMTXQLBjg6d5174wRlJOziH5N03Kl2arSEIzy+Zqu4So1yeVfpCtVi+kVYS
7IdibF+whrCRVx3M3k79FAKbiTvHy6YeJyqVc8waIlAFlRDxKay1C6b8VlEhL/Ogq4yWub+OCSdm
ZL46Q99dogzrVdbYxtGw5NO8GP79RGPPy9xxvicExf7eVw+0y0HU4Cq24IHr2q+wGWALCfagXuQA
xtYPMYjciWrBI45EsDKrMj7Zk+VeoVI22EsXd1169YejQC6M4884Wv3DoiRRhgo3UI8Ee2EvSVGi
XxGnmnN2p2GzoWj8QHFq9J66E0j30TSPdtI/cKIxybfNAay3hg63kb+39Ec1rkAUkIk4jUOjttGg
B9hJ5J6n22G6R/VpTh2j1WoVY+c54Lc9icw272FRwfEby7fCHgmel4HzKZrlUCyOeGwEwYGqOlaV
I35cKfEV9+n0NPrNHauD8DAmcPDSKktfGQeG94m2kwdOe/Ja1taBG7pPJRVKdYumlznxqUCOalOY
xlGKF9Kp+z0Fdcz47fInaSRbnkTd5+lIR4eMh6OFoHLy+2HluHb4hG86XVtZ7B5uDzF7DeAfO/mw
BNbdVJd41gZKELOAc8UxzAtu5mqLUirWUDTNS2UO5iUf4dgUKbdEy5Hqeeo/C8NOnmxfqeeKJbIh
7c9SmOYrqEFSckb5z1e37xlD0FIi4ez9zsA+SeiKatnwgowyfC4zEhfliBibLCDCEzgBMItcMijo
2hFGhe7my/kLYfTZGdvpOWkAVA55RgBAYFjux6K9espOoC8uDlzYwXt1A8yacyW6D/4kBmNJWn33
XfDaQuFLONX3sbegL5rdg6baoDsQgQLtCSTAi6fgl07J2qmPQzuW+TE38TyZsBGOqHHRi6vwTtux
OPlxPt07JmGzOFE6OQAvnZAtLY6mFZ2yXe64412aD+Um6Prou/NSvPG1+BhSz99VnfgZfZRfq89x
vtgYsJrcNJ6QkGnGWcrsE+Piu2Q4eS4XfsXIbvwoOuwJVWjIR66f2O0zYnw5diM0SkYFeTPFz7eD
QY/GSi6hf6IXqNksPlTFsfaTu9sh6RlwNLHzfVNwY3yWliEBEff9H5tL5LGRDx1Xr0NmTP0hRX9l
nj7A3xWMmR3D2FZM2rBXW6QgkybFzW4Ve5xYzaqJCoa6A30oDcYdNnhUBAad3+3N1EB/cg1vL5h9
HTxk33XWMsZr4pAtEJPJQ/CLDFr42CFwrVUeFHvGAWrLJc1ZVx6CMt0QnpaHG3e0/3/jwp//m8YF
2/Is+z9ChJvv7vt//P2T99/Fn//+1wWcaNW3yb/++e7x57//9c8P/dO4EEBuCL3Q9VnxCJs+g3/q
FkLvv3yi0qEIfL5ZVmx0/vtfrvlfwrIsYf5Ts6D/cX7/rWhBAHOgBo3JkMVaKgzc/6eiBfuWjv/P
FG/o+7ZF4YOnexscz9Rp0/+IOrbotE3fSO4lHQ4kl203ydt9pjG7bGWRY7Pc26MCk1vn0e0gYgu9
1kwP5pwxG7B+PG04uh2CalZcGvRjsw04PzsEK6a9kUvHaNLl4pBS19qZtEyFsmzv9MQrdoo/rN1w
uJbYOSnYToZw3LHBIZIEOYUfT++iSRLaQlcTvXWNCnjz3BybOxO1r2xh+ZUMbrdEejN2T8vzMFvZ
vl6Wc08dOBQuER4Zl4Pboh56Y1WbhviULq/0Nm2I+oX7Ibtm2VaM/qlpw+XdnE4lrERMdzleQH64
jH6pWggEo+huQdt1kn7Hej6k+hwwWZVkztoO2E4GqKcrp58QPiiYXUVRPWxxDqNTydA5ULoI9WY1
NkxOgmbcof7Q6GQS3Ff0eOYhYO+BYS+L4Osk428rgTDXt4hVU23+ceyXUJE3SimI3CqD2hUl4nbF
KNlYLYG2Q7lsa/K0OCCIv9YmUlgXeS0e/nlHiLx2ajDiMv1LpP4TCxL72GVykwwoAp3jP+SxfKDL
6thZrKpMAeo7I6+DsHa2bDpmg2WrmMhcZU6rIj4N1qDFXJ2bMgHTNo/RZYyEgpkjo23a+A8+01L2
kPC/ELOurQE8PbHqlCwYz9hfeD2yKHvB4opVxxoHdAj2LdVTavXLt7J3UzP+AWkXHYsI7qRF1+A4
t/lGoR1t8yp/9sZwUzMhxrylXFqlYO1yJzdRdCvq2uCGrQJu/7uia4mIGeN0jA1KB6dHyq/iQ16z
ZCFD+cLEBfRIZxwJgl2KtjaOvDRnwgXWWXrOn2EpRpqHO2szWry97NMfkkFvr4iTzNZ+ouZ21QI1
O/j4gndh7w8rmQ3pIXL9Evo7O99FlvNxpKJnm7XW47JY/rpK7fgFPYKdWKmYuxEr5F7GlrLrjKtp
82JmmTx65vCJnjRvHEzM6zyYgGmJcjtyexnVADLX4Z7FHmA/cB87lYplTf44xxj2KfaZr8vI0jo2
vFfClzx72zuZKQbyyjHxl00d8WAKXR2nfSIDhvHeRrrsOM+CduQV97z5qRbdug/cHyC0xVesjqrx
zr1bnNw5oNyTiTqLTXvlBy9yKVnI99aGcCpx7iSCrF49QURMdhVlgqFDtKQx+vloC3dlO/M+jeHi
eviR9gUcYOQGGllYLXcmzqIwptnamO2dFffnIYlmwq8Y71nMsdVi50yQY086dmj3lMg9OBPIaU/s
BDDhdTEwjulK3A+Epcx9VwCwZPxLVfW8QwVk4yvgzo2t3NWEzoaeKCUbmyN84+xiW8nVnupq666T
xBnvi/m1UwYLmpoqASM42IUhnwmLh5c0IE1pBmygg6MaAUVB7rurClqyCj7IRREO59pGbQ6NDaXb
9V4o3uM7LKEUJ/L1KqB0h0K510QDlXpqL3ayUI8RXXsdyymJZWWLHQfkmQYy5RrNFGlIU+E9EKdf
roNSHwYUJ2K16HEum/iFTN2xhfVU8TuIcPzCcIxJSeS7BSqUTR3KVpaAogyIUdIaV0azjgpcVa5G
SinYUpgzTj2sqUhDp2wE5tWoQVS0d+E6noBT1fMSb2wTDSBixLZuWlhzitSShlq5Gm/V1UFLY+R4
6SBfeRqB5ZLYXjQTS8OxKKqpt1mvfrkanEUW+E/SuB/kVdujreFaiaZswcdco90B3rLNes/CFZAG
VK6SS9tmhtMVUyC5myF3zRrh5cPyigZfHUg1DOTH4osjnfM4AP6ihusOwKe9bjQULIAOZkMJUwwQ
HlqwYYQCUh+MGJ3BdDDOcocMON83K1zVb4R+qHJQdAkES/AzMviq6O5UmlEWj81Do6llKfiyBowZ
hN/0DE8LU4xRDrt4fve7jBDNHKQbzJh8wTrZ9ZbvNmk5X1qd1rREuK8NuuvRbD3aeHOg1eb416wp
axa4NWY084517Ib2y2Y9aCYby/vmyK3l0XSfG01t88c3UIAfnaa5kSLD6qMJb65mvVET/6fT9Lcy
HZ4iDx5cwGp0RX3YWS22scYdgoebGUJ2ScvoZIKUIyjGewxjjqrtkwV0rtMaUB7JcOPD2qXPgVeJ
wdjvwnunIV0+m8DrKiB2AzC7OYRqZy43vp355qhHeDz5VuDjZgLd19tJMiIKf1lIsFYIK08GUPNm
8HlmBUfPjiHqsYk7dJqx5wPbcyeoeygX1lZWzZehiXyOZvOFmtJnDvD68qhytrGYXgUov8SF6YfS
sbE05Y/Px1fFZHgLwP2zE0GwXjQTsNN0wO6GCaS/1oEbWGuCoKdZgpamCs7ogzROJh+OD3HQAz1I
8iPbMhRQ21ZzCV1NKPSonrlH0EpXo+YX0lm+9cbhGGiyYWVRfihxEJPsJKBcCrWZU58ZRG1jJ1G4
E7U9BPpRucpqT5CtxMeoWYqSPpY999orCNITImy3yjV5kQTL0ehhMU4yrO9q7X9OADXSDgAsuM8F
jmDzrTeHDyehkGRW5CedWwgX4mMF+jHGCyBa795QtcusPKPqiOZZW3A9J9x8JMr/JILhYbwRJdXZ
bPHjuAmsSXqo2IIZL6GZXqUDjXJR3b3ZbXJmMadQ8ypjTa5UICwzzbJ0NdVSSpw8NaBL7jp4a6nF
p65C63Me0ILWpCS100WfjkVgzoSaWSFlK3IhEYWyuAEnDw0DSVazNk1N3RzYN7ZgOCPN42xnyJzM
bv8kFIQ2mtmZanqnB8azceB5zprsCW1l2Xqa9onmW61917IeLM0CJYD+OlnQQRfNCfU1MRTpYdl2
IRRRklcZLlHIooVmjMYfhuV88Cxn7F4wyhP2eG/Ka+etH9LG74NvxEspWlADtU/RQlZ46YnTK1/R
8ITVrVqOZk4s2+NuvWFOwhUscO5cikNADiTcBWtpUOiesSJFfqR20T55CO6hKaBWIIoWiyVZhwqx
L7ttryzvoOgXP7AluU/DxD6bE+Ps0XN/2iCsDkJ1GzKqwaX3Xvh8Mp8cYb3OmvrqVsXJGODAFpoI
y80bGQVIbGNDiw1CwrYplf007pxDZ8G73yPOtYb9R2aOosJXfLmd22xoE6c5MRvZ205woQfCsqM7
Y85hAuFCdZgM6W0djKWMfBcaDFAVpL505gTjDVNdndr9mmw+K8x/z5QwpIBvvK8yIB88+2p46TRJ
V48L9reHjebs4o+HnKnZuzTfPaQ9i9PZ85h6UdfWa1JvCrLXxGC2K/xkuRs1z1dpsm/twvj1Ne0X
U81T4xDv1xzgbBiaN7C7wHBhBHsN+3aWI+nZNMtL2rFg90gHredm0zSPEBVxGJd+vPOyxSGsTOpX
NOlZlP6DxR5jHcHl2Tq85QUVUSsaNCM+hNXb0BTiskTJ1SmW95opFzdhwz1bwLRteAmqOgSjPW59
ASfZB5isNDk51Azlxc5+TZqqnGu+sphQo3OQy64FmoKFyDW80ZhDMpSUmq0dQM1B0jcXodnNqrmT
E9ZKDCx7ZC/2H2Ce2XOo90WTnzONgNYs6JbShGpyIh0E6Jh7lWeMBuJuzJYJL3kLh5tf7jHnCOyn
ye4/FTFsO/Y/Z02hNjWPuq/wqFYgqmkDGdcT2QcZQq+GFbFZNM/ani6t5lsj4LBCJWvtSdjXARDs
RX7FNUzsFnyvZmSzcfhoNTVbaX62jXGDS+PvRJO1cxDbrR5ksV46Opq+3WoOtwuQW55iTeeO5fCb
gXFwsbixM7RPV6lmecNe+slD6N6T5nwnxtMgW7jfHgTwJP5RmgjeI9LfLZBHc2Dh9nxaXMb7Wf8Z
elRsspUxNVvcBzJeDUw7WbuWq7ZFhmyWj4F37XsGTY6jrPxLbs10uPCe43DVDPMQmHmtqeZ4SBtq
zSCd55p5DiqZ0ScfJe/oayZ6runoLZj0WvPSecMFjsXgty0wao+G7a4iwZWxGdQrobWUSQUqNCdp
rFnstoayL+GTD6S91LT2VHPbGz84UlQz712Q7oZmu4e0Fn4X4N4rsO/kNssfmz43MVic2jc2PEFx
3hzOZPbAWzlm9xMgeSmTa6vJ8p1mzPcef39twZ3HyUVvByj6XDPpW+2KZh2OxZazG/p2Df1YU+yR
E4llqmuNp6vXnHu2+xLP6XAXZVgMVMFtlez+dRqXT6cuHibT7u8Gd7B3id2xnlXuOq9KvbCCARGR
sPa4J28l+D5KXeZHe3BwNTBlKfzW3Qk295Nri13rzd229ClqHGqxS1xv2vcFvFKMS++dk2Q0aYzj
0cjtcRVav1WAT8nzi79SrNKIwUR8h+Fqs9lmlakVt9RWxyEaXsLMornFvZX8cI+fHH8jWRdAph1Z
jBVNvnaciKVlJS91rf7UAgtwFUN5z/3npOfF1mmUbRZYJsX0KABhWTeXJo3X04gT2JfJNuQ6AElb
ODvLHKwL6m7bmSA3mpA+7tLAEOu729A1aTNJ3um6oYPAIHlmmPZz3EGOUoOPp8gH0AzEJk4Z7Sa+
oVaS56ZL8f+oxMK4JN0jdYG41s5m5CYs5tjCMMdbKYoU8oGLSR323r63syeXzgzbpaJqTFSxRYOA
VR5hTbLACuBgIFky9+bKzEw255XVrCHScufr6Lj3yle7Sv4sNr+ucMAwUDOwzqf8Fyvfb5t4LYpD
d0fczCVDwtlmFrQaum1NDF3y61l/C1yEK5y9uPN6TgefP4F0LBiPxnzHzTPEtWRxPwNsbtqrEbwk
I2a7FFzjGmjSQyls+9SYhn3iOoWL9/Z46SvndPvqdqhpl+jL/hQINaxm47Fpq3QTGjFsGX1ovMY6
Vfpwe8jF21qbNuJwqSM9f+d68tHldkRsQQiR7nH6eazawgfMPNHx9q8p/RRuhxrj4InI37+fhNkR
Y/NyyJ6TH5Gg1ofbV/+nh2psISgb6ujr52YWnnnCnlZRWXG8Pbh9e7KBvmVD+8dsrRLzjsnWW4/M
bs/49pUzJKS5bGPXT5EDK17/V7JUaz728pjrF62Qvf33i+SkuNkpl8vWbp8GJ9H1A2sR6riIUjx0
HTUyfkehHfCm7qADD9jiSMrpw+2rUOePbl+1vE23/wdF7669tdso2eCUtBnDkM1BM+lOjpL9ajCr
cWP0g6RJJh37k6N/bpoUG1DeJhea8aEl11GVzXBaNOD1dphu6Nd/f3PgjsKnxKpW7HUfblGSW87m
9tUtivPv75Ws1g8luDzxv2M2t4RNbgwtJrLkZRJabvOtJ6mjNqh/FWgz6u7rfkhQ8Ekp/vtg5SQX
WWSTXAy7cROYEr8evfhHi3xl2BlZfZi5PZ8AgRDBYo3OBxq4ktsaDe9QWdLdVvZ/PzQyUmBhD1TU
1QrhLbKXcSYeLfHZSzmeTEuWjBuSu8mpxtOgD7fvY9mRmIiSQReULx5d3KVeAc/9cLoFmW4RJ/C0
3TZbik8rvdyyTBmWQnW45bUMH6j8OI4MDCQ5rX8fbkGtTMwT3U7l4+37/PvpKSTqaC6jub4ltG6J
LUZfMSoevDWmtjWVNf6JziJavqhsWheQwk//PpQ6JKbcjoDM7ZsPNIOrk9VgRbilvRr9LHrmZayh
dfqrNeZ+XeZYkKg0e6k8PnepS8+MQcE9JsV1548JQinbpLI06ciXwPri7i0c6RVLwoxruuV+DVPT
YfgZ0UUW8dtuUGf91DmOeLKiQR1BWGGFiuaJ8W9X0tSRLaTuGgwqXvRJbdojadD9YA4e0HLruXHC
d5it4zYCJpukACXweCX4j9hKNwQG8JxRkyF+UuPZDW36+Is4XEOLfJs9eeektLNRhwFUPB7DXTH/
FAku/YDzuBhQ6VI7v88Z8O9SuTIPYzmQd2XTcEjdyN6QuzNsAkGVk7/RR1KucAQRLy12XR/27C+I
69E09VzVgbORRfcXS7r+2HusSo3sLclcsosp10tzP+QzoBuPj6DQcjmTAUze0bALA7+/phW/NoC9
hEpZXZzJKMk4jdkubXVNLUZMsxMMYZ2fzhnpFw3ZT4gQFLJtfLomnwsiV3iacQo70RRthhE7vgjF
t5G/qcJfNl4rjFWYs+GyA2rvRGbsqtE/qjD1TkHaAsDJW3Hxy/aYpcNbWA6Xoa2oD6zYnrn8Zdh0
m/5B9fFaGbj0C0rGehbLFJO9V04J5bNa9kGnd5nlwFw68lYu+YSFYrTqcwiLbuXA68pPRdlSvp/3
J7R7tA0QQ75lffYkIzGR2D5u7ck+yvGNKFr7gpK1Eva4z8Klx5hENU4T5Y+TBJylynTn+dzfmtCa
tr7VfwxewHKvQYDqxDcDm5xJaP9Z+pScW378q1v8hE58I6SxizfDkD2hiLH8xQv+bueEvHPdZWRD
bnCqvRzsn6EYnhNSsQZEDimjhyXy583Uo3uGlrfviCLlyBIYd6dk3xIWzgo34Arecw8m7ghDSVzp
zIzMSWy8AYqcQ0RoH+J0XbeypftuksRYhLdyWJAzW9Dq2kD7hrEcLCwxpJbZ2ZFAxOWR30HRaTaO
Cl/ZIUy0prHF7FgjJOoLreBrnFJ3Iz0o3iMKI6MQbiU4wB9mBm2oHMo8OPiW7Dl+HdrSJl7eIlSh
r65VGWMefWifFps/HLjXhSX45+JQ0yHqmW6CfkAIbTZC230cJ0u3ns1Eu71wavHp8ijpmYueiJH3
6RZJQfnNU1UQaZyc6c20Cncnh+4rMnr8KuR42dvzMVNpjHKRsvAhax7H5afkjWEf7m1wKLi7tDOR
bdgxqoCUTknQA+w2fa+NHkIV0csy80wj4gk7y0/TleXFF06ulR5l5Nh4ti4w7vVQ0FPr5DRIJ8xp
fbq7n9yHusBVAn+VHjlebp1bOJlN8C2DyryjN6dke+5daxvLoZdGA5mb5jgLQ56b9AsYK93ktUfU
cl7R64ITJ86tR9iAH9Q8fSFsl6tIYmMZMWAHljxzbcXs1O1ZxEHL6+hPndjaxQJvf1xPq557L+2a
EKTwLb7EDFbYmvwYBv8bxaRBh8nwVty9Nsp0BCQY47fnUkLmD+Zf7ajWIwVnbxUIx11s0y7G2uhF
jOA6RDagFET/k70z7ZFTadP0L+JtIFiCUaulyST3ytpcLpfrC7LLNvu+8+vnCsrH9jnd6un5PlIJ
QSaVGxDE89xbioOghXonDxAAQYKh38cwzHw6gEswthsnyqu7SSPKYD5XkfNxhLt7rx9b5IElZ15Q
1Ta0jzYkuMX5gmnWxwJzt9TtOuhkIt+Hsj7WtlUQqYUnVzyjuloY2E3ELrsixHEt5HYaj4zgfTSg
M0DzJOxbBizcCmCMAjr0vDetSYpLTMqe7QEOgNPUz+aSIK8Ww76GIEd/Nl6ex0HiFBiYdNYW+9SY
pFDNghatua8E5LPMiG+s2HtOq7ghKZHQFAMDFvohOW7o8XUgR42iK8fWsNq50fw11FAJJQGqjmxw
nph4fkI+rNHGQs7pcf8vYSwPXTdssDG4xjEBe7r3qQ/gT9kd2aHs8hwFFd1k94zZM8VI5RkHd3Y/
4NS2W2aSIhFNbxLwGAo+Gxf7sPxSZsOnGuQAw7N0M7rDF1xWTOpa47HFO5nuCOKgOoDpW4Yjbvr9
XZtn3+Nsaw3OFgoS8b2rQUZAH7ctg/hEgAp69V+LWOluEVcV5yTMnulrokomAOa8LuqayWnPoCvz
iLbYXITH2LFux7nd6F7zCOt1PITQuLBpzoamP8C67c7rItDRX69rUCYDfQs1P9i3geHjKyJr6NuV
CbTSazDQAys8SIAJaSynPtbhcdKTBKazAh/4E4tnIL/QwpDCtdrpiEHDNc+48XhedRdhMnnAs04a
2wJyzLnKrFOq6zMzfIzQJ29E9E3jFqYy81duki0zFCaxDnJxM2nL0/o40ezmAZ4YRT0SKtr3u6UH
nozTxzHonL0ucu8sHI+JNXF8yrGhQm3JLGihKgXKQofHRMhpiajMOhv/UQ36ianr1W7Ws/wiFpld
FqNHoxCiS6fy3IZzjJHGCD9/U4elvfUcsBnHbBMiJZl2Omqxrq2LMckoqdbVAnniudwPEWFMRazI
+amASZcY3ytlVzJLru3MYgKHgIEUsbD9FipziQ62+JmwowbVCZuUetUGf8pjM4/0P9Qhc4P459Fy
h2U8WElzU+PJpjzste3SJCmcMnemYY+FrUfxt43VW5HXQO8c89GFnyMJxwc9xw1QWE5+TAJ7l89M
A38vRMFUEaISrdx1dX1mdrAlNqkX0jQiDRjVP0BJfAst7nOqzslZn2pYdHFzxT/a3f/xGCoRvIAX
rMRnKj9ngWE/mQOAKme3of51XVOWS6e+eB4TR5CyPpEdO4RcCelGU3wGGJbV+8JQJcKyWMgGowBv
epHTm1FVBIzA8ryurQv0WJhzj2Xlt2Mb4zakHZKCPnWcNKQW0887a+2hCFqcBWFiIt+dIGpVtaTb
rPwJrC4IN6bbcI6pqf66cOPe2yORvs1VWYe9zPdypkvKbf3kAs33iv3WMoUrYs4dsndJBghbl7Jl
om2gOB0AdqTDT0qo3leuuzWc2dmYKuT998KTenY0iF1FWwTNk9813y2x9sMaOHE0nCTfFxg6/FwT
tWdvhcs5aneQL5Gb36Ko+Yst0te7LMXYwIdHiXvnCO3l2DnWdlA1Isx/rjZbUM+E9HHXAxEq8wzC
z2BzYN7u+BL4ms5HNwLiMyWvYLyBVhf2pRbYxwIB0aDMJ+2wKFehMFnop3qI99wO5C2sSvIwYc/2
yi4gr4LHwENNvb7PmOdY5oz26gnUBhYxIUiE5AKc4/bM1YOSxq/V8WEH2Lek+o6qjKk0AnqHtHxp
B64wsVJdYpt5K/Z720SK4qxu8OdaPbtuEjbZHcjKPXWqyIO4iEpe6HhaLRYDpVC1oBfVMXeOngqk
XUCGIoAnOdAUFv1Xx5wfkyVp96aqQl2VW0+OBFny6zYRH/Q8G0zSxFD2FzerY2RZzWal4EzY6GTv
q6U6P5tWNEfQA3/96FH9MjtZc1o/aZnRHN4Ks7u6LYcQ4XUCjLKez5kPOOvtSe7A9XgWp8g5rq8+
43r/89XXbR1+//reQFU1fkgsTGLVM7quf20PgyAFyloetD59jUJxcCDrHlqok3wddXZxhhApGy3a
MZjU4KIeaywUCS4oBF5m/AKW2xcZIBO/Q6K1L4tlSD+Zpo2unoxId8btxM16B05xuy3HVLxfm+tH
HGasDEgBA6dTZXmTy6/BXH7MVHukrefw4KhWitoK5vgbapMBf+SgPAfAh1tYsu3WcAcuFfWx1utl
3VwXi3pi7CMkKR499/WTT7NWYy1mKmPA29DKYJdwdBOX3GJukNG2Evs0pggcxv405Hl6hjgYMhEG
D6/mF+5g2iZx8uxQpc2DRlZyXX0QvRRHL+1vjcKgfAiDTUFN40/0Wshxaq5DrN8zg6AZychlZh0+
VQMe4vBe541waF/XeKFyIp9x+qN7XQ1vFX1NqJL5o6zMl6RzPjuZvK0rA/M9LbUOiGctfm37JkuW
5VAlCbdzvTtDrL+0bvXZ7lE7IqNG+2612GnAypkj5dySv4Ye0eb9YOa7DGPVIiK3PKazOAiZHurY
+tjPF/QG1xLhY2nayM3N/jYZs9cShSrgxhW6arFx0/KNdnz7ONCrRHEFZh3Nj1mgHzvmYzKsccqZ
i5Nb46FMOFHgN5lDJEB/L5NAbNwHww0mpXtCqODEd1PGzDiuyBWRs7UTJoUxk1QmKt14qhpcEhVN
DY3HgHgwwB4asis1hIk/Ywv9AbSguMy17SDKLU4zthhfS/3edgPrLQqaGWhCQTwlc1S8JHw56s+h
pd0RctkQ6pqmJ2fsfhhkTBp1NDxMdYujVal5+/VipOkMhTRJAN8a/TA68rCOIl5jJgtG5AwoKJjM
Uz2foCEwrs2dcWdki7b3osI7T7mrn1YC47+9Tf8r/F7ev1MA2//4d7bfympGEk4C2983/+OJnKQy
/3f1P7/2+ccu1/itKdvyR/ff7nX4XiqiZPvPnf72yrz7z0+n+JV/29itLM2H/nszP35v+6xbPwXf
Q+35P33yJzfz/5KuZXg2aRD/9ucb/PzHd6rn/25S6pAv7Z9Uz/f/+c30dCybYA4TAM7EJ+sPsqcF
r5M+iGNaXDESOugvyqdw/gX30rCk4Qlh03Dlv/6ifIp/6YbB3pKHPSlJlvnr0/3tMP4+rH9GUJk0
c6F0/kH5hDjKn0BoacBtJ2fnHwE9dVybFvNS64SeQW5Fbnl0ktpLFNvPmeXGp96MSXh3rDex7N12
6wjDOTleg3tjre967MKOIZGC0sk/t14Wobikc1KWtIBAzj96hriWkP1PYuEeaorYOUfUwjK89jq9
hMTMBz8JPCX/cT+FczIdPA0bdMJuEOXJc4dgeLbd5epHMpn2Wg73KDNme2/i/rGLA7GtUuOrnLZB
orfwP+NhS54FFDI3AZ01BELu0v2B3Mz50MYjPQoLtDmJ7jI7OOKuSYxBT2J15c0kxky6fchNc8Nh
mbaO7kDTnqN7q/BMmOy7Js1fT00VfSQd17nIWs4+6qAWy2brNpflcp/EZFek7aL77UPEtX2DMGoB
1CCwuYQ1eiyz8xynySnGq/5+AQeOcYVnqEumO7u883D42XcJtFVPz42taTnEH1NFb8O+/F7Y7vfA
FdkB+OLFm3HUyceiuIzLZV5oAEe41m3xiAw2t8bQjqeSDpcXmJeoaa/tQAfQTNAPJPPzmJsfcs0R
fpFHn7ylTnY01klfyen3OYJQy2X8EWTTXdcE91ifBH4N7sNdN9Ig4aJpaPL8mPaxdXEQEOPA6t25
uKagHCCVvKc3MljGpwC3zF1X6DRv02AfhPG+cdRMnWDbvIb1ZXmDfihH+2obci/r8IAd/HkoRb2v
lKMX2v0A3ApLCSOVRBgXKIVQys/b0PaeKpJuNnXTNIdYReY6VXJcxuKV2IFHSpSTi5CykX28qXNv
uQ00ALK20xeg2CY+zWjczbA+e0lqbR0nyoAwi9daO3p1FX5skwPRQT5xCG8J9xDEo49gkwXxhkfi
Ouh02tNrRLdmmznGdsxxEMrxiRgxcZhprDAllC96Y+Pn2GCKT3/0m1bHH3HlJF7iqclkyRQk53sZ
7hdrSj7TKAKW7Tm6tV1+cQdM1QFjlVsSYHCsae6ReIAr+m1q+SUILnjXpxXuqWaKT43bwe6dausz
CCzgG0ZPoHDIVSprP5IG3lnbPMsqP1m4bZHjQ6c/D78MZmif0uBeS8Jp5+XzSyJMuIzOYTapV2s7
3nRtCMCcD0ehfbeXSKdFYL8NcWYdEF8fk6L9FkTR6KfZDOTvmQ/tKD9k0SB2z2UiK1RqGpnE0omY
eDH/7p37BposBE2jRYqmuVgz1WlCzhdR3SIpSz+I3lL8c+D2ScaPqkPbKF4J7E52QzCisaeJZFTN
1jVSkrtt2DME2W5G4uocuGOoup0DgsHnqKd36YCPTlzQkZk9V7r1GZEq9vndJYxDeGt09/XdSBOR
78T874q26zHhiuukvLFj8zZoXCJfbUiWBewvBNjkQWdjczBT4WtSO2HETuanR4E9QhLpk+NkMWuc
WgPjpibeRHr+Zg5Y3sw54juKjN2cxU+hFg1QP8YrNIlyk6PJ8zENmxRdlrqhGH9oYqEHnNXMmHQc
G/BN0cg6k5r12hKddWs1zSn4XEMHiTYTkhkr6VFY49sVTzOmjp39g+ACZiTZhIMhUzUUYGlQgz6Y
Z9d0v2UFieJ5klg7Sn0unQ6+b2iRGhHWVOH6AJU6Y8baEHDihUh9qFK4B3CaW1iMoWiyt/Hifh6L
+RE1Krwh5FGnimo9GQMB8RVjr7yGGSQ4QcUwXUOzs7dz5RHwAKZwdEmMpseBeTDUAyINaahgNDK9
jjMkK6ysqCTcr1Z8JaXxG2Hf4TYkLX1xq8Jnrpfvm8g0Dhw1LISzPf3TO5HW2R7/mgKLsbbx84Do
OJmCIbcwaJMC3ztldYApRMx0UItvSD0Bw06DY5rVxSb7Vk4uLrZwMMpQ4orrkHuC+7zvpSb8joza
CqQPKaAnL/0YPppdqfltiic9yXRbUn6GimwtHWdeQYGzjcmKCSsDFVNedTCt2uww4Uk2l9NNHrTX
SIY4p6BF8mVGtuEkEg1TiBlJtoWmtYo0yIbw2bIxCvdwj54DTA64mU3bLmohFgWjwMbTcZCeJyZK
At4havA9zk3ty2Rk5hFUnlusLvWd1xV3w1R9jmNX3mDoejvVJchTO73Q9CaOpn/ROhjHmdTxqodY
EOnFQqBKRCaPkTqYjCKPDq0LgwGDckHaawzaQfpgQ+oFI563KRE/HhDaeruhmSD/CftZluFz7UBY
rwdcHBKbea1hY/eXkI2DzFc6FHe3QMziMFKU+iPmuRszTL9U8fgxKZvleZHH1vKk3wtydc0US6bx
WIRJfzQlv09HzjnnDGHKACQQdO4KQgV2tncORVv7BBddnVLjjujE54C6p0E1eKT/iiCQkL7J8J4H
J/oYe3IPY59cFe+gWwKXoGq4Udi3b/QhR3ax8QIRiijKsOsG3FWB/HhX0+bXyWgD1c9Ei5S+oxTe
1cKOIDf4AkPOw6X0XKTzh7Qw74DKuYAZSMAuYu2IdMJH89tcHfrdWRrMD3PuvIZQFTknx9OCXezF
DqFyluBmjY41V8OFXJL2gdl8hLOXcxPPeXfT2gMmGAglCwD0Ma6/zBj5JealCFz8DyrrhydwAUL4
UaJq/hjVDYaUJWMufgbTiB9+H3u632vRnbkM2dW4tEXIxWdP4orX45HenkPYg8DHhx+U5tFRXzAA
6D5BGiKbwC6R6IzpMcJdN5gwnTHI6dhp7nxv3/UzJ15q1K9wC7Edw1fLIBeIQrwY/aSpFoJOcOLo
U0KhOOHGoG8YW6yvjTI9yXQgMq2EZJfBgwcV95cXV+9eSTzKb/RA3pfM3i5ZPrf7EaOKi516r0ZS
ExtiusyAxvQpAaDYuuqu3YdBfZK67p0TfkCKLWrysCXfIqf414R+iKzq6hJ6xJ5PkGujvZ5/B/5F
MTrbhxLoNxizLxbGeD7sUwxPUvSlmstg1eIsd3T15YSE9ME00RvZGTPB2Jo/wVWuyQIgdLwgB30D
60HbFDoALlfYvAk785Q0GqdHD/0tiGRK1h7eLV6Nh+Zox7uENhhhDcFJugtJUyQCbDGf9E7MAmFE
yNMkOOopQZk+uYrRZsiF7w1xf1O1EMlwbcr9JkpNPwy8Y+8BxueiGjaGII4sReaM98U+W+Qt9yXQ
SGzhAcmdjjOSExQm6if4N87SPw3T4MFpHxGkujuoc+5+KBKs+ELzxXbrClEEntSSCnedc6VajJxa
8lMniEan4NxqSeUDUBkAqMdcOjcVLJHTCEGJjiBOIEvEzKKJUIYbVs98ScS+3qeWD2ZBPPSdByWf
Oxh4e1brj0tWHTvcN6IYQyx7MbCTanE+5yA0JET3hviE9RdMiKSqCEgLMGQRDlOJ0fW1oXb9Eftz
HDQQonk2EDkHc5tjYrSbBapTx9IhPrxgb8SVnSSdonAMV3dxX428/trj0+Y3Rfg1Xno6CAHedoks
DjD7uLtl02Um9Awuhe1uc3P4YbShu8GLsdy5ePaA3rrOzqojNW2DYNUy1Qys6fNQjuJ2/IGc+ssc
OWTdiGtuwl+K0Ydvol68QEc+9mlnYXTUATTELYOb3DNFlGDc3hYyVdsk1b5FZXoyDdp1Q9/r/hgt
j25NHFmWNzgDuGjq2ukpHaren6o6pblqFbtmAvhP29pDHKd4yW762JYM77aWfKAHRUZdB9/VA0nd
Y7/+JSZ0pWCyou6GYep623h1W3Xo09A1+SbdENfjHg6uRnzD2PjgsvrJyYZLmX9bIg8L6wFYGFL9
hcpVf5rHE400NP9Fsydi74250iszvQLDTooeQncROmLHoiPIn4EluwlCugkwBpM0wKypRGuk0T8x
4bAOzlDuOa2DfKg2OmWL78bzTTjrJ3RgzrUnHQ/OSvC2OGO5n7nn9G4hdgW0mW3bonaWmm8ERJrR
Q4sGdy8NkdN6QndOIM6dBQ+CyB3JEKdg6VK7pFyAp0aYd1Fv29sw6T7JiPYrkq1XkCmoIlp1FQvG
hTlq9I1tF3RJ+/EC68BTnoFXLfL60+R2nB5y/Kz3OCWKZjk2lfiRiezDUDOUOtD7oowS0QNPU7h8
RqZw2O51XBYPVtDeII2mjGmE3JHHd8LB8yZA5gYxKD7IWjyHLiF6dT+WByeD1889dKEKA4q9OObd
EDKXCHXzLIrJIRxQj3cztMXQ1t4gEei0wzZFO1jwe/NqV3Ii762AdhgQQxprX5PRSBClYJQbwK/Z
2II5CcWOsevdCP8WLDSsXUcx380IErISmU9dDzjQcoqZRmRsIiZi2xTvbNnCG6+LVFCtwiridvpD
SvcWtu4+UQYVZVqR2zV7n2PL/IRva/fBc7VHHTcOnyQEzCesbRJixsKRS+Ng3CM3AHWnNqkfrYpq
3sOgkoE/QGxZzXTgqi9GakbQD1IPySWzrGQp/MTqFYk0ffLc4YakguZIuAhON1EN/Wzew2a0ev0p
gcLbTlBo6r6BMGRE2ODEsEhyRfCQ9fM8Q1Ca8fDehbH9VWvtj7Q3Oezmi2dDXI8S9BdqGiUM346I
QxpJzPGNClFZnWKrgIMCaj2S/lpw2AhDD4E703YoP3ct0d1lrA970kfGOCovJUNBTLYaAjjzAzwg
BDtW9WTlEI5MYBvMbJki3Ot4jPrDQs+2T/0JK9UdfkkRosG3IkT3hQnGDX2e64J14ob75WT88LTm
FdvWs+z0vdUs9QGBa7wxcfTHX8kkm7a/8Ww8WIEsQOJxPDD4jJvelOFmgUhECyI4he19kb6O3Zzd
mKTvbpcxuYXA/K0vfpijh9f+CHipk5wZ4Ka7tUcyOCaUZJMDc3cJxsFfOndfOFiO52EygBvfus4Y
PASKVe1OzTk1BTRnQ9tovbxC8t1RvWk7HBG4QqWkldsECpzZ5h1VJapOpfbsx+PcO6QrdjcdSirG
VHpUbYRVqtSfzLF2sVJcPuWYA2hpsM0TBpcSo+M074CWmPE4Cfk/w6hxHw3RIjSyuiUwJuWGSt0k
suJq2Jp16OSMkHnSn6vB+9gIrjSne3ZqueyFY76NJSIiB9X+bNUop5g59G0HAYSulo2pS17lT4PO
EBVDVNOHnmszJ+c7qjHDJ1h4QLQQfsgAGKnF5mtX0xrqKjTFka6bWDHGL5hitI9GhE9BUoxfFpsE
raQ6uUK8AARur53XfYiX6AmCDOHZLQMYqqdtp1ClFut1IsvU6rpI8m9pL8sTVN7kCKdnt1Iw14VB
I9nhmjusW6shda303dIK7k3Si2fVOA5UC9lUzeSgJwMdRzEukv7U5oSiIgHlK8wSOum6Omby0NF7
OwDSM5Kl/XEtJmVjefssnNCTQrx9QDO3mevxRyHI0YsMAjxDM7pvXfO5bxsMFORAdD3lHaTsedMx
IhPtc+9Edv91JDcFPqOzGVq7uKDycLZ678BYyAgsQVMo+WQTA1Od8XuGzZvjTidHW2hY2MAm0iAg
hgFiZ+T0yKE23anLdRN56bzTPuhuZAFejPcicK/a6DCHxIrRxwXtpHc9TSAQBSTHRyxU5sdAKwEb
2t2gZx3gRv3GUITsVjhXS+Zn/CReocHclqE2+iUJY4T33ZrupQHXGBXAsSiog4xCpRjZ5pXEJVnB
ITo6PCiliuyE3WMmWyJlzEe0LKbfgaZwe7gYoCuEMQKmKMBFgrwECoJxFBjTKFiGoJ/bFJzGA6+p
wG3qCgCHCeJbP8FJhbcWl7m+tRTYkyjYp1UAkFBQ0KJAIcdPOWn1+x60yJjxnHFL16A/i6WngpSq
ur11Z10c7az4gAyRKdnDABJ0gBaBossdXnK8zlwFVIGfpucR7CpTIFYt9g1elO9BCFIBXWGW4m5F
5AQI2KygMFvhZqOCxyYFlOkrlvZrIRQKLVZoTT2G93671RTwhjC1PI8KjDMlWcqKqe0s4V3LqaS8
fgHr8MhvwfIQaJOX2Gatv2QFITzqCnFW7F6XJoNMu5UKGFR6/TMhmwrGLzx0sdkofdwfX1aeL25z
OTc99eQACO2D/DBSqY+lKUgyBpukVwJKuX7UbsUuXQVjxuCZ4ZC+luCbTcKUXyqMcl3kK2D7e1uR
h/XEiU6/L+J5xWrfr2fzaNFOR+sRXjriTvYEdawsZSzJQWWHyXH3TdBcw1aBQ7Fq5lBt1qdOflov
RuHS0TKH5mip776+pIG8OHv/QdR7CwXVzqHE4prkVCQyRX5Yv7G9gqvr77BuFxHRh645P9og0R6I
dK+g6VGB1DZodfATtwbCnlY0m3oMYFtB3Ctz2QL1hhzTHYgx5EOqT7qOIutm2YgFE2jqJgjgBPKo
Z7F3eqkVwD4pqN0Dc+8V+A7e0h0L8Hi4q2QN9RBUCZp86BRoP634/bRi+ZNidGgK4K8L7xGkAkYT
2H+kSADMwRgT8pUaAEcAR4z8PCvagHBaGARxol90ZWJkNPgJEIw17lZeuR52Sg0ADSFfGQmRIies
77MowoKdoSDoFZMB04P2rOIoSrJyjtjvOfqW5iJsdzXDWMffVFloeEVLJt56CCta/oo6EaYwKQJF
p1jX1sV6xumwLhZFv5hXJoYJJyNQ5Iz3S2W9XlbqhiJxME8ne+id2KE4Homie3iK+CEVBWQlgpeK
FoJhgLNJFFWErFSibk6VopCQePZ9lQnkmX2L4szbY/9KSIZaCEVCsRUdZc3QECtHxVV0lUQRV/DH
Del3M9rgCxW3TNUprshVzYJDOiXxZeLG5hudkpCoE3JdVIqPsK5FsdYcsY70tQYb2I2taDYrMX9d
LOrUeOudnrusoaQeoSLm9M5HXbF11uNgKgbP+xGhmyNN7U0bbEpBJ/5aj958Q6m33MBGR/sbJs0h
1JePkwmr145zojSluKJvF9c6jva9hlkGVm/Puk1JN8n553OGMidOHHlypxIgPDCJTNH0nYRooTSk
Fmk4dLqy2DmsOxTj1F5MB6mTes7Ix5vWCX6MkCK3otYOVjPOBz0duo05hgNh3ljWHgQXGvTBIr8d
CIWGJd4eW7qhBrxoBqgA5mlt04Owpx62b6q+FbQiulcf6C3QwW2YJJnqQ+sNGBfin2GbM9G4RhNl
qTawqVnLV2/uuT2K/qZzrQseuUf0AldMTmhfkJJ6DeYfZW9EN9DL6CHRcNss0ZyeYpwKZejo0GWp
nsdxtuYNp7gBbbw2IW73rk+iGzaVaXYTpXh69bWWbgHr97hFkstA7lsdQqLucSfQyvwig4Jwi74J
IAxO9oPutVBrp/y1wsLCh7r7grE72cYVJ4MxSqUUvM9V4OzcDsmhr5ljE/smqwU5eEyqhFmRxA4T
05wr23eMNqE8iUJwTTBvtD0iv/xeuJOJP4tcDL8IbszBdfaR9B5o3OIzAjckg6CsqOZLxxwkhJar
bD0xrybdHLaVbJH9rGtWYu40ZJdHIp9+svZW6h7JZTSBbCZnvfsd18PYRzu0iz1UsuUcmkS6CdRH
ag2uifm+9vuJqK3M8xQU5jYFMYVizy56ZDH7q2xMZn69wPoq686WET+39Nf3ta45cDdNB1pHgtXE
uuq5hnbEg9Ynj3s8N0jO1A6/F82IhmPdLBoY8aWdE6g+CKZok4ssuyOwe1F3EkVnDANdnhHykeSb
68cmmP2MGeHccnKONYqnoem+0lxBWgSrCwHyAeF+dMFQxp28SqA8PHNcGB5DoZ11bpynilF1VPzK
XLMymvIj9IowHS8GsUC4Q08oHZhMGsSYWCbjGkKbco8dLX45tvFmR8gbnPYThkLf6a5soSW+CERK
W0Um78v2KU6pcVPpfRpTiURNkIDDVUW7tb8tguhbpixtJ6yet2KsgN6andmiaVM9zLNIs1dD+U2O
9DHopA1OI33NzN5w3ap38OrPWdO+eS6Yt+x23iSeEu/FmmmMx0Sjbztr/sgtG40W/P7tPNLpKpsP
rgT4kjjib3DQ2HU54rXSUlKfp4jIKQKnpb2lPCJ9Pv+UtQlENFIoCtFzk2XEsyMs5tuKX8Gm3VYk
97KNzkEWKYQtehry1xhTb8a1OzGTXiJ1PHJNTferPPgYdOpiL0kPz3aMg9XJILJgg6XBqVuirZFA
bm3corrFkg2nCkdZFg1nCW/ootqyatYvRPWDyFjAL/eIMPpezJbt41ulrOu7r9wZxr007zKNGEQt
uZ/K6TAm0Us9g7F5KEwBTjmxgLOcDQr8J7QLEdmPJF3jdIKCbwT+V8a2lA6YAgbJ3cKLDXQXcb/g
NyI/qK1KOsbkCjU7vbUuLoNiaG9s04ZKWs04IpsA+09kAjSYepr3CwMgV3Cwayhwt2bd0bxddGzN
g8+dQZsyrndlnZ8mol7h6H+pQALcPMKBvL7NStAc7V4zsdIHJ3G87KEOfJIcjU0XFLeOQfR77J5g
0H8b3OK2DhIghSH+AnFjN/W7vhIDd7SHQMpUJQzsvLIgOQk7No1sL22G2BUhmuh9uhF+L9Gt0PIr
E21jedXOtswbGoFYckgdMyUoiyPTT6FDNMxvaJ9b5nSb/dDM4YhX1Ed8nd6marnKAq78GF5aM3xu
HOOD4dyQsPWtEbdpTkgy/b8PZAig5enTUz15yWXWnMm3HYElOB4DF652zFp+LfAONy+zZCzNo+QV
tzqcjlwmZam1RHtICJ8wtSphpGX4uXsRBphJhL6LIQDMoeYa7/WDbJOHvj56ktnbNBNYpRdc9k7j
4cO1brct8qC4ZNY9mvBF04lQs4QOYz9aOKzYjLxjmIrPEdMOKNIzIyVzNaHqTHoVHMyObum5UQsz
QrIHTy7h6mxJuYYU2+NIE8PqQjZXqpw86tjYKSQNBaaF68J13Yc2X5p91dE63sRqMjdLUaGMm746
i55sM6zEtyvpb8A/VqLDwUgcKvyMnCuzAubf65PTHaYFuEqpSsVQi3eubK4PHYk1NJiwK4d6QrJ6
knCtFJE5b2rL4HZYcA2nBgR0DMY58AB0G1gOyvMF1rzKwxoieyR/c4mJbpt0AlBUtl+oFjklz1l/
XSmj3aJ9kAXfBP0ot7x1pyYHMIhQZUUm3O02cuszxVpLNqFanZIqOE0NfjNZgJ1X+MkcO75ODnuU
aZeqsX7SggGDEIdixpS5ggycEEKy2WPYtFJ/RTvX3DVKeJ2/twvDPulj2B3QSIL2/n77RH0QgD2Q
bsYWdADnPEW55NSo4T1Nx4BLPbaurQvyrW5KLn3mR3h+M1VxcceOdkGGlNxqOyrXAg2HEWPXgu3U
kNFkKgsXkK4UMCH7/kUnw5MABAUWMv11eh2NqVrg47HAP7QBgVQM27ogahACPXqMQiWDrQs7cncy
0JJjt37DdikLnxgqhDjQALddqNHGMhIcjivxMdMYFndTNo1ovsrGrxoVBdIPBGgr4jVTXcqN2MFq
qWVEZZUHMyWUHDvvw/8n6/1PjBldRzj/HVlvS4B48+Vb+SdZ7/1/fpL1DN38F5gwEVm2cAxhSrhy
P50ZDR3LRlxYXXKvsZrCj+UXWc8yYOSB//CfukfrQBe/yXrOvzzPMD3pwPATLi/y/0LW42P8natH
wg/dcyA+F4mYTaPuH/aM2PhVeqAt2oUcPRKpldxjbKFT27/W3h+rFNE6mVexyLq+7vWfnpsCIIMG
GcTmj+fV662b66I0GEDpENOaH717cmswbG9xfAdk6fCep9ZK20hR89t22uahhNqrHozVGLsukGrz
9PtOTUF+Ngxdnlv3yv6+6x8v93uf36+0rk0EU26afvw8EPZHoNZfb/OPdx3pKjPc/3p6XfvHPu+f
rNVcGnAe2uLf+xRG+wmbDwL2su6E8dKAYQs8k2LhRqNbDklsxCRx+1kfXRcuTjx/bqfAKuf1GbhU
MCHt8LT+9/pQhiPH2Xha13/vuG6ui997vu+u3vaPN/ivnv7HY2FRyn2bOpCeQgS3enX6/UrrmvDc
K+mhVDyqBp+g2MCzV6vrIvm1tm6a5LUQ8qckROt2j7fRZvFa9/1Q/j6K/zio62axHn9oMYtPmwOC
mlPhb9dYNMNmdarBOYo2UHSAydGscT9Vp3KZV9G2MSo6qWrH9bF17f3/1lPapLuyNzrjdj1P5/Wx
9ekcV/FaRKS2qP+llpCUbgiY//jfddUcrXund8f9uvV+cahPtG6+v6jaFFCwDO12VdFbsemgEbH+
SgiNR2M49dmXVeKOZEUN7GpMT9ViTTtdNy2VK0kSEGIfJXAncSVqjutqR3JdGdYELUV54XeygESh
Ol/rgtKrZ75KWwHnufjoyhlrEZ5cO2frmo4TKzwu/bA2BAMl0HjvCv7eFg1WaZlTfF47eOsCZTqC
BdXSXFt7q6nBukmD89MyV3L33psMgTu8wjq+99TwTOWSkli8kK7sHteO2dpTC9dW2h+rIn6YbCo3
rNhrP10J6mvAbb6uSoUhjPU0nOz83gk9m7gQ/bp+HW66vMW6Ku2eGVmW51jyeEGyJUnL/D/sndd2
40qWbX/l/gBqwJtXglaUNynzgpGSUvDe4+vvjGDWoSr7VI3b/dr3QRgBgKRIIABE7L3XXPmN4gDs
ShK4sebsqZvz13eYvKz1GoTAOZ50DvjKbTL8KVsMh6+YNLlbGV0i0i70JlLAJYPAWJXA5J/bO3kU
MGeuT2Fb+d/UXpkpASTWJQZt4JUYlyxFiJXTTPXV6EjhDgHQMBYaHou03bpKKVvNUt25cJfa8au4
UlZz0hL/OX0vDea8EDRBbdM9aDoi5CXPiak0fh8QPpSb5Bk6n6tgC9m1uMiCBUUgRIAfFePu7WlV
4ifmhGKpJhDJWyAheRyEB8lvEK673lSH29FcMH4kFiqJDnKfbJk4COhmlu05482FIoZksoVum/yv
NJSF09luNKP/RHbPCA+FEtdJShpm1YimXC+W5EFz0+oU51cGA52ODGPK0KZsuW0e05nCS5mK0kTw
Et/wiQMjxp8y0A/JCV9elIyEAsMXVXgdz2IhW+dVd2HaxMTkS27q+/DVJTC+icqeLiFjsS4VuFsj
XK7O4dmIyp0d9YD7KXWfKzPjfv/Xj3VxJODH/rU+CSCRPikVtTj//IWnnymH1LYYB1edpoNquTwH
cOWvPAdwK7NCnzkM28ltgh0uebOvmkPsy18uf64jfWctuZQbyppCAmfU9zKA209gfXo9oRb43F9l
7yjT1iM4Q02UIVVW5+yC1yu7PDI0kkdc9nJhmvk1CHHK6AWYhFrg74uQ0KXvWEz25VkpXdjEtTrc
JmJ2NIqIsike23I1gVNIhEasW5opDAsGKtjlgKAX6mC5UF2MsxUKCNDEk9m1BwNgr95Va0f0eYll
yRH2+EmOgRVBz+lCbguK+c0pu2SrC7dfubCzlDxfCThljHJzbSxWt+rF7G8SMzzZclwMmqnqaqZD
4zxoI8lxp3BtX0Jrqjyf6A6CWiPRNcNE3ZwIisOb0nh+p2J+Ijv4ad2sOwLkXsTlHWpru2q41OTp
b8SJlItldtkIHppqXBm8l8kgXcwBZVi+U1TyR1gtel0Z88Tj8J0tgc+rHRN2iJVjv3Gp3HDmRbuQ
izDUnlGpDwRIuNgBG/xeOMA1L87b5Gq5FB4lcWKPfKHcfV6V24wkjHb6bB/lmskTmsiN+OhTU279
9jmnpkuQFTvfGWDToGwbsHO6mMfLGbxOnfhBbe9K3R7Wfe9Q5AQgmVpIOKSlhS3wSP38Wq/oZ5kY
ShI7YWCkFdw1TLHx1JT7uakA814SyhkbNKsiXTOKtEwTKnxL2ZQb5aISu2VLYdTMQ0N0t/N75Opw
Z/SIrs/vlFvl6myL9E9KleSqau2KoYlYj8WHnD8pChJEcbFVMK0UF57cXcrxjGxGcngp3nNWxqf5
yEk4r8sXnldPu6Vo/tSUn4GbOWPk82fK159XT7v/+G/J+T0WRea7rkfv+NcX+vYtTy88fYZTNwGO
1q5Ohhp9ZDkJ1TLcKWSVYj3QTcrWA3Ijcptc9GLveXVxeTrJF8vW+b1ytV8gmGYWCHKhjg4dHqyy
qVr2QlBFfJRiisetbJ62nj/n/K94IkIbygjJyr3y/8m3/N2Lv33iefcfX1G++dvni+8nt00xdwo3
3v+dflNGcuTiHNgxINH7iHQtZvlc41L7edZ4y5Zp5c0msOZPuUaREY/3P7Tgf6zKF/7bbVAYIab3
KfRskSYz5HhBNs/vO/2Xv93fU9/s13ZNuY/8xuIpe/7ustXKm5Rsnl8jf1pjJNy+/ni5XLU0JCUD
wb1qNKjArvFN/6dsXB6tUek45Q5M3K2S2g8VaNjVkPXDGuN1Bnn5MFzhLuic9I6WmHA4csgn9Y/n
xWljU0DKJ06t82AS48Lzfqm4Pn2k/BC5LnefNp4U2TOOzlqxkIt2lFXkKqNfjSqeGyOWR102U0Gt
WN2mbogWuU0SbkyLbPSmFjlU0wCIMsjH3mQu44M2tWsHzfB+MNHl9FoDHU8KkcWwrZdjyUUMrcEa
8/vdRhTI4lK2CXrPvPAW1cRWilZU59ggi5YZDw5wHhf9yj/DdKe4WUJ9oO8Z6E3nLIxVX4G+z/0/
lyO+SWDGokIAHmSMMxQPcbnRVlrFH/TWXFHJca+LlH2Ga7wKOMalyqGbdwOOmReTWPRmWR1iANWN
YHAlYtYiWzl10tTLabtGLdQLDJ/Ui1Gw69oGagTgiXcZRRvEPOi8kNtsRghrQzMQZLhtjI4B99Cy
Jc+jt6QYMsW2AOokL0vjuptcPo5d8TiWC2rzB/Avzxgn8rNklNIS4yp5YGRLLuSOrCKg3w3wKGWs
87TQs4g8qbsN5L2xk3dmmaaX0d5ENuVWlILXgI287SwYcx7BfOYaMb83BO3y54slE0K+Te6RLbAb
lcHJwMGj+7aQ/IK/2wbMGj9Bb7LWmLYM+F/PBBsTSDaeQQm33HbeIVuTOFQQPYmKixmIPL9n6bxs
USP++5yfVyn8FPMB8Ra5+9Ra+rsIYsQ2Pc0W/lLgyw4jXycC5mAYtK3EJkg8AmPD4uK8qshHZCQn
e614+taoXUUZHE350iimMClQZ8//9qLMiHdxjC3wwFTVQx7U7idRRIBFHAeezBGDIw0uUQpRiqqD
IfJHxylJ3lRQQsUClaXQvLmU5k+tQNAxHZGLnkJdBhGmuwZdU51u4LWsvznfwzC9Q++NUgwHeXe+
yCjjHw0QNTJmrgnWwnm1lyUr53XZkq+Rr5arVUC5xf8P1v4/BWsRL//nYG1R/Pro4o+++5d4rXzb
73ito/3DcT1Vsx3dsEW4Fmec3/Fax/iHQ9mGqhp4SGqOZ3vneC1BXiCyBqFfkS02TBTP7clPB6sd
dNXEPzD8czTd9bT/TrzWFTLt79pq06VA09NVHSG3Y1FhobL/m52OxUjbs5Fn7ptMRVYThH4f1nCj
HJgOjNZhO3UvnfKVNsa9qw7JqirBJhdU7vlpAp0eULbJsLDFdtAtnisMDdXOfXQHN70Iiyo4DvXX
1GeXgwtswVHs6xhux0qN0Svj7e0QwPTnHht0Dyc8ysaxoKGUG/czEaS1qW0vFtRSPdJFbbnWIuWu
8pQYCoXzE1v4J2yKIDKj/lPD8YpIBCTRW3VjBSOKCiFBqp1pFWp8SVTBl+NIklr7mWgFBCEM5dTp
KXChp+uxeefN9xSwPDZg1pSFnC+T9Kixr20ree9H7wbfmquxCS6njqG32lynGuUp1APAcSJw6VdD
87JE1WMUlPdDUL+2WbObuahb0phIAZ0fphHd9k76hSKNuaVVveDS/lWGnbGaSg6zY+t3dmUdgccz
a+E4pSHfOXSaF9zbcf/aGrm+CwKMvMfiGmTGRtVMZsrm9eAliEgoW9RIv6UL/sdh8WmgmW4a9xCr
HLagZVpn8BaQRYifvWBDcRiUiSzdMBG/0vEBW9k2Z9VM98jbVnCKal+t+Q7ZUBlU/GV7lappZKJC
4+luKtU9mJP9FjjdB+QqotvDAqcwUeCW5Me4yJF6BzoQNdlTlBZl9/Km2Qv17w1OfhGFpFAhDnZt
x8jVzLvFoZigQugrPhiapCvcGMTXVj7NCrE9x6HKDIY9k/uc9GQk2wRfPGKwoD9JKRCho5YasxLE
3mlVWAdr5O45gMAwAbTH7XjdF6J4kPraXqpBMUBcq0v4RCSC7J7Tu2ty3l+tgSNthncjdtHXsUPX
4W/XuS2YOafFe6Z0npvOHY64v34EGTKqrvEeE6cpKMW9Cg2Q4RmqZ6r8iGMl2ElSCLs1Ue8yKp1v
lUH70JsPDVHDvY4MTMu8aBX2lbo2onXt2YD4gwtzUdNt4+DEShZxdAVuqeW7jpYD9JkUPtpfebHA
App8NRo2S62Z/qJ+Vc6grnEkuaOiAhMC1Xusp/AZDhUuVpxfyrpz1brDZhkLZi3EGbaIt5inZGsT
9l9SF/zMahsmZuTPQTUdRNnIEPgMhdHBFPq913XNKrxn1o/Ni+dc65ASsILK4O95vwKemXF+X+Fk
oRXzLjPVL2QQ8ErRxK3COj1kEcELHHqukQR/TR4SDF3nqJDofLbGfYSiIjBTrgT1WRNh4cCaVoOG
dBeTbHOki+D8Wvn41PBpBSYryxi+aGXrrrsSWhljMiRFbfMyJra2Ug5kdqgjwufVV7joqCrZ1VV+
GaD+Zfj56HgNuOYq3YfacrGk7ynRReT7FFxwrHu+BSzbL7PR1v24xWHzMV6mrZZqtxSEVb7rcNE0
A2OAKKdMp8wPtTkxSs8Dyl2ddJNF7Lfd5B35PP4Ck+dSZBS8FE0073tOoWM6j3pjKNiV9ag3IbdX
aEBg3EwoD6F7bQy0lD5+OtTt4h7uOe2Lk/J/bQdGBffaHZjxS5e7Z2o7qOWr26IS9XKti4k2bLdV
lebvGDYiVOnqA6Jf3uQwBwSND9fZ2lRhrSJMMVaVivirybR7mDwZqpYanRyljr5eIbgaG2j3ni6u
2b6iGj7G+TPhZlk2zU+99L70KUt9pcXWKqqndVDjUYDkf1eaypFCs2kHCOM2jZaLJjL0DZyc2Pei
H23L7SjFfovKIuMyxsie31O26xpUKvEmc4vsFbakml4ZHAjKCdyrEJpAjAbKw30FS2gAEIpJRbW5
ImpTrtUk/TLKPPAjpRCwOOt6VDiDg2nBaQrxDhqKAur47D6pvbUvsaD1NYgMV2reECKBPQrku2/X
HipEWsyRSaps8OIqdvDwTH9Kh82gFep6SEHNjqZ3Sw52axo3Ss6pUILiUq+CDwLljPI0ML5Vguwk
ezBGzlZqvYwd4C8sPJZtWTX4G8/Ve5XiRVu01uPAw9e3DUoGCUZSkIhVgWHSXcS9hMLou7lJk3Xo
dfeUeWEe0X9SafLU2JTCu5S2ETgNb530U/byydt3KWUYSTOQrNqN5hjRG2YIrk55E+NnjKqG221h
NofaoI5BPrAoTxekdr4o9b6BP7QozwPPQPdhxe/GAPRy7n5STf0VIfNJlv6VuG6NVjL7pFYPSYDR
Yamg57vc1K0NYuJD0KpAvzzmnrjFAwL1agpnKbOerF3N3X4O+oMSxjOFz/b1MjpXIxhehBjcgYMB
y6Mo2PQx1hygniHhqr9UtCzugkI+yua7xcjn1VLUr3G/OPj28jBSNFS9xoRJiGNzLS9D0/BwwnAe
fIO/FCgTnCT/iTj4uanUCw16ZDzxnMS5pFLVX1jGJr4bTG/wMsNVamahb4c/TdMc/KG6tMbXqCtB
TzVWuwq0WkiiO0F+42bjpfbBI5PLEL8rthpFqCGeVGuBGlWY9JLi1rBBqbj5YOT52A4LtwoXKEzQ
63dD3/h1P01bSpPmnT0Bn0AmQoGToWLvORzrKYCSiNImGPgRI+6dqyRCuDybDhCZa8PhvGK3ts2d
zMBqnschFw82F4w4MjH6IgsK0FPbDTE3RCVUAMB2LxgCp1hQIzgrGm62lnlHVgwSthrh+saTMjKu
rA5RZ5owbFCs6kEZ+S2Rd2VgH8XdLVPXUa0W+Fozj1aiazF0gWgJZ416XrwZr+dFfZE9xzNKyvco
FnPxZ48KnAacSaFSlkccgn0ba6IFPjuKvptxCJ5jrP4y06pX4bXnGCkdicmlNTndeooQ94BRX3cJ
GOJIDaCEVtGmRBfaxMUvd9Tqi9iyUVurmK32lrUZBtCxfYA8flXWzo+8ZKiUKgyz7JSUGSVyROVX
djUk204z7znkxV637e7Y6dPvRY3jw7EZB4qsZ/DdTbOxkR8Tump3bgcwhRH4a1TbPCWo9G5bikgZ
HFOV2ngarI7sOVOnNSkm8Wn3FOH8DMEtb92qAn0TNMTGw5bFaV2lMHpdDFQU6tUSXERldgP4YgIx
oD64ovCsmkm5aiJgXTrbzgUVG/facEriWqIYSNbCn3O6yKn6i2A7hy1gS/NdsutlBglpf+njb0g9
b6xHxzR3b0wbFpFM9noupe9NotmIVNqjpzcIfEEZu2RuFnLbU2tea3mk7dQYnXWUBtEaUWqi+Una
e7tcL3YnQLpMJMvE8ZRnTxaGlNva7BAm1lRe+JQ1Koy8oWEunRZeUL8d12B/EvQcXEnBcohbD8vL
Jj1GxTXltNhC6SF19rMWXqIJvwQ1AOYuC2oG7W14SQnDpVLq8KEjw0bniRjGM4WvljmhWOhWTVE8
BNYveyqCh3YB/d16w0dZNsNl5ODvsdxlkX1d1QY5p4xgEv8FP663iurwCwMId0wm5pBRVEZgjQ7j
thhpErFRNPhpNFNHZ4hjIxgVa0QtiCX0DhZh5A0TUd8mM6yylTkUxTnh0aGA4Jjg/QKw03ktlIXy
STqrv/Q2QAEb1x1dMy5GHAUvbNVAI3Be1+Glbewi+sxFGSHJPIpuT00TINDsQDtCP+yslIayaxji
WJlnkXfMQXXCZxyIzk/usitz/ZKMqXJsEhRAoUXNrVjTx5jplBdSaze5Q7Ue4CYf5aIVu0+rY/UD
xVqwtcvO2TBRoRQ278Yjyj5to48EbVTHHo6UDDI3RPe9Tot4vLSDyFkZumWu5ia8zhfVOmquB+sy
L+xTKzAbZ212Cv40Ypt8SV8H5EKWC9xczY3cQs2ThYtRwcXboMjtW/VKM6yrYEwGaqaVYzWpzWva
BJiWWqp9PQrm7+D1w3GsR/tqVpTLZGEUvpjjQ4yg9brLrWMxUpZcG2N2rJ1ee1TaAqua0g53chWI
0LVBvdLGGRmbEW7VHxGGaZftMkWrcchKULNYciF2C9cdVotUmIYIJpz0LrVAQTfp9Jr3Dmnt3sPn
s2CAQBqd4blNmXbP0Y4c+/FbfOH2hDz7zkLTxGz8GwlNzNYxXnEp5aKzgFcjmvB9tp55ClnVsun3
HdTUnS6qhqOvOJ2RgxXuI6phJg4q05KBgDHwc3f9P/n/puaquu1SaKb+ES2AQqbPXlf1+9aZnqyl
vm4cBpNMBDG0+WSwr7doI3qbam9t2f3n/y0Kx/7LT8dFGBYdwn2Qrv/60xn8K2a8FP0+m5kniglj
23uPUwaJPTRnfzHVvRrB5Zb/9Te37/ch/wMj+Mfq/0qqINEqnaDTv8cKXhMjjv7P+mdadj+/R79+
v/F3+MuDEmgbnsWwwCRgBRPur/CXpppUMtKJVd2iaPBfyhUpZFRV22M3ASlLdegL/wx/Wf/wDGCA
Dm9zDSYt/63wl+YYzr90K9P1HFOE2ajN0SzCcH9eUaB+yK5Ojn7J5FQkSeQi43JHsGwsO7TF+k4X
iRPJlj1hZs/rciMOOtyKlAI3PSH+mhsDjhHFdYPQI59yPFkTBD5WH8bKwktlEa7AJHMdkSxv0nja
TiSWZZhaLsYRTcQ+NgbvkOKoJmoXQnLaxV6Wf8t1S8exfaqjXY/X5aGmPJ0K7vsCihqck/xHVrpv
0WzcqyFRvWK4niqmvWiSNjxorUMw3KRKMa2LZMFCoq6e2nB5zJnkEyXLD8qob7wUJCqlGsBNIldb
O8yt/dB078Y4OZoBTqKYIsNDQP1be3O3Js7Ub6bAhHEKCiacsWIuc5BvUVHDeiAEr9vObWXYcEag
f9Th3ax2z5kFKEW3qB4xcJgYGPv7Ts7wS4ljBgRWcFkXqPu72PtCA5A3JPmo8sJbJXbxaq66KyJF
ayY6V2ZnKRtlsZ6x3bjBqfBOM+I3q7IzCqHzu6Jy8I4Isv2i3tsqeD+3fxs8KE5EXsHGhOMqx9xu
Jz4QwNXzZEWku8CVUh7PdJQgSToiQAE9N2/zuPJ2jjUtIBuRwY2g3hR8bYISWzSiVmZiXEZd8VaF
HFWS8bmf2plA6i2QKptXAOyPwVw/aHWDHsZ58iLtB/wEhsNjsvcw5/O0gOOeoMSp73SlQbJGrIH5
yTJVx3Fs4DuE9WfdGdMKS5FP1yR62AAPWwJRO3foxvGDcfyHa0AMyPtuG6a7KCk2C3DaoCWPBueQ
2qCtwcBi7QUM9B370KjEXlvB3h8KK9iUZv2l63AdZxUld9SDpQjvPAe1TKf9wkAMnnH1SAkM5VQF
t90osr4AUvsoDY9JF9ZEy+AP2SOeAgs/GvTU2ss0jqXT0/Ga6C0eiRqQO5m3jd4ZmIMSAoGEN47e
e2VlTL/G5qYoXkYVUyhPuBZo9IcVOKwH7Zk5N/5FWu4x14dbPwSXxoTQmP5UAaMqVfcu1CD3ZyoA
Cn3JbuPsUIzKDTOQNW5iF4pj3+jD3PpU5GBIA8p9LGcMQtP5c9GQqtjIT8IuuekBN+26FBldb/FO
Lb9rSAatwEz+wAr92Si8a3gNeOmpeBXHzH1H5P1wp/VPs1NvFfDlnSZkTsitKxeTPIOBAuWjmJg4
mpgePFmj/ckkDnBNriN0DIBONNmDq5oLho7JwVumG8OFK1ni9bPWjfhCoeSorm0UJ615WzgBwJUs
uLayGh1Y+lx7Bbbv6b4xcKkDdo0ZO9g6t3sc0xEPFi/fmAU92da7Bfsx6INd6K5aP7eVBuOABMNZ
EJXNA1YSnGRwlGYIinCGfbnUSKJTW6GqJbzrJuMIke7I2NzioKqFrvpuCk8zq+Yv/sFrHpu3SgRY
LG3idzOfDir446BtHgI7eacNu2q09y6MrNWU8H0PkFPSLfqpS0DP9xGOPP1uHMoFrjO/p7VCTpTu
jlyk6QSej6g0xetYuEcYsRTJTau5VIHUX0mn7EPvuvCax65R770Q412mHSMOncZtH11ljUPyOWvv
bCP+MZrDlsgHvgRdfxjBKaxw+rrVQQg6PcFLw6F7JW/QnpMVJbFfrdtReNSl1QrFxdHO1AcPKDKi
VQHa6sZfqnVNjnSP2uQGx+ZfAXgTgtXjfWdggpMW3aNWGsAjZz1de0vBdLW18WrmkcK89WGIho/W
KO/VanibKr4kMeprxlYkjBVvxy9fu455G3nFYSTqv3H6/KcyNU+4Wa0H3XwqyZ225uL6hETAY6AF
zVQ48VCBhvlL04vHcax3Zpx8TWFxTKZli0aMIEXI0wTLNBvmC0VYAszQdysIKwSCq41eXsN7Yo4K
6avtiyeVj9ddJ9mogUa61lD3WW5vmgAi9+J7H3bCvaKPbhPX+lhmc9pMkcuHxPGV52bzxiq4/y2E
ZfDUNa8JFx3DDPluYj4HsfrLAVMHfUnZRAsR0ch0LgMdo6dpPDozgLIhX27jACUPIGoiNFQ4WWDf
8omagexnhPuuSkg6SDMQLJeGcZjS/BYSbckxQ17TY6Ha9N5FXJqYd2q7LCvusiH7FSbG1WK3zdYb
pp+uMalrdypvhXQvFlcXyPitoRgoe6Po12Itm2G0iF11yP/QjKPIwh5HebPbxEUp4O1r+FFdCEwm
TeGyM165dovgA01U4bda5ZK4eu8QuU1TfB+6SHQHJE9dXxtYjIjaIkd9KYKO8l4D8ZrizocJk2Df
wS2SgPTlpKS3cLpwYSA5QJphVSjBGmLvTrWWey3vUWYlw74Mar+xkctDyL1SIVpB0koRM9r7aiQw
bDnP09RAAqO3e3ql7VqwemsskLfhpL+GI8rfsDXec6O5GzByCuNk5+UvRaTunXn65U3dRsmdq2w0
nirNeigm4H7O1L8mWBDvFhdF0oLpam8XK8KJ92A7InFrOHTeXmtd3CSn8s4o9XsKXo+u1+HWiHMA
kLut19i3GuZ7PoykyS0ePUj9bZX+NEdsguw4+VEtdEQVElJl50fKfvq1Y1Xc77BfVkqn3pWFkCkt
WDYDHb4MBrhQTdChfV4WXBay+sUa83qFIJ5EoUrPLYI5uGRIAepV5elGDzFMRPVFtrcrk0m4eTHY
fOEqXp68CXvX0aw446+xNmAns9ifUarvCMRn62RU3j3q5P3KurGSyMOpzbgCQWWv2jp7w9YBanCV
oCg0dkM6ur4Kmng7hnW2M71CP8aWTvWhjndkXDzaFZe4ndc/DTN5JN2ZrJqm/mXMbQpR6MlIVW+T
VJBViyy7rDrGQwFEsEk1nsqByzWq3B9UIFiV+xQDlMTJInhOUzvaWFHzqrvZzWwjtg/L5N7Og18F
1fcbhfKRyUGa2MzPVElcBLEZ+LGK8aYy4j6WT+9GVWG9HarXlfG+gEc1x+wR+DvZwlep8WcsoA3D
qsm4I+Zm+0i+UIgP1WdFUbl/DfSEQA23Q8tb1NJ9xkIL6brmrFAYAv7HDMM0J4phBQujtOHhGQPF
19WH5d2iZXobLfezhRPtt+14mSJAW3lmcjVHAh5cPgVehDFUpN6C8FdXCTbdrhE1K72zySaP5lpJ
J3014dmtR/vezA69GjM+SsPXzEjfkzr8WafLdWQk952eXONMdeWQ9sZDUz0S9IQsDHdpKemIOtAx
O5p+zIWHqHSpHxbXeCOweSwtCzVtlj30mX1JOYgAdQWIJRQgtuMt6KVnq5zmTZFGR6s2uO+S6eD2
t1YKMF86AhvFNjeNl7TrIp5eLGGnnHfVbSCSVq5BMmS2G0BSCQ+hCOdxS2Rc851HYX2Wfhaa1q3C
BU2lw0PLnT8SwjhqSKFYA5ds6+IoNLfWkRG5AuMMkWhJSg/o1xg8xq3TQQRQsQWL4ivVw+ByiSyD
1NpdaYRkjFpucHAMwAeB3PK6kH9gUYaWDsFPeLyPgCIYphQAOTFI4nHWls+pVoZbu/4oWvMej3Md
u6ro5+SOL040fM5990tf7DUj7ffYQ3VQqRwrylTve8WMVllPsaw37AYT8hOSkXvqxXazNV5qTQAz
jjJAJCpvfQgiYgQTEGPeW/pVmyT7JHZe9CQ/BnX9FWF2SklA9jbqwPs0d99NDOjxqb7Terws3cb9
iDpMiNVivNLUFHT54KycyH7vMtsPCqffLKl44MG0HX9Rf+9C8GxwULPzg2srOtn7msd//2CW7ruR
EAiF2LHjhjuR8tdxVlulKsnysW8daEjTBzecewPJuxfcjRWZeDDMRZdsAooiN1japGsnre9IfXm+
4ZXNPgI4YCVPk1k8zmHI498PcivzvXwhMTF6mh+pCv0lMY8MCLYN4e5VbU2HmByYX/Y6XtDOzRio
NzoYpTVlfoeunpgEtTZknXw76D3xv/FBb0gK4c6H/5i+dlXvwwzn+9bIrH3T17fzqP1QK/c1qJJL
JbG5v6hcYJRtkPWFDtsinlrGHNsN/TAQSSbdZH/OrXaXKu6uoaBjlS7xZVRwh6q9H7oWhFvyssnG
gN7oq4550xixn3bajxQtrO2SEApIww4j3klOfpyCRzzarZWdiVEtLM7RTngAxiNMyPgK4Fa0jY0J
nHQ57Y2Ze5Tnde4qeA1GDfQmtHotjPCdflRUGy4GaRlkPG5wYeeXxpg78BmdJ8OMfrj41GHieE3U
DlednjR+9qsnlKzVA27Jz6Y+/Iqj4DNcxhfPsd77yMb+gvE29Ajm37dm5XzVaSXk8ROkx2o3Iav2
W0ZIkYevlWZ9JHpx0LTpssGnQ+N5iTHwzi09dODBDuUJNi4MFgiSF6t+nLG7tguwlmX12NbVRZdQ
O5diiUtxf934FEL8zEF3c3FOmFJN0WvU3JhpC2qn4jGP9+9lh2eXvhjtxpujX4lrbqHHWjz3dHvz
0Y/I9SaKdmAOmQh1qK+Xi2/KJlgokIttLd6chE55jUycvj4t+Yw3YTX6YTCDQhEVdVIo5YU3UVyP
h64Y6o1XVZ/yfWB8hWMugCdwEYQw5MZS/Psi8HBAxNv+27ap0mF6KTig+IMo/hZfTIqrBvL8sz+J
oldVb35KxpJcCFxb38CFBJouuOTEdkn+1k4GKtNtN4qQDoReTEgB3eDbMFZgpmUpJZA+LEfT9mEQ
FeZ26sK+H0i8nYIxMJ0oDklPQKnMQdLWRRixt3/92kL8LstqwzWFWflFJ0oGZauSJYSy6eVTDuUL
foNBp/WEJsFDAovdlmyKRamExTpVMK1Rah7ewqJI/qysBWez+daU73Ykpk5q5U7NBR6QXWDBLv/f
JASrQSuGdc/LBM9FhItORymGo19a2QzzkQMij0raCd+ujrzR+ZzId8izI7eduoNclwsj8zLG+tG+
hlbYjf29PPGxI4QG8tCce4Pc0wg4Q41N6loeCvklwXZxMrqQFL/eEe6Yrfq9wy3ZhRJ/Or5mge/a
RjGNbe4FFr2OEEjRHUIj2hZLuaw7fb6XSCQp0skT29kt4bINwxrFgcocaB8ubQ8wNi3K//KPv30H
2SRRCqVPj/TTK09nLya/vyqgbawn0TkkEatvlHJvt8Z6us+yND4d3EmiBL9dNa7uBLMvD96fR9Co
o+sy3rnK0m6NqMARPnGjN6XP1c35CHOJXFBBWvCMo1fJo1YiVKIYAYWV+C4UjN1Q+aBuK9WCI9rm
XOgjztinl4rrSr5TfuK/3eb10K0jUYMve8KQZMQSyoD4D51Dh762x6gX15B/dh/xAlsA7yKTYXEV
znvZg6eeqpwZtMOCA1rhEJYKXHGl/dv/a5cZLEaTEvDCwApWXJvyX8pvuyRXLkM3hoal3RxOPUn+
YnFpydXzthJH+Zw7kqUvkJ8d5FyRk906UlUje55cnK/Wb1301JT7F8Kge0/EQcTBPr2li6yd8qNr
i+3prBZ12O70sDmcr3D58+Rb5Da5GopeqCKDA+HAYXLirdxnys4uX3F+/59dUK7LsyZbp/fI9VPz
j/1y9Y9tp25b1TaYI7kLtTGhYwwgwwowD5R9fG9R5gkOv/ydumfhNKu3QKX0bYK1lmu1zIbEGR+F
cbDt3BRLd+ckOJiW7qWeMQwEIdWN6Z1A1I9Nf5RCQGKNd0V+LFtkvZqH8wbMWrXZG4LOUyv9Xpmn
7kIuSq+kEl9rKICU60AekRZXlGKu4TN2jMYCsqgFqc/UrtkjX//3zcINqu3o6g9pVi34Nj9S9x4d
0cdHx4CSoXIl1ykjAbAsm71O7UfcYDtlTGO4hRgbHuWOED2Pb7v91s65Q+fi8pELT3TN8+p5G168
HGK5+9SUu1zZ7c+v/w/7z59Mvrbcm9hfTZfW1Czb89u/fdypKRVv37ae/vW3DecveP6Uv9t2/u9y
72Rbb0VA9cnOoOzrj53n95/+nS46xx8fv8Ad31Zx93T6uPPB+eN1377q+WM6QmBAcphLnf8VfoJ7
BMGvJxmIrPT/1pS1/Xo+A40nGS81KjL9Iv0q5UJuky25Q65S+rvtA1XZ/a1u6WTyB5KHkOMUhhuC
5jxGIiFK58tw8z+vw522fQJVDELlfb+Qwxix8GQHCMXtE0fQZlsa2p3MzFhSO3cSaPCA21gtkxop
LRjw52Us5lBNKG5w7ghCZjrldE4qhC4dwr2Zuhvmy6iLijaK1I1M6Ej7SFTbqzIu7L2k9ZzAPakg
Isp1VQqPxSqMorec3MHmJCEQmE/ZAn21g8feEKnEVCZWl3gbSmlxU6hYR1VDuC7q5beMpfqr9ce2
plGB1ydUsbU1GaxOKFflYhTy1dO2RJ12mBP4KjV5ct8geL1RzVhSqD2k1ke2oBD+Fn/IbfGoUzhq
IR6d56Q4tA08IoZcKH6nE8FUpN/kut3oP4KyxNhB4AJkti2WJFGpHjtn3+aqoSQRrpIvE2/SF1K2
5Jn+Y5shxo/MfT5OfnSnDNypLU/0UBBT61xqSsWgUJ7ic0YO6g5jotO6HF/CWY2Krt7LZFz8f9k7
s+a2kW1L/yJ0YEoMryQ4iaQma7D1gpBtGUBiToyJX98fWOd2nXPu7Sn6tSuiHJKrJJIYErn3Xutb
N4/x7UsydhKIp6sZK8/arzFrkBesVnH3Zpj++4ze/lJWNb1Z9qrDzd62pKqDpO6ebqCiWyJjfDOl
374ne0yi90RzszqOirGvp3NTA5XU3o9/oxL9V6Si29/RgTkaWWcd0pXyoFdm6e2PHsocXUkSy/7+
O72qeCScDkqU2AVMjf9qQSqYhM2JHqTYTd34XdysfrfzlNxO0e1LYBav6OxS5HId1/rfZ+J2Yv4+
O6lCn2n4mvCs9V77+w9/XZz+/vZ2ZxIRgMhL51+303A7Qf/VqRrW8zPVdnNck1VvJ6Xx0KM1pUec
84rPup2i250XyFFsq9UZfXNsjWtHXfv6mMcV7s4bC2rdnZ/IKthgzAdMleXNL9KfCGFZj93N5VME
Hn7u2/d/fRkmPvLklPr5dgjN9Tj+dbzXr27fWu5I7YiX7687Q9oBGHxouKvt6XbvhHoOl+3ty7/u
pdrLTuhyaG9DEt96ZTBvHc7+X57GFLgj+Wp+TFVk50TwTLu/8F43x+PN7BhXs7Hzlubtdi21Lu7w
ev3j729vX93+ThiEK0xsIG5X2s3bZqzGzP8vrfg/sRVZYeAiXvmfSyuun4ga/1lT8Y+f+IemwoPY
5HhoKRBVediA1lDG/7AUwXkKSGXEy+MxpyWF+G9Lkf/fXHQWTGz+Qznxt6aCvEbh4/7xTZQ1LgSP
/xtLkQVm6t+EOj4RofyiMHDwJXq8vX/WKBFsaBr9bNBL0BuxISBCwmLsI3PY2L+sO7p7L8YpiTDR
C9B5m386UP9Q6/yLQOrfoiJdlCSWx0PCgkBlWhAd/vXF60rUrWeGy9GZyYlBGNyfi+m+rPdej7CR
VLpt4H1Z0//ry64uq39yUQ0u6YEq42XV94HIkJIF/bAbaFrQWevOomFD+r95yf8sh/rXD7qehX96
xZx8yzgYeUXgd8PyRJ896+hAodtHRfv2vz6qru/8p5cLLCtYM0Jt2neWtWqD/vnlusJoZDK26pj0
ExJWqiN0NQ9zj5cF5Vl7zbo8BTaKCtsLEcxqJ5fXsKTjkvpiFTnmV7+sKJGNONhz5dJ71yXpe21T
E8FeisiiCb5xOnPYL775HvujBZHCMvcaBcYg3d9jy+SYE79xJr8ikAuAg3LKnug/jnDexnS1poeY
bjRZVEhCPPr42dLJSMxdFXktAdH8E3XmCZ23eXKZTMGKWh0082aedYKOToDr98r7uM9Qr0HHQz3/
nofdGqY+vzpBg8Ba+9+AsMbfrqhrQa2suV7TYlKwmgnTFvqSaYdwWH1CFeLKcz5TvVD4VPoVwSIg
QDw0biHuOm8kxtzprj7hg7YQd1XKPNruUcqE93bMbINy+kuUwzVr2g+46K+TprPTdVewuO/annyk
6BzZRVr+FlAzmVdAeCYD5D473i36BgQhP4cM8YynUYssI9kywTC9rlhrrD3qYw3Z26R2va2YXwC6
R2XOZA3OCZ1Opz62+S+rsr8cg5+bHM6EnWek4vCrSErDDYNtBqf6U23Vh2Zi1qsGMrg4bEej1d8r
486r83LX90wBhgYJBzjSKqM0aJAfuW794SeAVLKcobb+ypf5NSXuUyTEWKn5VZM+si3i5jAS0IFE
ZflynPI1aX4jjv4cmLORg83klTkKEgxjq3NZot5sPuK5IiLL29sVjVHHG19FU36ZE03XnhiB9feU
zvxqavGg60evDcso71xr04F6a0QQgUyGdps+J4LlqlFztFREceR1vXPt7rJkeLh9Ah2ILcMSUXpz
vikcZ4zKjqMWNHY0eeYfZkfzBk7rOp2s3S8DQN7B6rOtW5or++MxtsF/+jL7w4OeXwIJfpMa/SVH
7cYsbIEHXShCLxHkyLr7HdbYjo3Un3dDnsOg5P82FufLLFD8F2g0YoYs29BjXG3hkWpXHVHr4iVb
oHLSF0h20pT2leikI1yFfItlB7lZVz2FlmImy2VSWNallmGyHRkN7hyTRk1hwPcnSLZCzLefWq6f
Nu/Rp9DArrUZZTFMNXjZikuGHxjbw+1Eh+SV6Db+DMLgkd8FU6Vnjf+rFlSHxnBNXr2PrJSoyQab
y+p4XC/fymbEFrf1L0vCZZmD4mnd4G5GhPNEhAbPSH2L7Vzw6dBj0+1cCEhzBMxR38tP63Uz6+oF
Qsm9tgmzJy7iw2q9ZNsZ466uG7F1fcKgINnqzWibvIDfbCsxfBEdMDDwMo/jUO65fc+kUUrmhWTG
IFADX6seM4bdh27orkHTvxqVEsDnOXy3K8/Mc0JQxzXosfmwbT5HkbX4ZWS8y1RMNtV6x9W+yQVz
MFscF6MJnI1Yrm3r2vI4gi0e7GaXJ6TZBP3C3ZlDB1aG+VVa/TebKJvcJqrM5U611j8cQUpUN7DG
uwrpgje9jj7HuBPqw88qFfnh8KQ0KUky1IcArO2G25lu+1s8KntHQ89HQ14226SdCZUlSMpKaN/G
AzI/LqegNsYIVDgGuz6L/CZ7LZw31dru3gwI2xSl9yRqYy89bsg0Fxtd67e+aSbGRdziabzs/zLe
rOcT5CATopyElv46iDV9pkAnWMZ8KDyYpseLyMT96umEgy7njBQBi/88req8Z+jo/GdOqrvYX+oW
nRKGx8XxnlMH4wxvrJ/JU6nC+ilzsyc1TuuU4NWwc7VXGc6nMFO3n5+Xfi/8+j20p1es9q8qLLvI
iB9Mj8t51dRTacyvDJH2iZ99G5Z2x6LKxTi5X5jckLBN6xqjyg+Vide22o0JrN9QOV+11K8A67mI
Mutkzs7T5BZPllk+lWH7J1zIQRI2Hbj1PnY5o8vM4aL22btjDSEvKPVWtGWyXfG8rlHexUtHvjSH
gplCsx3kpUs5rPO6uKPSw8gFcd7vwTohCkOBNBHpkfH82So9X1UBNXsJE+bfyv7KfIO1U2YvpIih
omqX/k1TAoysn0bIR0vIx8MkpE8dnYP1kOiWR4ztItpOuJtK8nK3+bjcPqBlQMZph/TudsGLpv9o
O3lXhX4DGGHX8ZpI4nmOZrU4+F3/gydyQgxdulOSEx6itIB5XT75bnfl0f6ROsl3lRPGlfkuGool
v2ge43hqCRvNYC3MmOF63KODKn4uFigRua5qIqYziacFHwkJUQgcsaASn7mLJ0B7Ex3LAKvisW5I
R+kbuHuT3z1JXTHsC5W1C5R3sFJxgdLFLZQqTSgfIr6Km8Kep0e3xtAUd9e2EkjbQDwV65Mv7Yur
I/sn10DHKur0G8/oM6cwjuRYo9BFVRtMrw2OjL1Lj3qTS4QK/Rz+6ZPqUOLHiNLSbCKMg5su4CMw
XKpB6RMsuKygdO7YuwB3NIgq/Rpi6pJeZu5YZY1D05SMZ7MUGrvG0dOd1fSyJOWOSKOH3iZ6CGXi
glIp+K7atbdkh2t0FyAvf9yVFnWnv6YG9ElHAqHgV/FQ/d2hXmpK91FK2+IBOF9y/q174HY67o+N
PdrvU2pgoygPxci2JpbDeZL9cJYeOrtWELuIiWQxPNgVA+V7lrntdhI/PJ9LmdkyLzXbH9NKJa7z
bZU2HSbRZTiNhOTVUxI+LGoG5pEarLHuJwTXEfpfUm3HCd8hcqxV8cCHSivG1W7hlXuAkC/jUqPz
Ajy2zYvip1HnK3+eLEofSTVxWkzEyZm1IwpXibYY6/ySuHedzTsapx5IYOUwJWVYmPhPgxf/dDVu
1bw3PozeZq9jaI6GBkbuEzPcdtu5pOZn4Xs2CLdUjJcjaRMu2TUCrdW89yUbOD5Kg+4YlrI5kApr
4Eq2l/bBmTxynpb8LTFYfMbZNnbOIncN5lExmkeADeXes0iirCAOzXgo2JbBNWgtRJDWIrLjGEy/
1ixhqHYg+Udh7UYRbHU/vgT94G4C24h4OiB0Ts2Aej640w7PdOVOBmLe36x209kb50vikMncr7P4
YBpeiCBEjSLiz7rlAfTXm8jIgRy1OLr6wTaWCwDZD/SzWdRCvgYaRAo2Wjf2BjW5p04W2kTAJXtp
oOgBsLXN+uZIsJd5XJoedYJJmNSqibZlrw41RSiwAPdFOxnSB79EETkmd8oGFqDQgO+cEJ+OBQ4f
OoKjDvMc3LtYGKvMwR9sHmUb16dMYr3BHQ0E4WccAOkvDEAHDSjRZQZYz00Vp1ZzzWRxYgFmU9DH
/T7ooYynSWMee7t+rgrgYNDwfnXcmru6+Z2VXBDpmP5ybYyfevE1mZmIXyADRSE73kjqPt7NTZSL
+fdijuCwq2KNDaSzYi85dwtLbmuEGRs83vztimKhyAjK4H6Jr1ntySic9zHEXZIp2YrpizU1qCaH
itwn166OHAlMOF6JPppsCFzWcYagj7h68TspONmdVzMnr6qryIkOxg2QbTscAXNNDCsyBiIbsuxn
3o/kH5QZFQjCQTf0jF1IPCRmR2QDbpDHm7jqiTtpPdKOcA/vBotRpmGbr5ljbIaE4OKC6msbFq1/
yCfxWZYjnu36tASK8WOmWQZEuRVJfIh5hDMywk3qTP0fJhc08ef8J1XRuEVKig6vddkLl+pgOENI
/ZDwRNcLvI9JRr1DJja0pX1l2m/Ctlvkt0WwhtiBjCRYL8uNrZNCIcjilZmRrmptgrPlGL/k9ZAe
QoukcgVxBOdQi59bsh4RQxEiukPbP8qoFg4wkvwnWpOKZ9tp8O2SoB573M6ue+/V4vdAwbpFnxce
lMCuF1BuKdfHKG3/qVycsGQGM5eqJfnsdI43ntuFh9lrT57o8u2N12Dmw3vhjc9+gx3bqn2OS5ye
kgAuVmHH/ZNKdTT61rRLfXlvJMMfoeZ4JxoYE7WWr3h5UwS204TXI78XCLLswuvWmKt6b9lje+7Y
WvTW3jDRR89zLnfsKb1N3ICWkN1AscGsIiV0OKJS2Hs66w6JDwhUzeO26ILvfW6JSLnGt6zxn+1m
JMLaKLtD4SzeZvJJzUQUPSYI5UFcsInVTXeIcRSMIrs6Iv4WX4tKiOeOEF7gHHkaVeMd9tOta6Ji
ifORn8WALGtfRKQZVCe+++kvfRpZhrefQgI6MaW3Uaolqw25P+57GEz951yE3zxH9yd2VgQNzF68
4ah5kQz91ekiLmyEiYucua/DKXyYloSKnJYBlAyyzztVbXN07vse052w3QcjmH+6CkEDzBvOb3Iv
p3A6VYrddoHwtWzmnyTLkUSbcp8Rq17vJjqaSP461Fk1yZNFD8UL7m7ku0mIGwIGd+Ai6uq9mSqu
66G3rLebVNPRI6lxgZfBsHQJ12qTy5Pe9XZO1H7yhXEYp/VKg2dBdjjW09be8dr7KaViVFZIpBCr
5XahxiDuimyneTwtBnv9tA30nlOV1klEB+JYBaaA4UDvoaPfUOU75FisNZJclMpcjmGQn+upQUJa
kHDiaex8qyy7ASvgLirCrt3MqJS9yvlBzt1OWWOOpaj46RvpxwRVIfulzOWOoA1Oumg/kVNTF8zW
XW65dxilL4Nd7pZgPqyBxPRIyidzab9yrU8uj+BtqCpCZiQ53/iR10BVBzVE9cPUCQGelXXSdfNU
Z8Zng+gQWAHFV2m2PE5wlY948NEFonv1wuc+Hbvowao9zRWrfuO/JyWlKegVkNB08LN2v+R+G9Ur
MaiunwdBJRv3oCnsGmWmk3So9FzS6V0iLXiZb5VL5zBf9DGO8QQFbuQNjkVKSHBmkHUYxZsx+9Vh
8US6RwpzDyBpOWaa6xOr8K6sIAoYLTK5DAJLM3yVXfM8luk3v4rfKgkt2itaSvaUQLGkYFH1jbNj
CiMqU1ed0E2+Nz0y3aLy6n0cELJD07KdIKmF/ur3DJZzg+q5SHgHHN3LrJynLnOvjqeKrTJreZCN
tR8KZz655NeUhRccXeFeQvTkxzohkzemkyI5bexqncfGKHiXiSZRBRW30iR8ulQoyAXLfVm0JIbR
P5lT8Ag4lPBwE+CeNACpO0xBFt2knW4o7/oRU+vAxh7nDYtg3NDmb8fH3pkV3SEW8cH03jw2SXur
IulBgSTw3cE7O4F5yh5Bk45HneLbKeXwx0u9NpIHvwIPUDUcLoK12CP5gHLI78YzVcgDxdEKX7Fi
wM6rnjcm/Tmvjl5d+6tf4LXRGdA66rtctGqn23ebDsbWk+k2rVjepAwONwKbm/IJ2ga8ALdjqov0
Uki2P9o17mqTiMmp++5XgC9cDaVpLPV97oPUGOfBZrPiHfRK2Ujx6AwWhpup63REWga5t1AuIF90
0HXyjZfP43Xu55mqLW3J7106QpX0tNcW2kLDUcDt+K4uGud9kP5Kcpv2C7luB9ddSMHNCX+VCxlO
ZmOcRiGfkaSUp9oWT07rOGfcDXm8LvXkR9+Zcb03ZtlxzyFZSH3kD52m8+skSbltjUQcHRMwo16c
n2mnXqauebD91I+cWIXbUOtzwbB1b/u+y+0cXidCX07DVJxGG/9VW4vzjJDTTdrp0JQ8XUsNeX5M
aTi1ZxYcCvv1WU3gVLGdKNMkGtlNGPLARgjCVjf2ofT5ZhpNS/teL2A8BiSsQcrKPi90bS01rFLC
gJ2cHz8CdmCI3znAg7iRGru4KFwL9bzoh3ma3mOJU8ez0c0WpC/fmFy17wAbIVuWdVG+YuBQp9Ci
U0y4atSpOgGvQtDMaJfFTrm0WlvxHteLswPcj4lB/W5K40dBKGzU5TMpNTlPhUKQHLceQFuok9Wx
rbCIDGhCSfygdqMJhM6h8qXajqy9VhqLPfbuN4QvpM65HNMq77qdCPJ9GahIzu5doZmOi/IpNega
diFPzGkm4Bv+uaTTxpGp9pPnc/vk88bSeUVBCWzDBX+CAoyQ5hFwjLteX/0AMtB0obhYZVvsUG1f
yFbpKN9+eRCN7kphv6G0vmYED3VJlka5Im+o/uGRA3RJIiru+TArdaqB/931E81HSOTcK1bxpwLH
RZyaHPZCsC2Ph77fdRbXPBf3fKbj+1sMLU3BgnemDPdaOMbDKNXem+dLVVl4bmY7R7tq/KxgfhCg
HtkkUofKBCeRqOLIowg2xYdn/LGX1c1YsAAnHXpI5GMhmYEJNo2RoYK/oQSyD4XW6dVS5RF5L4Si
jP+Hbu9T5lQXw6WACBdLbNsQifrM+q7DVh6q13qZd6WPWHYUJknKPm7QdmbHluPbRmPG4NKC+9b5
5UWEKe05wfW30o3EijtCVGu8+BVKZBz3YtubabpbYpcnoyqrjfLoBKGdZAFCaLRAc7z95pU51wUa
WBDC1NzOcUJCJwh1+ZTpz6UL5YEuytUzKqBNFoFFPEUzIyzRrZFVCKhjUw7I+21/bQIu9MbrqX1A
W96wJfaIR5rq16l3jQ0m3Bw8DE8Ja1j31jY0Jct7mAwa0L15KsJ6W47li/FbxPF5WXofestCxmUq
nlqNhKxxpvWkgZtP94Tgnga3/WzFCfJPQo+UkrwT8U8vzvaxDO7ZXO1DV+2WVdrlk5e6Sbzg3cGJ
562J7T6i/6q3LoZHG7vt9iVu0XDiUwQEzOTKXm1LLKf0RodNt4OI8TvEGbIhzPfey/Hq5AhVE9np
Xf08exfH0wYtfkbEvSjZIvo883oV7xuvu6BAhvIyWC8GYRd2gER2XIsMZs5oZdOnpEpPQmEYaWvi
wszceY9zzLBt+xnACuCEG0/sUD8bG4rfoN9lElyYEzx1FovdZIA2wf22oAGec90gRkSUScoJ/J36
k8bgezY7L4vhvkx5sc/66UryJQuZg5slaQjp5Ir/7Lzlm2tUP1zFX+SGOocdQWUaQj0NsGbnGc1z
0aQIXXlY5gteYT1bZF1Y3/sW5keThZeSawFTbf0LndsKd4Mhphz+0G8EdXy0OuCwuCQo9jzv7Hwl
Gdas5EO5YMzE/lopIhHWdUFl1MAYWgvqKyQTPEVaDB94lMtNMqfXlb9nUdYWzIeisiAoQrjPNWnX
35wYf0dGEWjwW6oYXNfckcmsGvbcgjGLJxWmvd7OInXS3JJbDLzjwTTh+0xBSWCDlNNTDerY9+cP
W8aYTBxMkhjspBu428abHykkffrnCMTX5D/bu+ZdvVx1578vwvtuemMW2SVbpzStJzyj92k/jVs3
XdlaksrdTAY2nSBAvJzHTOohVb8VeQVmB8QMbOlMuU+N7KfK9XzfCZb9zMBHTcQ674Hab8GpQGQ0
8SpxiJ8Xm+WTyOno6WSWaL11c7Ltpt17cR8+TcRplV/TGP5EnEi+Hbe5CNsf88hq0SuqneDFUDOv
JwFBFaFmlJzAnWBjBEnJLALiornqHanpKa+Fbe8cRQwe0uK2KiD/bvySDM2eUyhZIOeUIAfgrttw
0CE4aP9ltJJnBbcJfy5QIg11fEXGwnYGqQ0X5CyMp66SKjJa/xFGWn2ZmDg8eeZpdMw3xG/ZvlOm
dyfmDGphm9wZVtFB3XP2Rg0pq2ZWtzGV9yrayYWI9EhbIDso8t7PJXsXRBmbtm3soyrz59Ef23sE
jae6hyq5dIk8uNZBBotxzWvnJdXzb1SxzIZo+p/Z7KkzjsKtMZdhVBnMo2KqeXgDPE060sFbAsS2
duyxUnHMAr8OaQCqFyVeSyNLTo4rkqPx3qpIWz2tAoVNrKF/1a771NuzMFlzWqX97PvgqpLZu08E
j+xgyO8dgwZwSVN1V4gr0LE4MgRBdkbjvwjXAcE5r7FxYbjPYgIWkJkC6OPk3RZ6FAvVBq/jUy8a
SRZq9vN26RpyS4lvFgJoZLvuQFfK3mT8KSyXjZATXswyeDQJh4/KfLzPlgRxVNczDoyHFf304c6Y
MkcYZbf7nHrlj6M477b8qTKLvnLb/BmSlPQ0fi0eArmVTe1EsU6BhnE1rETQcH2P9brdwj8W9QGt
i7Zed0T0EVtZ1xFmRGZimkYodDSvYdyLcOM4Z3BYwoanWSrx6Ehn2Q9WgD/HEvadLcPPcGJMSnbz
rgEFd5RI9zeSVMeNaQ3rQiSrKHbpdwD3fBrcbw6NRRJ5Fhp0xY7lp99lxYATSVGqmcEuXHgqo5Bn
9K0mSnbjjxwnfWfpbADlvESej4lXOuXC/oQ3aVNv2MtkHHsIrLgvFyJXERfDRtgFs/kns8iIC9PQ
vxv9O6v3fi9dCharS8iIsl0nSvH439++GrrRirhQLQb6c7YP46yIhoAc5YKtQGbyiOiTcTq6gBY2
E7vjbeMEGOI0Hvg+z09WfvTnJxtfxEbC6tkkJMRuqlmv+Yas1qRK2Fl8Zl5Z3FkjnFKZ0qawQe0+
NKaTnOppJLrWxxcrE6oeno9HZcyPAmwNDYsye+jN4qtwecrMniKVm+2jF9uEdUsHZHh4cAr3R52n
89MiNKVk9pjSmdkni/xdmT5jUjtgamM5kTvEH2I0fMb9DtbP8kNPyUArmwxi6V+rNFqWIcTd18v7
MMQI2S5jyUapfa/I39oFFFMEyGZdF6WW/K5559yTgzwLRW3XJGGU5RStPLQvRFEg326hnQ5tkx38
2vs1MYAXdsE922T1VgTJviJm5odft4/T+kBbxIPTKJMHHnH2uBtHNL+4ha1M/xn6ESYDwVDoIh5H
6oiNyLofYLsRiRq/4ya7Gn1lRYVj0npLCUMuQ+YaGegKgHbxe9Ibxoc/7n2nj6iAXup2HPCPdl8h
c/nIICrepd/b9L7aMKCHNSRHNsiMViNXZt6+98WHndnLnZnXC2+Kcr+idW5l7aWpUoZIK729bfL7
skE2WtktXIEcNpbDAMuKx09jqqqXeaAVG+YFNMHutdJNTTI7JhN2rFvSwBx4pMw/M8cEb9FmnJ7x
3s/1ilxI9IHdzdoFn8eL27jpbph2FRG6rzblWQMrEpJj+mK5Ko548AVsAzU4Q/4FqHHPdPwu9ggl
m3wZAjEOrsCH+3NTWp9Fj19+LgoLl3Uqo4KLdx/nybKr/VEdSkKktVvlFyfXf2wGItGAF+nOprd0
cPMKazXDzhDKF4uXO+/TeT/G3nS22/DUJbg1PNGzO7LtwywNLj5yspkT1QUT25HxrjGYqE0y8q6S
VTth7YTr0yjV1fStMXUdeYJHKBubVb+qT4G/tM+YKtKh9Q5DHT5ONmBaD0AWUxfvWBlOvu8lGBh3
su6apQy2dFx31RLTTKEeSloR7K3Cf2igG1J2hGlHahd/1DzFYeSRDrpDafA/vrRNLjALPhw05AY8
B+SW+79+lPkh/+n2/7a9Wpzvt9+QmS8SR0qBWIHKArl0T8bQRnEe6cfza2XZZ3ucl69m0ojTUl1f
qixQD5jRE4ZsiXOgsim3YCRDFChL+BRyByCHtDSY4gYHeriHb5NsZ5k8hKkyPp+9pVabrgvje+1z
sVT2z6r3v/InnRgW6QJFuW90/NB00zlPw+WRz5DdmQ1+Vyl2fpANGBvG8MHEcrmFBrYj2jp7qjKm
x8WAyVMNX7CPFjpkro+wDW9pzut9s3igL4HxDcYHIc3hxZjcUwV6cS+b5kee5j2dhOmHLK1tOcfj
FW7YeJgCt0QdkGGVDZ1rosj50gXn0MGePjfTsGeuX4EXy/Iz0QQHIKlJVDZQUexSjNe2lqQNNPOx
qan1bLZMpaz2WeicVRbn7Kzz57KsFZLjmkh5hBmr6nZB98XaTOwQaIH3vo4vXt580/man2X3j57K
exyaE5qTTp3pSVXozcZx1xejuDNsgyXGyt2Tg+5vK8x5rbBqFoR+C/b1D61FNumieA9rbAGZv59E
3HB6yXAY6JS2kPXlGSIrd7qLPC904CVUTn0/Tr6/Sekc7qykC7EMg9w1mS5Pdr0HmErpMyWRLEGo
JEirAk+vrkykYFM2BXuA6t09ttejSrr+3jHt8rAspNXTRgsPHWM1ug9ieEWlIym8NQGDdnOiAZg9
pGZ4nIptT0WKlU9/6SrI3xFUbILKuhvTZD7hTAQsmjJtbis9b7Wgl1eNPba90Ca8oOJiR60FoqVs
z0OXMvpq8mQHFtneDAb3f46Rckkdf9+kwXPTEJyHNP+WzvToylWGBNIWxNIs9kWpvDtte2UEyPqP
DaplqFe7KLM7f6n/SEe8iUn/GtIWWVHmXoQPQry3gKTAFlUWlBI6S+/I8tJdMlQvXMTi3oWuwQ66
UMce8sY37zEwsuEJ9wNld0LD0rRk5JjY1rs69iJyZ/1TVcKL9MtyVzDdulPoUblVRv8ah+50EH5B
04yC/Kj6MjhL2kWntDPCu3GMQ9izxH5j44a1SPrbKQk951ybdUcNEtoXb4iXw5zbzlXGTbDPnVHc
1zETdpleu9aN79FD2Tv8NOajb8XVDr5edVyY9qBwIeG8r7vk2aIPGQlLjM90YIdoMoTx7EzELazE
2iAp52+9y2hdGX320rpwhA3Vmi9D2CI4d/3yFckOgFa/ZgMM5nEbMig/WfiHmY4OoNrx0rxNlDFA
xnP1FirFFU6Ey1tC4O52NofqrW8ZIjUzYB1rTdEuJ+bCJhlcW9qX8q1bf6mtVfpGLxTRnJUnb7Fm
vtSzSX2dK0QEhQyDVxYmGvIEpr8ir6q31uiqxzgPd5mubTrcyKMChSLx9q1MF/ueWGtzN2ffgRF4
m2Zith6HBqPF1nhMpRCnzIN9Tib4eN/32XQ/VY1zGVLmmOvf9+3U75qwHJlT+eLaWXBQpX+0Bi94
6/PgtZ/QRcIvISc4AwG0jhdg7+7KIPkhl15sSYZkfJx0fuTNrsVRkvO+njK16wbAGwEJOpEx10DD
ZPaLeaXeZ0oJ2tQAEOBm0bYyLX212ZfQGMmdXd7DttHLxTSt+lF6cjoszf1ElsWhaHP/ceEd41C/
VIkkv7stnkvBcswEuKT3GrKejRW6KN5/nCv/nE92zIOIiaDboJRwK7EKdgwS1lNFA9zYqSz10AX4
41W4I9OTKQ7uEO04UaWG5z6R517Vy6HtJqY1In9UWXYc1ISVZ9V8xQuL/DgyT56d4oKRDnzSche3
vrejsc/Oju0UD4H+ozLr5ciQrduVWv0OYknDLb+311U7KRpj45VrpHpVUh8pwWx0rWuZkmwn5KAs
7iwi1dhdWsWjwUtbpn4elliEWAjBGgQCNl2e1AERkuUgNmpAvWExmlxVwXJxhOddJZtNiqZwHzh6
OFvu5G4qWsAPfi0vTL7OnVLLBtx+vW+CzD6xIMxHLj8s+QRYjnOLiHXZT4S6XWefHPiKGNSN6xMS
LopUHAfPo6afq8jU7EPSZaRykAwWXflKTHX7mGhgHA5NMZbt5eDUrb6jFLKT7G1ZxuU5oY1w8Vu0
LZVjxtcuBVQAM2k7QH28QxK3rWrHZfZfsJQkapsPYOL0TE+AD4k9MO2XR3+xcKGTJ29a+X0XeITk
DO6lyEb2eb4fEGDokaeSpRBSTcKEEmOty+wHpoIIVR3n3ZDNly7Ua4qQmStLP3gNw/JZWM7VWFhx
0w7SSceqdSwSQdOyplc7KHkx446mgNTggsLpAaHF7LMcgzbEXWi68U57KWAOPb7XM/MRbYZ6mw2V
Yr7jTnDzKD1s/6F3B0K9UwY2Q2Nj3k5Hk1V/uMzIy06B/u+cncdy48rWZt+l54iANz0EQRK0EkXK
ThCy8N7j6f8F3UHfYqlL0T04Cp1SqQiTuXObz3S9HZk5Fhy9dPQnr1u1rDdG6/FCEYP8QlkngTbS
d9VgIVY7qBW9+65eFwgpMY5tV1QmyVYzhGrZjyDxcv8Zi0hg77SM1+Ms/TCkHA2VpLqcoU+yTBkU
KObc/HErozpasiAu1DqJVllpJmsvVsqlNSspNLq/bc2Uw7OoTrVCBdyREDhp29NDzQLFmYaBWawn
7slsRhZjtzcwYO6HpEIXXL/5Lhx5knaF+Bh0sck1ktSnXQCCoNPWYFL1kwDza1G2WrJsuZ9VIhsH
9I8GBnKdvoxF6uhSlEGGC/5xSuUCpVbKCwHDs2Wqq7R1PMSIQeEjKTcr93VR9KD4XrKNp2yD0qS+
s1AYHiOtcdUoutXykS5J4usLpVTbjRH21EKNn0g7P2+l3dQxHyzmw//7z76/dPNPvckClqZVI83q
tNacFNKfW+m162uGuAPGZgoLFMpXqlemG2UYRaR/+MH3d3LGmD+ztLkj3niOeTCrlXrqGpjPi8l3
QCro2xAdfIbXp+6pB+5+8Z1yEzrSbfZkvnTv1l5iXBg8SsIKHwoau6mjPlAuqKeShaAu+5M5HrxX
dKya/lSXawssoWDPbZVxUaurABGbZ79bFevIRdBrnS31d/7gJj/r/Coweol6A9mFB/kU1sfpGa0T
NgYgO+02Qzya9vW9sQ9X00EQV4L7gCkDFCSykukGHw7rwohQfDM28jFSFso5ftONlZo7WISI68Ep
Yyf7KC4xjbbyYBQ3XeDoJ/9BTd26fOuKAwEB4rLCOcIoM9tJ9XKEPI5oEp6xiMoeQEaj/UHbmmVm
mesQeeIqWUV7L1kDhZHvyrdctFs3TQ6mcRGEd24dcN5KuY+bBdAeekz9R7kBWNIwinzFS3M4qsC0
qkWxLdZlfEnPZN1qthmlpQhckdhxgkPSbrKH6EF4AUpAKwnawzJft8jWP6hvibyTRSTpUdz8bA7K
vbWNWKpum4I9dn2GiTYK73vwbUlpIyz3mna2cgoc85abGxfq+7DuH4th2z0Fl/ZBWlXKAqjtAaoZ
bP7xzKkGhGhNxSktgYt0RzThC6SxQWHY2b2YO6BJhEskIKhnD7gWoMLZHKebuneiPWY6SA7CroHp
kmiLPlrU2+ncu9Bf8hXDHiFaMt3aGYHNuxm32T59kG60C9J7qn5qZRePHu+gooVqdy0mmivrLJ6w
sBjx1UHOAwPZDenlU7uFGzDRG44Wwj7dmQcaxxSSl2iTDPMK8Kk4Rtd/ZGDXrbLP6lA+C6dhm4DQ
X6ebaanu7gFOLoNDys08hjXqBzbd5HcYxOFr5dD7O0ofA+1+W3NKaA43FWfcC3SIRwJwqmzyYimF
uB+sQWI0HKpHa4OIDVMzYzOmtqhsontTXLRUssPWoMnMVnXaS7nKjtThYAnGhSBug4dkxlXjobJA
mdyvnHov29HWPw/3wjo6autwY9xX2a0G/c53PN95lE7yrbchN0V8L3tEfSb+rHZo5SA+TrOE3urK
Vzl37Pq5dvKnaufRBnxsV4hU3YU2slD8RuMGwQo0SXAcXpNtdTBui/XrECzqvbIulqByS8d0hsf4
BULI2TiBccmfMMujF43xX7wKoTWbi+Yr+koadLoWeHYAQjyKym3jSjuaPv0LoUx5Y843A+pBgK/p
fifA8tC7Bs246dzsbL1p8aJ8ye+xYN5ZxVq9NDuzB+7gSm/1ixgvGbRaS+FQbsR2AQrUWgwL86nc
mGc4m/07VtBOtW5v0vPM6AGKO9miG5+T3hUu9IqihldKO0i8qCv5vX6KXhHbLJfGWsP0x64ei8Qx
z9SJ0xcSbU3ipnvxrJysU4AEJhYMm4kG8pEnRLEeYTVu12+C6jRr0o1syZhI3wbb/EZ/6lfGi7ev
dv46c4uvehV4i+itnCdNqFbsDKYn/ON2odqtiISay5xu1xp3ySmh17XqBDu5p2//JCqL+CZSHY2k
CaaNi/cEYGSgdf2XLx7wxolajkTb+ADHCVfVNI890BoFKVq7usBZKDlrWDQycDCcXYDmORq5J0YA
yoYnbxcPwatgwDVa1O9UrMMSXwPQiQxjMdVe1q50G4A+XiMUpe/afVjxsllMmbSYj6YZ+2CbN8VJ
bOgSOh5HVrgT+rWhLQBAA6/Tl/XWu0eEAxFssboDEDlMt8IZi5LxLroHzy3QCsamHPn+pXQYXYh3
qss0tlkQdd/9o3koIqdzxGWzF87DrbWfbgSGqGQMB2vvI8D+iZYdKlErqkR4GMqFE1Eid3vSLsat
8eyfORKejY3yIexrl/0XUdTTMJj9lxaBWz1UW8BAIUjRhXhjLSEzLIJn/cvfARNHM4SW57NEo7/H
b9zumJG60tGCv76eFYa2tQ9OYQEAWFQcy1qa5wqhti/RXwrb6EXkld5JG+mmbF+jffqIHjxdO8j+
CEk1C6o2YDK5w//kzU1CKBs9tyQeiv1a3dSl42/ScRV9Wc2DMNnIiGGB06gH1EkZ9AqW42sOO0sF
Xeu0z+mmhk7cUjrbyP+LG+HACBaU9egogGUYgLjTKcjWmJhnS7Ti+0WwNIBmn5TRllfNg4UK2brY
QYJEY61cD3t9bbFNpBvhKV42Lqm7fBt++ocICcsPsdvoxNRbBHbBLqB+mK7BCZMEqe+Z2+yYcabc
YnnfNfbYQ/9dDDtgvrhlHLNn64kcXdqX+HRg/84WeqXPDxzX+9COcW/Lt7FqV94EnsVu3iwRnB4A
40PlERYc4aSf/e6kD9tph8nPukZ6alGuy4Nvd2/Zo3wZn1KGRm+0foKtucuOqbqsn4OHYlzW72w5
9CGbnfIm3PF0V9IW1TQemNHf8CCmcoF1YniJA9eyThEanRJOUzutoa3JW2JP28qjGG5xGBs2WryX
7M6V1hMgjafGbUDuoveOhu2Hh+7Y4NQLXdx5omMcuq9GdBF0lWV6QevsoQYwuOjuheeJJw1Fm2Ls
xtyFCvOmJTKvyS7Jdp5rUfvb5T5w1TfVOrU3ABOR7luMq/rd22AEYIWr9i7SXKFf1fcCDAwUNj0I
NHbKw9tBUByROWX87PY3WrvXgzVsDHlvfOWs7dDWsBQ6MJPXTi3HvXAeyTfChfZQnXpg8m+o6yBr
ANPjVlj5QGpA1hogk238S9iY2bpYm27auNV0wwqrb9NiI2VOIC4YWAF/aHdJ45hQkbKtfMffNwRE
fRd0n8a7odsZ8WrGVsao9NnMkfRgpWQrXC+o2UP9RKYQ5fe6emjQvTIvFJJCeyBhKz6ru8Y6o8eH
sKf2EqUb6USAAv4kh/c0BbO7+ia8yeBUbvty6Z/bx7hcxwxeNGIUxCHH2JgkLsW7aCwCDv0H7WZQ
4KmsqIpBBuiunx/LeEtzjnQOFFJ49F/NF/lAkEg+o1P3gqZh4HZL5SXfl5tg2+6aZ/WuSNYjE2Ew
pWclD7C9seFABZOLHmSxLA3XemlSjFoIjrtcWYzZTWY4UACDhend+NM5/yheigDmhk3pF5qk5p8+
srDczRfcrlT9hFs2PsFdhIaV6DYoOYCDM+C7sJuVcVPJtrilTXrJ1mG7q89MOz10Lu3pMH3le/2c
P0XmwnPNi0/6tc0e4KAulGYxwM07FBpSOfCenEhflGxW3hKL7YTObAUCZZHck8c12asf2Oh1ZYeB
vt4j1wk5FPIAx9c2BteNvuUdEzevwFr9JNymZ5gyg2qTjjO9joCKvgH2nD452EqIETufVMI2Mc56
BLdyrqk6trhtaMzaj6ZbA5imr4gk/Uk7gKOPHsaVR476xsIXtl2yJW+F8OPQMM9ewtKpPtt97Uhs
GY4nUHUA8h8QchS2nkve4qSneKdUjrbKt0hPbsKDuS/ggplkwQvjENyQOfgv7Jlk1+Vb1C9ANTai
XZz1aVtEq5lvOytio4V58aDGsNq0rXY0UnvY0VenT6G6Hgw+7KvYEfKiODP+9V8kAhYZVeRALMl2
sblOHjzJmfKPZ+GlGF7E/NQlTvlE19kXNt6KDCpcA1EASE16NlSXQS3X5l1bLBHBS04NDhnkPqJt
ffAyOFVj0ngKmg1Sl4f0Mtybod29WIZTbZF3ocv+MWq2doHQwnRSUp3pFicdYVU+ii6v0UN5eUHV
Hta7gMRPXtEINmU3uGeD5iDHV+o2PflrQLbIvJpbDGf2+Wtn2v4uufjHghLKIldCAjT6pBFwp74x
n6EQJWE1l9BkrD2IZZQhAYtvw9vsjsuWbsUX8aRcaGbwsbCjqBGe4fogZkEuLu5yh5cr7JIXencU
Csln7e0AkMxT9ov/QTROhS2IquZoPkLYfYu+KjdipLcpluq7tzcha3rUfOTIdn6w7uAy0tcr9v02
rReaUy9xqImYYVEPuY0NSuap2iL9iFkntoBPtAo4r9snWh8N+sQQWxzZ8W/UO+E5XYnv4rjCX7Fm
q97GxEOAnzzy5jWiv/RefXFq4eDYTAss4npcDx1l6b17u/rRr3YRYN6NvBccY5tCcwvw1bFbcyOu
ymdLJxKxQ3nYX0DoBaQ4t/BADLASjjestLV1qk7NPWDOR3PE3duh68tOpyyLV+M+eCWrjr6IflLi
6KGTvI00+Hz7s8N8kFNBXYLP5pRvHrEoVvbJh/bE6rwLX7116lqeM4SOtTOOEvzCD2YLgC6s6SGg
gbk0FKDwtvoi7EW3hCiPdKMdOkR/fcfoxAkOLCuk8qJNjSYdJb50noPNDBKjhjM20m0xF7EmE4Y1
/Tz/ON5LT0+lxFjeoe3D0BbOOQdj+ZKAZV8MK/XIwuElBSd5F3xCfzXv8FgMv6JL984hIJylVfaM
6mi6zjknTt562BhnYhSbwvhg6rZX9uM2gij8HCPdkCymM//Y8Nz4TjttVEwCFLK0RbAhI/Y+QY5T
roO9jT5VSgwyIxXkpB0coFeJd0R53x6gWxwiODCX/Ji/Ake39nN/U2Dqs/Tu/HPAfrK9x+STNdw9
kUKPW/CY4im8IRxh0yZAOcPiaVE/1o/ac/1IeAzuxB1Egtty1T9Su6qHbC+tjN0mPolL46lit5UA
StG/xSYOWNAzufV999K7TGMei3sAaoIzgiPddqTSq/GJgt1DKGqPSYRcOvVKZOTHsO/B2rKa3qpT
iRinv4gBhWVOfzGfxmFnOd3Re++Hx6heCelaQ/VZpba0QfW7xhFRckq/meFDEddDY7TF53kDDccS
tZ4vb6XhtqWuUjKAdiWWrr/mL+ZrbTceixuiIJhDaztysdW6usMCfc0TEPfKEjGW5B6OcWDH9IOy
B9Swc/pCHJQMt45z+gyX8C0jLQuWaGp+lOY6rpcE8EeBQD4DF+zCNQ7Fa/0EnUKm8JROwn2Iviga
omylVl0bgKB7K/G2AqOZ7fd38aB3MFALy6knrOSNii0NeB9C04sfe7w8Je4nGg2hFO7gygZivAu/
/zwGhJXGuFGqgRXvaqkzl1HFOQ7nyXPCCMKUMiVPQqLUK6PRuG+9FvC8wkILqJwZb2EcMvFD2wgr
SF46Y5aZ5XYbi1G5TjKuJyg6qM4jm6Gfv0TAbhYtkw043pMCDK7eq9JAuoQP3n++DGZ1aNVCX6OT
nWyHPmNEqZJQJhWSO9an9ZljHba3hNZEjzbPacKCT1imhUCl8v1Fn+4TQ/DXDBdoYgIwLpZNhcdJ
EpiPgCzR9S1IzME9QkGk8azCPQXJQYt2nD5ELbqg6Y746xK5Rdzf0VBeDNWxV+UPORZrO4so5nTz
5HG/W3xBNbBMrZOX1FweEugo4I5UROOnUngHNOllUlh8K9X2Ce3emq2CahcESsR0ZRe8cmoL/cTx
OJyMuo3XE1QLOjMMzrziQa0fRxX06vx9aA44PIb1hxBFFyspztVQ3zXCFBMj0RoektdeL2ihjo9j
ISjrRhVdOusraTRu49F3kY89KhSeVufdZZJ6NjyKIyyv7VgfqVgqxZUT7+Qx3Fn2jYlN1oQTnQ8a
yBum+36Sb3gdJDC56tEnKj5MoQswMGidShzeTVkTtpYXwOgLXE+p9nU21JsWlhVxJkk2lUHqagxu
L47BsRIgnUDGGNde2a47EVfGUJ2nmLVxMBNr2HUZSabV0QwsU9pBwqSuLUt+H2kaL2eJTzsEnOH4
kgd/9HFqtS+1B/goeOw6JJlWWkK6MPvwQWA/RmVANSyZ/zGaeh/+t/+Z/6Rc85e1lwl4ydB0C08i
iQ+9EnTRh0TOOsGs3F5FHwIfDJitnBeyF27qFDFy5DErNdrilsxhXI33/+v/KAz98PF/67vMn25J
imjqTIjUK30XY9CGRssNLDXj/ssbVEesfVoHEV0MYQYoeZVOt0uEK/3vz5UUhGP+sPXitiUZPydT
Y7ilyvOF/ZeOjVjrxSAPUsWkJfXsCqZYpa9Do78ddbjwkwiaPq0O0PAOOppYsyo4lW2ubFSr/48e
1f/9Dcz3+PelYNSuqpbFFV29ASnWxBF4aOUiLtg5USkgCyF8BrkJKvImuPEL5pOzIAzLd2B61t1r
3myFQSbc+eMvy+FPWypNNXkssgQWVTFVTbaur0ULPUkW8pBZeZlBqIo44GdZgWQsXgO4aJ5gqr+8
CeWnBShD8TCgmIi6ql+9iZiJ3VQUQuXqGe0+o0/vDUUDJ0mm1U4N4E0evyE1L0XhIRiDHSRM1HIg
tQcOAMsk2SoJhpwKTTQRKq0dy+T6qsYvefEK2i2Mq6p6QFhxVYwgU5uU11u0jMBLlCMoiACHLUOz
Of17ff30TmVFMaDImrNf2NW6Hn214FTya9dMOQh15GFsvex/2Tzfi/R65Sgye0cT0d8yDPnPRTzA
dB4bS67crtIuaNOcutTY9QjJ+Q07pqAFa/TZaSo65BgsvunNzRBpB/gfsyp6ctIDVlRSF7f93lPN
Pe9+XZjqJ057nGfFS1JWh2lEQKPQy7VYe7diG3zlVVqt/v2w5L/Us1h1iqxrMv56kiWpVx57qFlj
8yErlAMWqalv5KgV6GCcGLWMKe90qsLUTY3ZciVYinNb2VxlVfLgSz0AR1wqdX349C3504yr+3rW
XFB81Arw7rv1UrP6ZY/8GDsUlcEdh5ch698//6/YodSWnhshl8vKWrQSqjYQrhbTLDslpd19zEh9
5vS/DNouUuhd+gDg6MnYiSk2v13LT7tHIXCLKoh6gKFXS8AHWCJh5FK5scb0xCjj0ZnVRsaAnlAp
l0gPsp+ajhG7zxijD9KPf7+7H7cvTnuyKqLzprMQ/1yDFnyT/6zBAUCRU0kyTeYuBCQ63pttFNny
7FM/7zx4WTGCIPPL6eRzZNJXmuVkBmhy0NiHT28WRJkA+y+aSPpscP8Vff9QJAXaPZh0lRZ+5dZ4
6QLvDZ2IHTRKGqZRt51VlppZhurfNyb9/GRN3eA0llXzr7gEBpUFhApxne+0lha7rsAKBLW2GpCa
aSKwxJNkbRIa5xHKL//+9J/ORVbYrHgmIrinXJ0JKqZ2rZpyJoyzTo9Aa6KH4MamjdaSb9xHWkaD
pG9+ueefopYqopiEaaKCkt2VnFw8tFk3Jn3lTgPvEsDNi27mL/++s98+4+rOQq2R4YmyYAH5YYxU
rVUz/SX4/rgm2QySgl2nypD7ek1aEVotcsOmKKWV0jMCGIki1sAC0/LsNHzLBKnhUivbA3yZE6Qm
hvHgh7G9wQN4F1bdoRPhh5qyNFswMaUy6BgEI15yhY8mNwjgTmElt8J4HxSczeMsGOUbd0Xovc2C
Y3geDb+8HGneyn9Ge4xPNVMxiT0WkP2rM0XVilYREAtyfcDpdsMxbqtJip9IHy6ilG1m1Mk97G5G
Dsjd+ELJ1KQg9S2szPn3O8Q98+8rwTuTZFWTJeM66JS4xJpjoZRumX0JPsP2QKZ/jQUdc9zxNFQN
JpEIVgTK7t+f+3d2AmrSBFhn6KasmN9P6L8Cr+VLzVTFWNDhueQYMnuy5mEv8qKDj0bQrRDN//cn
ziv+6plzf6ZmQJzXFPU6O7bqMJzG0YQdpuKYE4HMJpV9Kqro4f/jc1RZlHjBRHN1vvP/ujOdGk6x
KpS88VFcTJ68FnrIDJgV//tjTOWn+/mvz7lKtgQl0T2AI7mLJAWWb6oD5psqX7eFAViAlKvMFe+S
MN/kdTQQt4tnNdoYZXTh9uk1dC1edtaMuVLSpQIeS1ICcRWRCeEgknLFeErxM5QPehBspYrATevT
M1KtAfp9IWZr9EOF5aCJIHpR92ktE1CF55/xtndk2aPMj5SNVtb+aupWeRqk+15lQoeRTr6wfBUA
fI41dj69wzMXNj0FJZzJHngks/yife9MEXhBHPgUxPDFEBR57Q2H8pRRm49VipWYz5IBUgLZxwJy
U984+QYYknSBx7g1/eC5T3UR4CrqOtqgnvwi+BLRxHNijwm2oZn0MCfJWFWa9iSu5Gi6pWgu1x4d
1txiAI6ll45xOeABcwgewmm6+OHNv1+h9MPBREJpaAQDEWSYdp0tJckkKJRpuRulCAIgQ33u8JpT
evmM0/ob3YjOFsf4BJ3n0Uqj29oKVESaeqj++zzEjDxTz5DXnzSpXEpBcT8JyYukY6QuK01l54m8
nsaAxk6pO6HoP1Szw9YUePi8StJ68MSPqoZfbcQnaG1MqXC8yTtGpwKCoIr1lvT9WWus49S0Zzmm
5dp5KzXKGIik1rEqg6UKjbBR+YUoCRfK0DpBD5czOqWyuodLcpKb7gxlzq8+ojHbKIr0MfrS2hOM
I3ow+KlX8mubSetiYPQY8tg9FKTVMExoNS3LagJcAWdhMV+nrPaxUxvtOdClj+/f6/R9ndcn0LdY
5qJQIQPnaxJrOyieqzEWbCvxtUaO2xuIaZL6pOC0A89im4TZYQrkW19Tb/wYbYiguhem/ADbBc2d
ILgP+vi5Copp32DLJnu+cNdk9UFtjQ9MAujmm9VjDh3xNu4suFvZLdQ4TBhrwD6GB+HqlxXyw0Eh
W6il0nzSQGUaV8HES1EtlasRdDQyZLlfjdsG5dKFbtGHTCttFabWRwiAHUhGBZxF5LXH9cAQ1FN6
95drmY/zqwCKybGK3ISFlod1XaLQZelwy0lzFzkQ4OnbWBDCmaiWYkppLFpd6rYA7zFzKPrXwWje
pVw81xXImiAw1WXeFUwTTcHf9M3wyyEm/V11KFRooq7Lkokq5nVsr/yxEwKcBF0fygD9rsIEKsvg
BXC5v/OG6tlLJ9QJDTnBdhydrUDoN20rer8carM48vUjQt+W88w0Nf67rhWbMTZ7b2yRlzXvUQRI
1/D/UmH5rRsCqcMeomHc4ci3bJV8U81qGs3MOVc7C1hxEsFo1N+1dJdAJ6AtP9yi9zcdck8A/gSx
RFbjhWyBnPUwept04VbpEu4lbGQU59DWUpGC97C5gbKR/HJ4/hSpqI+w9BY1ehuyfJWH1XFTJDGc
KhRa22MjW4zeq1c0qPANrS5ln12SdgT6gzkpEjWv/155f2fQ6nyaSgaS0IalaVd5ZtwVsJukCDqK
ybgJvhImPOOFbt0q1Mt9L6d3kwB46N8f+sOaImtH7towSIwUUb+646LO89bv2sTNYyCfYAmLuH6d
9BbRj+hG88BJZ3Dkhtc0Mk6gqD/+/fHfKeCfu00VFW5bllRJ17XrxMwPkyJTkxLXaa1RmS12rA5d
BnonLmit3kSJfuogBzDe1phJC0hb9HQnyg7TQtF8rFrlgh0Z2JMwvhlruPzFgJFqmr+O453SHpDx
20Y5FH2j+u1t/R0muHCKDpJ2TePy55D2X/lPqdG31tuUC4d0HyiwgSfzI4KEjwTlL9XBTwtDoemn
85jIhLSrj8JHS/TMxordGOV7xYDh4RvrVGsPBjhvKGNUlI31+O8X83fCzO2hmK4gcj4Hm+u0C1M3
NE/NGCQQ/7xVvOajdEGSwREL6f77kccelsmy8ct6/Dt9VfGxZ0nMyToffLUJtJomRuMZsSu07XZM
OldV45tQF/f/vj3pp2eqibS7FBNlQfm6jUvaNYQh/7brZ9pJ76jhczYaDTeOyvy5FJR9rGIQJGp4
UUfIYs3uJQpMq3bchIACEanS0IGbjEfB+21l/RCEeAYSnnychaJORfjn0hoEecgiLJTBSuMmHQZn
RRuIAR7Ods2u7Z4lLwLkE6ERJf221LT5pL3ej3PoMzREwjhprj6bA6TBNq+JXUtDXEKF6EcHBK0F
0ciJ6zkud2i62RA0kWtAiQQ7K05pE1RxigseJHi777wJH83w8C14a0oQAU02tSLBPR7SGMUaTgI/
tNn2NMwkuXJgxgEKKdps5dXZXaJCIh9mBZlv0bGmUCHQwyaBJ5bMjLbLt5aBUJpLrUe86PuvI4hn
oZ2E6BMkclqtyMH1/UuDmXvVIckwYXpOb8BfBaZSLtA+RpIjfKOvB/JtQNwPTy8XIS5rIUv4zIpw
PeYy4JcFN2/Svx6sac2tGcm01OsFN0VouAYqgW7shRcvAi8XaEt93KYVaLQSQRRPa7d5hhIJpKkP
2DlLpahv/30RP24uLAcYX1iYqV3HrFQtSR78PHHhdAKp4rbFWLqYRvNL0fZDv5EVbOnUvQR1nV7f
nysYtpuSFSXOwb3C0Alsotki2UGcrstuSwp1QfMAPDjvplG0U9DK+8rr9r05/XYhf2cqc4deYkxk
0vzk6f95IVMkQiNGmhWvZXQvWr44Q7Wu/dc4HZ+0mcpZ18lbVWrHmQifmm//7w+cp6ByoKumKF53
5NgGehcHRLMx9j7m512BL0sr75dgLf9dJNMEIzIyZ6B9L1/v2qGOsdXLiRh6zIjBQuffTooEdJZx
ikcJlQdiVqQ0LibIlt03rHKU5+0OjIlcoSIeQ3igcnAni5R3Ht+FqvWYopkje5gNDMADawmA0+9h
+KdogzuDKjF2+KEtY+qViYRfF4PsbLdCj2NaUbzyKBeZLO9H8deo/+NzkhW07pC9MP+a3CQ8JEOn
++WOw40gtUgix8VrS9sUSUgTZE0SvrXJm4rwSy8gV9WTkeoYNWUAYP69MIx5B1yHA14UQ15VUjAn
uTrnrFZG4MkvYxeSMSwdhP5NhB9QoCxRrQzBfkGSypv6NiCbICU4WWa9Fs1nw1QvKdia/HPwoa6E
aefWpEsRByRS0wFWDnzpLAlk+6AdNMs7jI18MQeaGQWLQVSKV7WJHyylOadF/moN4r5AqB5XH7hM
1XNlasvSF0DXki/RqqYFaV0mqbxTUGsqrHAWHv4Mc4btgZkqy1zW93CM7zoFCZjCqHZBqyBvIa6Y
8DueYSB4qj9mIWUuy14EcTqIyFrK+4DlYMdaiNbOy/f3hp4uv59yUdJRCfK3SPztVFV/fPcGHVbi
H9y+69S+8uq5pZByspXVNkNsyYy7bc+Q05k3RNXPFr3B6GpSW1HAvOk86ciSLlGVvUZ+9d4G9WYS
1YuAyy+UIQJ2WZVntDhuJ7XqSUutRVwF79GbZCE50gaAEvTxFoaXm6NFFs86U0aig4wW9I+OxWUW
Wr3oFHCPcyxWDH4kooCPvFQBW6eDSZD7d03NPMsQfjkGfkowJFGljITgbc1l3J9RMTHaIQoREHGF
RrKlIbvzB28rRkvJL+/zanwVC7A6XnKy8vGXGkf+4QiSCIZz0sywVrnO92WJXa1C33YnT/pAru0J
sf8HQwqWpZWdo+KllRRXccdPfSaWaQB3gicxN/a5p7yaXXPOSgT1zIKpXzF3qtb1AIBC9rIV/R4o
VVZzDqpk8++9+lN0pacl6eT75GN/ld0daqtD5ee520cg2oxsU7b0d9L+XMXZZirirdgbKyWAoQVK
c8y4OHAkdi+256QBHWEEUGeCm8SY3qNBfUpN8WNCCy4y76V0fI1r8Zea6sfXK0mMJZnFUNNdn76q
YEVhZda5C53uWOp9BWjowW+KnSiGJ59kK8NNeIz89WjiBv7vh/VTYs1nz51nWdIsYvWfa4uQ1ze1
WrK2ME9ZyKxmaVD37Jq1ljvYg51h1m+DSfwoEvGDPvUKxbZ11ntHTW7PUPPtuDGBMSM+rYjZ4ZeL
+yEd4OIoZxRyMCq3q6ibepWK4DxvcmryJ+TGVuOkPUUa4dIPDEyftb2Y0VvyNe2o+9ZWHfyHX67g
h7qKNyNaiqlTYJnXaWBhqGGTZnSXyrE7z++n1y3XrxExb55UqzuLYvyQp/p+iM1jCJ8MnEceKU9R
PX00hn8SMvUpQ2RfUGHNGtIvu/OH41hSQNVYisqZ9Nd0vkPfMpvoQ4OEbqmr809NKy9JzQIK/fJk
ttlvw+AfqjACsijLmiSDbrkORKwML5frKXPpDqwqHzQ8eiY2yqtOoQfnKBj5w+GX7Ty/46uTl3m9
qCkKE2gVv9c/F2gx9UMlejSvYCw/TuAYB7jhRnPw8+y3xrfx09v+78+6Wm+WEMWRqs6NMgt9rDr0
IJhKKHVR4UjhaznkCLCZwBpVZR2I5XEqcgMSjrkzMa9kOTpQ1i+zom+qGiufeV5VjBsxVx8Rqk+Z
5ONOgtxSMq0LqQ2R4RE3tVBcoMQGSOgrDc1aVCR2xq5oq8u38jEQzZTxI9p8xaeaSe6okBdqHbIr
0bSpA2lTZsYyy7ubMfzwccO16gwknbE14WDTcpGH3G3ycS2W1q6ouqOVIvoijOtqqo9CX15iBHxa
AaopBNCkO6TduFFaWGpl+xVFzaWruUo/Ow4ZCiapN53x5WbcbmFplEPSXoQGEjbJMNnFm7n5H/bO
azmOLMuyv9KW757tWph11kNogQggIEm8uIEE4Fre6/LrZzkya5oMYIAem9cxq2ISBAkPV1ecs/fa
YcL2rDA9mC+++o0om++JsDc1yDJlMIY5IG2vX7QqITkGRJoVAfSLN8Klx6msTFSSuPHMnY0myImD
apX1KKXV7KlEmkVlUZCDJfdjMKSwUHPmEbsiyafgCQQvsDaNkRRoL4h2vME4QWm1rOOgQ7gpO9h0
gKK6ISYgokmum4xFouGZgEFSNeVHTNR9ZImwEqxj2DvhGrIQknEq2DNCGL75FTrr2DPWObFArlKe
wOjh0eGpH938BOp8YZSsxxy134qcqdCCGpfgF27JDvKSFw97kBOJW9d395ZbE5tZnII6PylCoqXw
0TyZWNqLn8LVHvQU32KeFPdxv4VlOHNscLc0Dh4c4Eh+ickbSLEXbkKLn5X4B5VQqwZwgBFaK6ls
p0eit6uTNzh71x4wkfIhp3EASPoafevaSOAe+uFFFzXfCifoF3kzrD8fLj98fzTH0RgcDGQr06b6
lyKbXYlKDjYDki78RW0zIofd1VCSeIFKyBzsZTN6e07xi3Hwo0UK9Q92r4gp0CqdHdYKBxgqwYCL
jPaPpnrHPMmo5+dfjEQf1V7pDNNrpGNLG9E7O46JOAh4Pbnt3ZTs2zV4oiDBZ7h1qaYUyOmAboYn
r9YPEbE4lfb1SuGjEZ9J1bG5xlRhzzeOXplVWdlZdBTwcKQVitMG/Xun2Bf88RGhAJs+d+YH4zWD
/zKMULyCRLxQawDJLsXHhkAeKeurRCdSy7X3fqbTwbKAJfsE0XSQM2eZlvMKCn8TpPlzEcjrJgx2
cMX33tACUyBtqrVqHAo51fyAoJAAA3HWNYuhsG+NBgxcwnDZDFOPMFXmeg2tNBwmp5M6PBn5uMlH
AndCZ655zjELVYT8z7pIEOa0GPDJ9Zo5RnRdlafaLdCwm5gGVDk+TXezgAyG/6tPFm5s37OVSjIb
aMMAPis+1fCWIPeyEnn0lQ7hwtSxCxk3DDh6Cy2IKNS0JLezSCWrgJz4iCqUyBy50GMihPsajKMG
Qjj1ozWRH6QQIFCXafmCkQowqQqbu2/B8iOM6AKTSANp3pZ9V60GNP9OKQPwDh4ObQ0OBb1Hp7V3
QsVEmdbBrOnx2Lbx/ZiU0DeySSSO5zPyOcCEFfz8HfxovrQNtugeejce1ekd/eUdjFRhZXnS5tAP
6THpd5md7odOXScacTX/T4c636K1JbzhAuTjJnQgKebwhXNq7GAS551UvjitD1fJNvsqdCnI0djO
/X5eaqWXRWXWnFeyESFpekG+DPtiNa3bY234rgXEi+FkBzf8xWl+tOqhSkNJiqUW+7CzJbJdIyvI
U4aXnrYvBPQsw/Ii5dEJvb1Wcn/5+vML+/ERLSr5U7Dpu2oDcGrULXAMN3VcYwCrb6HKPGn+8FCk
9YtkDoHqtPz8kG9Dx/k6a9LHUutEreyci39GUUL1J0FhE/dpODcJOWzROGK29AgaVevZKO0bAZuJ
LLguvXHd2yqB4lgTSw4+Y2r1FXjM5YmY5L3A7IrPNJOsSEnv9gakDZZSQJ0gecTJrH2C6I1Cl48p
btzapWPPx3pcB34p547L+9bhSiNrgNr2voWju+Bd2UcRfCmat2Ku+Td1ijFOwoTLPGNTZPpd71VX
uZIPM59KLILmRShDaMKekix08hOozXa4jif3eSWAJiEAJCSsmLP7zOdw/L/HLtQJCzje51f1w6eW
Z9agFURrGg3q709t1/tkpYVetumq8iUd7j1oI4k/bsHXHXVzKZtFjN9x/KqQ+dEDBA+IQiYFXfPd
zkC0yhCWup1tIFS/xCO3zxvF05DKp2zSYPR1eYL7c/v5yX40+9N5QvGuTr+8ra5/GXlUr04QJEM+
TJhCCnA1cw+d1jT114VFSL12mRbV7bQ++fy4H414vxz3fP8cj2baFpaaYWzu127KMxa74tjp2kNd
tMfPj+V9tCWlBIpIjG0po8JZqVx2LoEehDJtjDy+7vu2W0TI1gOqsXqdSmJcyleLMDe6T+N6UEO8
7C7MDOqGGjfa94VD9vTGCJ7TAvqRbfeXcWCcYFX2mQ/g1EgR+Snac2DjxRImsDzf+h6jkVzqOrK8
ntg9AWMwjAHnWOOdbECajMkNYyPsXshTq5B8awRrkY3bRODWJrnt4c1cYruxSuwTtjvvmBS4kSqF
/YYG/nrGzouCccFaX8lvidkQWEKoO/vaOmgtMu6kIE2PYEikVMvc6r63o9kRAse2R5PWGrnX0bcD
SM4d8EsyTZiCJYyJZB7oMIQToz+Zabib1s1VbTy4rIh7wbNBpMIyCPsHMxiJwZK3cdEciXsgVT5R
9n1CCjv42UgJX5WxHpZWKHdkzMqjVYekRWF+JaH3iynmo5fGmwKoaTzwtp6LOtO0FOguS+rqJbur
wnhowVFI1XywSmtPw/dBElH2xUivf/TwemgycEM4tIrPnyf2lwG5hQwQduocdYD3yG59faGJeQUJ
N5rSobSpBScib2P7MZGGmX/sozgmBT67qRvamiXJ6FVGaocev+Z++Q29PeFW7TihJZI9LF54CQ1A
dbBZy7TFAqxZ0CA+fy8+cAqYeCzQeegMN9Qqz96LQBlSNJUpzCM/W6GfwuGuUvHua+1oZpwV+Vvl
LMLUpwzw1xMlJGzP8xBmDwUV8gAjouLJddswCsv8hlQ99FtYndakFuDEhd9OpEd63xor3zaAx5cQ
L6VCAEWqTtHQKrmvURtuPj+p94nfoB8RDWjTYsql/DM9Mb+MaJ49uJnUjXTT6/GyoqgOSs29lQVR
FrXerzTPLxdFBjo807XbEL4Ce/gce29ANojMk3WUsA2AWumG7hfj0EdCDETbtI6mVYLzrjAb9NZY
+i2DbemGF02UPilpdQoLjNGWiRFZknFSw/EWVn8L/PEy7OXBovU1a312nlI4990qC/MXmXCjoNQj
c8teBtIKnI4f0eTuntAa1D6m8vrFNVU/GEHRRiAVQOBGY+e8q6nGfmBTNsrQZ9cEKSX4/ZqBYcNX
dyQ/oxHh6vZjEW27cOd1oAeKOBkPngq7oQuf1aHSL2mg0d1OIQYZ/pTP2VSo3rThKRh5XYb0B/mQ
+bLL5SV0VLgnJCt6JTWO3OZtsaJWWcRwVcnt5GUboI5bbnTNYAWgMi+cTZp4Jmm7OXsp19gVOgk5
RkhdeOp8wU0JdwDUgPSlFCjaduKa+i/4FK8fRGWEaA09ZalWJcpTxbh2reghR4Y0MxpTm3UlayVX
cS8S76fTMQTbcfMcWOrCt1jN5O0GIduish8hlr4EfrDrA9hPQWwtAqM4TfNJ69wRg/k4LQplajyI
ur7VmuZZp9dH3/yhjXSN7j8/2FDlbciav+varVdKGuThHmp9uwii7vXgq8bRYzYIzDhZUy3Ekl5X
RKZ4zok4ZLaPEAEZYluYX6XcjOnEHR3Ux7wYfn7xLHz0KCBIM1REK2xqz7tqA82EVEgj2/RxkYKF
NGbgfa+zQPRr9nNcn8g7taZCiOc0fuGzSTLtC2XJB4sWDIIuOnNrmtHPC7zEXVdVNi3QvILb16Xl
ve2AGG69imuDnHTjDdVyxEc6i2Atf/UWfzD6Uyqhp0MZlxXiefU9p8fedFmUb5KGEMkyjzdmAcPM
AXS/MCrsVQVmpAvXurF4B1aZHwIPFRu/LMh9DqW71vP46DeVvjWGKQKw9YAQksulWtu26f0DtMwF
gUm3kUtwKGuLNasa1oR1/fcs9p+/WQzFv/6Lr38WJcGrQSjPvvzXbZHxv/+a/s3//ju//4t/HUhu
K0TxKj/9W+uX4viUvYjzv/TbT+bo/3y6xZN8+u2LZY6uZjg1L/Vw/SKaVL59Csyq09/8n37zP17e
fsrtUL789cfTM7cAGjG255/yj3++tX3+6w8eXR7p//z1AP98dzqDv/5YvOAkfqpf3v+blych//pD
caw/VZO22qSlQ7xKt+qP/+he/v0th0ESy9PkV7Onzlxe1DL86w/D+5MtoW451P1ZNBjTCCqK5u1b
7p/m1KxDCWTpky3Q+OPfH+7q783e37ftY+suMzcT3K+bQk9FxYZbQJ36L3y8s1k9idsw1kYcIW1S
YFZpy92otdWKhTH849DfRZklloE5UL5Ggh+VOwWeZRdRAdTajiyYCkxJIIAoWZTI5jFUrCE2cfgT
6roYcLHtrZic15XqhJB7hQwwNOO/c0kTLJOW+PlCl3uR1fM0YZITgGKV4NFFEbCQlrTnwrabfeQG
pKQrBKppVfikorfAyW4fO2vItlGpsxQ22XDaizxUSVsZgZyDG35JmLbXprDilcspzpFNL9tcfENf
dCxKTksD59ukj+ZEZMYpRdArUe/DYMPUD537wQDVlYRAaIxaQUNMBGKNon7pI9HGXKFSCLHoOFrW
TRGnezWAL6k0FlAfPxxJMwHqhlG7JEPwUGsWdFUXOX/Wb13S2jeOKitW+cmVHoC581Ptxo3A3CS4
J+Os3mXjoOE2um0KmG2Kk9LcDsGNGy70EzOGM9JXjN5joH4fVdgCU+DdqFs3XUc4e28myY0fON+j
clUTDF3bJWVSQcq1qb2MudPNY6c8aqmuwd8HizdMqi6w2wDso8emWEaBoi8hRpMjhcGT5C4yvOxu
mWHnXGUZBFVbrniGXhM4A5T5SUOrY3lTBixHbY17v1J1eZ8xveHgF5DJxmAf2uT/uMGzxS55RoQP
RbhQJwZdJ0SnEWzgsYJ0DUv+iKl2dQnM/1izjV+oQfI6mEQVOEzHU/iEVmSHBrl+Ztq3vk+er0OP
YC7qYW+VBJtAWH7WChhWVjU4i8QGg2fF2VXIgaYsYIJwcdwRMTxrdP2UA8caDOfCb5uD5k/MyT6/
aSMwSpFPNlzN/qbvMMulSU6xIhDbxA1OuptdFAPRX+qPusyuStBQvVLlyMP8ZBnH3BTQAo+e7W+H
0j6W8DeKZMv0g+IneawsUsudorhpiJ933Dy9T1p/3s/GTPYg7MNw4VMzWWSOsqGOCtQpyuclQKim
gknlL30nZqflc+ZtU0EEJmlWNOA+MFSsslYviBJm9d2w2ZsPKbtPpVxmvT6vGzxlrQRrk/GOs2Xo
N2xdzZUNh6opSZojJrjftipKvYykC6038rWRs0WlHJXPShVtZRzcoicD3CllBXIte43da0+Ge9G5
BMN52qVP7KFEIof1wbEPg3vT1KK7tOvsIlPttTPCT1IGea346WpSM+UaUHGjJCO4i141kpIzFtRp
Z218d3RnLpXqS0EHNh5uqJHBASEYAnCkS/fzgFyjXqaJD9+hpoabllSOvbIAvhlf2D7E/cBIaPtk
UEucigWjLcwZ4bHtLKnbaFv+qFPLv7KOBiDmnWcoR4dBh5UTY5sSjaBd/CBe+NrDQLYeFJb2Guq/
spiix1onzmbNQLCK3NEEmmtOXS98GwqWqXRi2dGUqYa0vzBGuDG69OSMLgmkSyOvl3lUmuusCNj7
Q6YZ2/TarTxzk0UqiWODAKhBAdxpJD2yEMxgO3oruHBdRSi2j9K0ADe8TMP8Bvo/LFaZvaYx+3Y5
BvlqCLWfTrRT8BPtuhtfxJsWsi+uqJlG4punXTkVXCBv6I7tcNINCOEEm1IMgCNeQvlyffVnHJGe
lenW/ajnN0RPQY9i+ze3Gt/e22bu7OO+1bZsH5atmwWroOwbGn2QSUp9zMiV1X4alaz3UaPXe72L
YQIq43ML6i70SVUd+vsYTS1jA2gewvLWRiDlhoLiyelZAXoaq5zCd5k3nNre05QOtmUDli27r6eB
X584KKrWl8sizacUV5XFahHtzSjViOSLSYiUVXJhpVPSyBBuU7ddF0lnrRu36xl0GEdZNMGhKoDr
5b7ezjJDvOoO1Y7SH5W9GCplH6XCogyiXym00fZ5G5XsXTFIhGmV7cO0ATUYczjMgTHY6fFIYREz
Ql0c3qjIrpZZCy7FoiMmjT6jl1w4ufGA4igmb9jx9kNblRvDsw8F0mUYqmQRh7WJL0qa8O+nTwHV
UNm//a4aX0MndnZvX2Sy6zc8aH9/yjxM+n3SSBqjVKPHUt+1QwV/5+/foubauvLe8opxF9jGbaEC
H1YaIEXUuVa1qZ96I8t3uLtbuPU4r4RBJgS/y1Gr7ExlIGgsZptSjO1rZlXBiqgTlGXxt5YIKx70
FKB9M7IjNuEhD8R+5WayHLzxkMpB3wVGnm+1NJg3jYMDUBkPVa8a/38B+j9agKJzmkrK/+cV6Cot
6uj56dcF6D//5p8VqKv+yQrSRSxF//RtlfnP+tN1/sQXbhNdpun0TI3Jq/3vBaj2J5J/VoSo8ihA
mDabqn8WoLr5J/0ZSoF4gpypR2r93yxA31U5SM6wCA1CfcZLgO+Ec/21ABN0vTq6ZdFsrARAZJUR
ZaLERbwXZXVJaDfq/zQM1xEJRRdMzdq80YmZKAByx+UVddpwrzfNUZGEPLtl3c0dq84vptmxSmlt
eE0utlJrD8Kq3E2tkiHlheRz/nK9/1lU/0feZFdFlEvx1x9nG0y8JiaNI3rhFMW5wOccmIpsOobt
Xq5VbhXTckSED7BcxWfhi2yWAEHauI3nPDuFkn5x7PP2w98Hh0CjqjjkuCVnBazaiFuNMQieBVGy
blusK9LVadqESxZ51Hn84LK04agnFUkbRtR8URX88PjcNqqqVKnQ0k/7318KaKPWJ+VgmhJFubgy
Jruk1mlwnYmpzogcJnp6W0Ws5qJMLF0LHM/n114zf9+/vJ2/wdlP5hgd8cXZ+fetbJIUAtAa8yW0
47q9Rn1B926gEqaaoct0BwTOcdm4ti4BwwOgxsxcu+oyZzLA3V5/1cf8+BNNRm9eLg1z5u9XRPah
7xullMBVGeI1bAZLEFPVF1UNjZfz140bJw7rRMM0gGpaxzNzdhgRuIZoK5+Ny6ix1XIBt9W9Hd+X
fjdPbBns1CD3jyNCNldvNcQMSnfl1HU/T51KvygNM1ynvW3v48h0vxCJTNf8lz3l20ejsanqbFx5
JM8rLlbV6kaoyWYtqmfHD9gbKOFP9N+02f3bCHnWnDp3+cWT8P6yU1uHPASACG3au42sHyZx5xpF
s2aetZjtSZMu8V0vP3/ePrrqaDg9ml+qZ1rG9P1fHnfVFTo+oIRTC3p3MbqcRl3YYgZ8qfri1fro
Kv56qLMbjFoxqAIrbdYuseSzJqW218TP5WTnxEXFPptqVhQOXygyjbOCwNvNmxpfGOnQv9jnAzLB
NrbLFkGudQcpXjj1qL1M3UuasyvWHSZi9ksypZtDWXa30jFjgtLbDUODR1yDk1CntIxlFyvgB2x9
k6TgdvHCr1qbcddtULYNfXJRWezI2sZrl74SvaIzxL7p6wd/wCmU18Gr0GzCHZMrJCLkHSWAmbRB
jy5otAXypDXKo1lZ0ebzW/s2VJ09tigQHRqq1Akxp0xP2C/3lnhgWy8kL26qy2Sl9dHJkBAAwoCz
IurkJGmyVh2RMU7r3YoUKUpsDldd3hLE2gNttulqCDZJquLRInO0WekWFPkGgnSDiOIfnraZTgbP
TNRs5VOrOJJ1t8GFPqsqahujblxA7IgPvfgZZaxAA7eDEf1tsDHK6HFzoejxw+enjND1/asK+0lD
dUEWOf8/O+fYS22ChVO5LionWzbNuO+q+KUvACSKDgxskczHhlSQzrL6TT5wORTrdfDEEYHcqhxj
5SIonvOE/6rqdz2yIeuX2vfQH7VlZNCm9CxtZTeEhiB+XAVG6tx6DRxr9QfQiPAu61GsdA7zJO5e
AhIZzWSLsMr0IaSrMttnnsBSr/A9M85OfeuigC9pil5oU1BzPgBJMpyDLlX2KDC9yPsbA29uhI4O
Sr3adU0Lf6G7c9s9QIUa3WATLQoTTa9151rpTU3i1MYjZpkoqGYpWyidBcvkJA/ntak4q9EpjQVJ
d8yjZnRPSjLuuZkr+xVFpjsjjq4ap72kxjKjNQUgd+h+DqVezpUyHybpPpHm7JacZKe7VwQB2eTU
tGVzi1NLouiSl0EX7XH6ZKu+vKsiCISDiQGrgGtsqogV4lFChbFq0gZb5VorIFAX3s+wtn5Cu7uy
zFu7ENYsq6xHXbNvzdH8RhArFAWv32aUI2c+Gjf0R/yQum3u7IDuQGyxcS4yyjWMV4QJ1vDlw+GL
p+r9wOViwDXYrk191nfShB78XmN1vEcNEYAlUX9uC+xfi/pbHPHuIkBq5ac4uD9/lj88Kvowyqwo
+JgIfn97vZqnwxsTpl31XhjdqSnS16a2j/2o3NVm8pB49rfPj/jB2geqCzMBwn4wdxiBfz+kCLw2
V9KGtZcJ0h5JImNbfFMrUizxqDst+aFASiQc79Iarz4/+PsXl0o+7Vj69B42iHMfXdBQT+ragtN1
CmAyOI4GXdmaYwLPXMIjheiqPCtTD+rz4547CZkfODASKda5sA+41L+fdKb6CltTrjNoiqPHG7Y0
sgx1MdFZ2ySPnjL2DHOrJSokDcejYPCcUVF6stv72Gq0rz7N+1mfT+NOdkK6pHi3zj5NEikjsUWe
oHzLKkidho0A+KkXwC7LAAzNSLPTjsJR21lgFpeJ7y/S1I2XWdjdFraer61UXXx+hfSPbg3rYQob
uC60dyi6CmDFGLWOWE++t3maksVEp3RFJtl9GQyvrehsbJcFaW+2HjDvpQ+Ql64Hh/wpkWrfE0B2
s40w5S50FUhojQY93aYYyX1dSDW41WL9ICMVMUGstWuauWBVs0M1hq+h6fdLK+FHf35Kb8ua36dG
F+sIFCOcw3Cjzte0gako5M4aYu2Yo7cGKB00R83Bb5639O1SLSnmbRxV2KegbsZpn2xGLCcE+Ewv
fsZuTaj2E2hFBDEU4ecJDcmyJHLGEx6ZMcbC6dJ0BUNXXSQB0SON6d6qekFBD7zgojcHhjDvwgPu
sbGmBnhgbjHbITlI0w26BKRIYfbF6ss861y+PefsjMFYOjRh2EH//pz7GhFwg9uJdQvtG6kZEkhC
AEKFGJJKu2jBCQdWaG5DfInzJidOoAhf40hZWCELfqDEyoblOYhwv7cXbAApvRiYpsd20Ak1Kr5l
fUXUzLSZhfcCNeyH4nZ3dZhCWc9hPjTdtP6xDRJS6ZnqFsY/Sy+NOe7VnRt0wbL0sYmG0fA0ChKo
08SkheILY6Gr4qYrvqJCvK363j0Av1yNs/esk2lnBsUg1kGjQeBNh3qujxqsHyfrFmXiZkvGBdJt
yDCBx0I3Xhf6HMLFXRvLL0wc1kcjPQtwJmlGIQ2Vwe93hpw5sxusRqy9zCF21nSHvaknD43vwaHQ
hovIwnJbRg1M1gCYtppql5gNkkvHK7eeCR+CD04EIj0cq/QkW9Vh73gkqdcjcSrZtMaJ82pOK+UH
DigAu1XxJLWGPjtEzplf2VjXO/OWH3tbgydcjA6JDGELCEVzk5ywyeg1zYmR8x1i+6g4r6zM/paV
Vo2BAYWDMfr9OgkhrBnqNtQZosC1ZQuLDvaq9xrw/+qDYfpPGghLu4mZ20tv6cjqoZFibhAxfxFV
xtysg2cXNMkXasb32xvqRKpGhxGUrvpO3k/H0ZnqqmLtmslTAC97oYx4IIuRNf3nQ8oHgyS5dSB9
Jl8am6npJv+y2BZpYud1oZH+F+SvcQkUyyk3DJ1XLoDJWQgbPs+AtZu5efv5gT9Y8nKOCH1pxpuY
Cc43zpUfNKXjWwzPubVs2pjEEbc3t4kUP3XDoSPj+gtHR6Zk5/iQrECNltnATh60Lo7SFEiY4z6b
VhOtR+JTwWTWMRgpVEuY1j7/qB886LZqTiZyguapwp1dI0kWu+7HqlgTPD61BPYQ1Z5aNb3qFWue
RdGrcOCKfX7Mt0XL2ZtOxU/HjKdTmqPJ/PuN8VpFAOLg7dLa5ggWhBYHwQVOtBgJnAxcX851W5Qg
3IwNVYZr3Xe3usjbRecl/swozKvegBIUhrJd1RN+YoyG20jr9jQGvlgCTRvg95908qpzX2DmnC2/
ItBZFlmUYt25hQSDAig7TRwEzSqCMiuMXz+/Mh8+sWyRJrieBTztfD/uxUmQIfSnQXbopH4wTY6q
5/aRwdmAhoFvwhv7dKF89cC+35G76ItZTJvTDYHR+vsdiYUGhQjwxxoUyEM3mCfNYXfoQzGYhz3R
4klO+4P9Z9KHZGoF0p/FFkzbVmEf7geA6jJBGpfarlTw9ONIY/TzC/NBKYoPCMKRGpzpuO+QQd3Q
WGMoEt4oxXxiVKFlasoYaqQ4sG98CSNWx63prmz4364z3JQmcXTmiBC0hqrHKPZqDFzCzz+V+dH9
msgLYO7QJYKi/v2yyaD1dSNXa6JDA9JbMhpEtHi2qRhBTgwsXoX0vHkMxWwVAF6n4VxuS50iYgNY
9oqkiVy3ohuj71+aGEBeowWn0BfiGOR7TzHGfeWGx5GR5qLyqmZh+xaJOyw0jznzghdrB+nSbIu8
0DuMJdNE3rKEi1QsUqHttWjJDjkKzmXUU+HZCimf0t76NjZpsYXz5Nzr1RR3Ei2TVgvXHYz3QwrB
kLTZsbyg7ygq1gCfX7APrhc0FBvdnor3yDm34oaKGw0IBStCZ0m6GKN42aCHQ2TXhPOisW6jsDnZ
Sv0ad18WsT9Ya6Fjpx2mYnpy0Zb8fquiWKPcXzvVGpS8s4nVxtxEiu+voV0kc7ewtW1X17u2zTrc
O9Q3kXRZu3AwvhhQPrgC7KWgIdpTN+LdzFDm5ShL/IXrJBoua5PQyypR1WXUYeFxQu2pJ0v9OBT5
RWzq4ovH9aPNJAenmssmBn3tefVJH+k+Fw0Hlw4A6yYI17oLdqEMgossqPRlpJC0HYzjFjMTEezV
V9roD0YZVHKYQ2zN1kyoJb/fA1ZKOYJri5CKZszmpbeFIorKXsyiONMXtfrlGbMVMviZZyM4a0pU
wCgPEVqd7yXdxAR1Bs1inbaZ96PQHfgfpbSveoo2q0jWN6TnpuQ5VR58GhcAWeM/G7j3907vw6Xu
fe8qVp7yWA2XTTYEpHngGko6I7hqdHkhtApLWNEAu3NCwnEcQ7lzfTFH/mbNWCcnF0rSO/eCEpNQ
/fJGD9MHMZCt6Yg6fpK9RwNbpCeREnliGIXFDKiy7c376C6XZbdE6xxsMr03HhLT/NHa4IM6QFG8
6Y17CLTpB5ma/5Q4pHG2c01X1WuqOcqt6bOMdDrrPvKSeEv5i2CMKEUJWJjKlaW29WnUifdoOuNE
Y6O6k69GQbQH7jT7wTXum1GLX1rq+phykDBFtw47iFPRWcqhA9pDaz9nz+2GvncdO8QwBMEABiS6
GtEV3YtcI4hlMLxvyAXQejgI+CUwrsvcS+9ZyTTbOg7GY6+rqGoabSel98gmKDmUWh9fuCMJMcyQ
hLgM8a1aB82C3HiPuFc5fA9Zt2UDYDqzmFKQWZITh6REs0RNyUsfmuImjpyfOojLn0COTrmbfpdZ
pKxy3YwOg9NEh6aXz+UgyCAkRxyqRFY0xJgQKowdr91FRc4OTKYjcfJJPcxiLevtZdT2c+BGhMQW
Jav6Jn2QStystemrtz9ywpGAL9/MFmBIoiMze3SURSF3cFh2b3+kQf7YSVcnniXqLuLpl0I1279/
9/Zn/pTd19b+OurdVZwY1gWlR/vi7Xf//UuXBe2y7KjJuVaZrQYUR6gpiujgd0N0CMyeWidWgGXg
J8U+7FWlmHmKLPaVUz/2dsHuZYSOFwVds3v73Zhl6TJNCepN2oBoy4JoPbTQeuFXl29/QudvuATf
aG7cceLW2Bcy962r//6lypt5xFqFkDKCWC2R9Ouc8vtGDHnPGrc07/rECDeSoMZOAkmRnW/6s4Qt
1Q6pzj3a+GIVOg5R14jYbkzYENqQaw9KWBR7gfvdUFgmqyQvXMtSU677osLLhs6qiHPlSsMgMnqR
hDKmGAsrsPzbIEyqXShEMH/7EuyCeRjGdNHgJ6tbJSOSzkm6K5YJNchsBVFC1FyJZOGo8V4XoX+q
Us+aCaVPty1gmrlW2QXedjs+mUUbnygwtct+QPExDjbld7sN94YateReIxCX5Gbc429P12VRkq+a
6/69TeLBPDcJ5MtGVIV2P94PpkYJI2jHQ674472ekHNuat4pU+v6PntMpz80RZhuIZ3zMpTOumL7
chf43nBjy3xWO1p1Vw01mUwJGp1yxMxgF5Maki3xpS0i4/LtdyxdO/YaM8cV0UrrJGukeDBq4uVH
ZwWE/9FICUB0XGnvsjC1eb7NmSn94tj2CC1pr9VrMBmLjHOB2E23QU/IyQktAovj3NBuVDyiM6W9
QgEmlt7IaRN24921GH0Xau86uMU5cBuR6t1rXXlQBn3c96VYCX2v1R3cXSr1J9m2zWPQm9/apttr
Y55f2p1uHAvBc1Lo+NMVABEH0RUz0y7D59DOyH0h7oMahFqtcPtky1agt4lzmd2MWXMa3N7+nsVu
vhRt2W+VXhHfrP7eIknp3ohMfHwKheM8blFXVu73JtxV+mA/0v/tVzhM5EYoQfLNsmm0T39uG6xy
EbGPoIwYVg23EHc2ghZsyfqwaUKwdvUY3+dD9MhAkj7maOnSMrmJ9aK+crXEvg/jlRFE2X3fdM3J
cKNDONyXZgWFrfaKS0Sbd0FT+3fYHJNjLJWfb1+lmI8PuUhzqAkFKtZc4W5Qez0xycycwPZvvOmX
QRI9VoSjuSdqIFyUMTkbRt4AUaW4tCl1bbjzfNtcRFFp0G8rhrvUtJJl6qg/+q7P5lURi5umD7WD
Z0bXtWjFjZx+0UDXzfrCJUwpICK8aC3KzjmxMl2u06OavowbGd9EebmwO/XRy+p2Xbm9swFu8g2R
X8J+zeZd1LFlK0R+a0ES/RAv/4ur91pum+mibZ8IVcjhlgAIZoqybNm+QTnIyEAjNdB4+j2o75z9
V+0blkTbMsXQWGHOMXmhlwOeqJmLj2+/pFC+X3wHH/ro3FjLkeYCBSXBSMmaAkdBzIHnXhzNF7Ez
FTlxcpm6Z36v7p9fyZxCpiNWzEFdv1erxT4PX8fL2oj87tbfgj7LEC86AaOxzDzr0jKQlT3jz3pv
i1zNNU+uwbUXGN+GSJ9cEov5WiXym6e8juTISpxt0egxELkgAQARzpVDbOhojg+zQNNorTaWNNMX
58a1eZd6W37/vNh1Nn+alwuNfqpvt88bh72BURGurY9DdrGDPvYzwzzaafprg/Lo5lMTl/1Hp8k/
bmpwzWHOxi9wDiThTuQc7J+5JFHnrXFhI3PGd5dFTovHoe2aE+TEw0AbsXOIDNBkkFiW+FtU1WsF
FZzdrtpnW/GhKaLTxIqTdrHjdrR5FNR9kpy9zvMPm7mxfE3Ly5iP7xOK69QEcC0voLHRr+nhOtk/
ZOG+6hi1IsZfD8r5qF2RpHgVrCslHazT1JBaY1/8eXo31fSyLc+tsgCFlD2vumyWUhslCRZGr3r3
zfRgb84f08wTeyyS1TylwKfHSvuHTO6GHPLvNpG8AXw51LKUotXzF2LejXDViX9hFYoYMutk7M3b
EGqKsLI8KE9Gt32blfvSu3KLjFocqwHEhaoxyOwgs+wA0C5kzNiw8leiF9otGQstVtJMqsyNnJqV
o6c+6DgfwmK/qrzBDhthM4FslMXTRsnq8GsJMARHUt3kJJeLK4hU6WXols5raetbOI8AQgyZUhU4
zGvTRo/Gwv/jG4DlCoK7dls9PdogfXXV1kfaqoxkLKlMNL15DhkJe2Qa13f+HROVH2/bMoVt0ByJ
dTg1livZTWr3Yl1/FZu7dzoSzfRB8QtZxs9W6DdGJTL0/aTVzcjb6D0DaEL5UqBBleZxkry/uCbJ
sNe2mjQyomrwx12JWysjFCGAzoT1og/kpI4O8GZJCnVtfjdn/6ZGhD/S4a1aNbWIzaoc4z7vb4un
tXt9NQbEgFICqpYofjvz5mj0ETgii/0oYStD9jgh//zQJontzbf+aa2lh77TWbtqw1Uqt4cOCz6c
DQcwBex+m6SnsGqn7FClwEgY/GM6yntylwttjhU5hsLdrl4u59Oa50W4WVnSL93FNIqv0/aMZmqd
E5PAfy2j5Aw0zDg3H35Z/rPGJ7BrIxRyprKArTDsq4bX2JbjN1daP3tDIDDA5uK82vdCYxmdBZKz
DkvCik15V5Am4fsCLJ7maKEop3Pg77tqFJG+zPVVpqQDmO4vVBw46Xqn2g8u5K1+llx2DTcyysXf
9Wq6WHBBo1JfQd1rWuIty30Q0ooKNp87g1zEueO6JKR3bMxiSFJyRK1Mx1vaz39aLoClUMVjUsNd
luj45yIn6rcXKDkX4hg/vxoLPRqygGD7kUvPOpBPsGXiLFarOxcebS5zRgdm67n2bQ0pSH4OQK7t
et0b4qAglqPTmRn7ZRvJhqhRf84GVAZjRoC4wwj+8865tPozAIuLtS5+wu6mPxsaObCL0PtID6r+
jH0JmmyzwHGDNnn1nv9hbytxhlPC6WmsDp9Sn7DpgcF498RBPn+LvFnbveWVf1gNFOcyW4uzS+++
a4txjiQSf46rTI8wR49npyelvm+eso9h3WJZ+Leuqg5mhr0CQ+lvmYk29rKKFFA5d+f5+SRUJcuF
oMVOoqXafM4dYqk65SQ5y3bU7cux8VFs4xLkL9AEnvyBnAEL0lDkB/NBCWQjy5IC9vDM8fx5w15w
741mcBg0J17HpjgOk2MjUWugBBCHmIb94LfnwtHeBy0lRfv53eddtOCXovXKeBuac9H17XnDXXn2
1+2n71AsWTPCMgZRIp5dt0dLDtCMjHCe5X4cu8gQW3vm4YGnw/vrTY11LH0u/Llen6dsqM/V8ytj
yRN4kdOhaufvEIa6Pd+lp8+bbvOmPYioby1xcxwnQKM+7y/rgKPy88vFwVgGSp9MFZWdVVXl58+v
AtKntQIEQ4r0f7SN5VAImXhDT5KuHPr3XIzr/r9vtTyoz7yl5tC2HBJtcro8H0mEVpTnzxulOcV5
7d7rLmv+u9ufbJ8s73KIlk3U7X6yrZFeI0UAOM/aaeir3waNacwywz9Zs6w5x+XNqoL1lHvjtS8S
vyVsl2p6YePJdc3wePvUk0X+O684HocCWiwdXGwuSNO3WsO2qfvXmonVtV5FtSsDXex7TZh8yCsE
G6MHtCb/2HyDAN4peHoGYHMN7bF0e33/CS6fLf+ktKdJvfL9nc3uQevpVetK/7PM2hIaEwer0olP
Nqf96udrXJG2ugCpCQdgnhv20b49AawLKvoRvtwKuxvPfIjbk/t5b5AB695JtbWnz3vn599yeoO8
4ZRRhaaMeIMvefi838rBxVIp8691d/ZxBHze/Xnz+eM/v9IXyw7LoPL/+9P//p//bj//aaeRadvM
2hD+d+fnPxKfD/d/P07g0oiQ6uNq+L+Pbf188J9/579H4qj63TE377+H9L+/mKdgSWCXvnemLKi5
nw+40pwDJmQu05mYUJSveCSeX9XPr/737edXn/f9P38PKUe9n+f26+f9nzdLNphP7ez//6O8bCRW
dM3vn3dtRb3FQ9P9xoFNqwymddfAPXwasufT/262kka623qn3n1+yZk+n0iRcSK/xvWLN/mQ9yQB
BksPyqrrL1LX7CsaSjcSmzPuq6lskrUx0kisnk8yILvAtVR2iDju31oaWIQyg3z6xv3DhQhhPIdz
AnH0iNR+i7xstl4m8P0AHtr16vp04oIld9MwnBnGwEhsMUEaQmBlVstHra96Qv4N61NCk3EEazPb
3kL/7dO63HNGHfTZXxrvBxVbHg0c5Lu+If1ibLDg6zZnj1sRlr1Ot8ExHwhWkH2uRR2lefreMbHf
ae6m7fXNIxv8xTH0fbf2v9M1q0+p6ucYdCTdfzp9rYkV1mbcbKV0C2wrxTEfNjfRA+dLOyEuarf+
QGv1silCEAIgdCPuJ4y7ZmIZ04VE2in08S8RrOpHlptivbHJrVtYAhdkhQ8SI4b0sPs1df+7+LLI
/lHYKV5ry6J+yl6sbn0xS/ylthM3DSYtrp8fUhpp8vTCYtacIjnap3Lr6SqgPoE/IiCYkBz4Ywp9
1jJQIU00pZqMDXhdl8YSP9b5PuvtKwzmJRky348YRgYvnux+y7bM48rv/4psftOmXsWzvoiwaEl0
L3MSFohJHkgx9p+yxNmOzIFk3IagVq9rg3M2oE0oqI2MdsG1ZX64bWoccvk1R771mhmUM2R5ESsl
oAipo5IdaiRLvwTBJOIKJGiI7a+I9L5po7koDC7Pt1L87exsjUda4L3hkERdOR1x1oXh7qQuvSTI
Bpww2JxqBaPYGLFpjEPFWMuobpo2ZNAZtg80jtXNs0V3sgdYhRJXkgIq+LAQnhWNeNcAYZw9e17Z
dcxUO9BBr3UhDo609aOqigOjp28aD+HsMPrApiJZA6b+GgNisfedV6aH0RS/6G4lycpml2SeKQkF
2OkzJV+rsZYXM8CsdvVIOWO9iSC9Z6PYeDSEHb07I7AmHpgO8AfFGw2NSgrWRLuSvew5lQ90TAGV
CbUBUoOzO7hfpemP+OsIiwaViimlnBvtuCGoD4u1tY+N24oLViuuRA0hLKpiZJta425jkogqKv+B
f44r/GYVkVUOw2ViPjT6KLPsBtO5cDLU6Yv/fTVEffJ/V6Bz7n2aEHhShptj3uaMCcO4kjtT6d1N
N1B/AE7h6M/zNSwV8byAB4IE7Sv5zpX9c6mBEYy2m5OSQr0/s8ClrQg3o3i3VsSlRTs7EVmw8Ik6
itQhawnfBqevafXI9KMQkYdPjzFWq5JOzC+OWQ9xzg8JmHORIDPubH1ceNfUfqxa0pNr37zVJmvh
Srcp7TEPh2nHwVzrpFfxPtQGihGeHfo6Jvr19q9llUxK6w+tE//mZbVPs4EFjkreTeCJ/XIxFgF+
Cxo+Rvz7YCXrRTPyP3mR7tfW6WNKbhBMReBd8wWwWm2Bou5b5JzOwE6aud8FnZMfCQTbXDptEpyG
VR0AVmxJORVVlJrL36Lo1IMTECGMxMw49Cug86qEuLbIKhy2xj1qdHNAJoxzQ+8O+rs7G5ICjACJ
b7B9032Dr+WI2Rh6/aYFByXTcz+XS5QFZf5lWq2/KVml4jaW7HE06VjPSXD5Apk9uOadRRIXDFxj
aPhoPz9Fi9Uvx3417l420MQRu8yO0ktcSyHLpFC+9s8bTLS5zWgOZv9p8gI70XpCngNRXf+7MTkb
Jyv4l/Y5BRZLCDgoC6s/jK/8MK/PL12LTMUB+uixDvRYATIcxEhKeuVM4vg0n2koV5yH7C+aLB0I
K4fZzaeedGWqSTNxhgyiDpMVs3iGlmktxsRsiVvPO7iq1fZD0R8nIA+7tf1lG6WBwVQUrMlzM/o2
ytbdY6djLbym4Zz7+T7rhgyZK6e1pkoGQ8FysPX5l2q3/Oilkp9FJEMajDHXFTPm3tgXhYjFDPfW
H6GC6t5Unwur6sDDFXu3yMY/SyP/mPoaAkjhqqEX9LFra1Anqo/OtI7KtRJVKZdZqA9CRhMXVM6J
pIJ9MUzAMPQyuxnp5s6cLdQ1w/a9MDN7Xxbt+zaVV9jS6pwtTZmwy9F4u2H0aIgzy5h67VFeDept
TDllcXo6MevmHwwbnZDiFu2O2ZJUt5lsc4IBVGUCzTFpYcCwS+GTSdxZYnE83nuePpXfKVOXvcBY
C03ELUmGJ7ptLL8y8sZ8FMDBse7B5gcoa72akTpIQk8styXrRiqGwI+X5tlj+bU6BcASPW1eX/Lx
PGG+xvnu3ysqwKzWBugf4k9RBbzpbFld12r8XvVlkSiGL/uOyDyHqVlMnZxF4JK9eFDCB7FqXHOb
LqQjNnzplurssUyPaw7tKCOiY78MEp/fasaKSX3ooH6+jwEXF0u+GluGfo5EcC6xVA9SFEasfmDp
aF4lC6SorFo79Nq2DTtGXvvORsDmT/vLikb8KLPq72JkIgR7YOPBrVjw1Nbvug7MxF4GzlhmXQdj
2NJ48hZYieNwZC6jjs48VOeRHGw5ifSIcXVDFbX+1pzAOvdTGVzWIMj2NZpK1Fgmy7Y1IJMS3d+N
UYB+IbcxNOa0fOltethUmXcj6MgX0uaufHnoBaTaivXqIXPAGnDa6hvEt9U84NwaXqz0VQ5W80XU
WVSXmfmCRqH9gja+2vuYmyNj/jHMqXhzynK+rnnxg49b/zb5M2W9k7e7IP1nyrL5XsyyP+tCW0P9
+S3KuCaaXLM6WbJbjzlspqj3sj2UHeOfVtRnX0zx8ETj9o73vVH4NxEBMiXx6FVVt95x8A/YGyZ6
AkZJTgr4CRTYEnnGst0tnuadU9rNsW4pIRU/KAkA+qo+/+ms8liXvnyAZs5u7Exv0yqat6KeD4yg
IIP59T8oCjK0ZrhhdoNtf7rjQG0v/fKbgcR4rUpsWqTXXYK8DU5lM9s4fy0IAMV61I1x5tOlY9/Q
ZnkuWWbh7yU5BFEPuy3KTgX4iDNyYUlC89JmaXGwhMvRTpni8MY96eafgpwRR0lcyXVmxHaR0uCm
00/T6m6u2XQ3x2BcmOKBPzrjdlzKdr8WmJUqte01kbsvsnQSW1nukaXtAdjvq2ODCFPlgC3VNORe
dMrcZQ1X19TxQL1beULoYXAhd3rZLe13KP8QqBheoqoMDo0wf3uTbh2D0rquFmMEa7UAHMxDoqtZ
nmr2TTtrzGniffvSrNkH1joGop63xFW5EY/TLkmtd+5xyot2n9XTjMQfIKaX2VxwU1UzT1jtgwVE
HRLEjj1KeZecukZhOI8CjtxOTyFEN6K095Bd7EhjBYbQRMVuYZMxu4zzYRvq9IiU57jltRnVfo2s
ipNiGdy9xagqcuDKHYfKIU04Vd/y3gBdhmNh15hImfO1CfYtDNNwHQvxxSDcdXQZKXeoWxLhNiW0
AjgyGXrHO4GagKf7UUUeizdDH4+cSCvSD1cy+JD5q0/Gko6senSCD4PU+KMkcMkZLWc3qYKij6Bl
vM8+lxcb3kTmcxnVG1uLTRuqQqWpfTP3+u7Zf563JyihNFOWBE7x02TEegQd9TNbUnkdnNjIy/wF
4pWxr2fShli0NxQXHhMVQXdHRzscdMTa1tq3l0WdEE7T+JWE5nq5MyRWUSSIMFGcu4CVSXYI+9FT
+6UNqmipXsqy98iNdEPEJ+tX8JJpOWjvoM7PtTc8StWne81a/yhqxUvb0XgyXLv4ZbrFFXKchBcm
PQz2e9oB8tCKVPvpLn9Tr3XfjfKPUE0aB86qLrYv/ePQbuzhspSLepVf8xYHjGG3X5t2Ha/pVBmv
cnkTxMtTnM3aNS/96tZMnCSM8pMKwQnYz5nxUF24V1nfHEDIj8xHNY33fqSyHafHM9r1n6oH76YV
igm2g3jVtVCN+hrvX8F4QTopuOpmw030vBntbNoP3ubtKBuDW6A/WHtdYH4QPd6RaLVtbyKfygsr
CvU62FuobRq9xlyyfnLs7/24+Y/PG8Z2h7IyP0RnsbzTaw8RKrBvanfMQJl629JyvXI9kK+21E+5
mf9cGBMztZZsaHJUaZ4WjNdtThv6Am2IUAPxtFrto7Mq/PXevDAantmxb7UVdjXaZ1+QNk/FIJjK
pcOLuUWzsydHPIjt1lKx5+rtfs6BP1j5GE+Vv51bBsVxYeoWYXTMPHVNss5xWDf3Tp4YKl0eFbqR
hSVlX67+Be/oegoyxNuFWD6KfunZGW123It2PTk0rMDDYYDlPbbaJjOiOTezvUFS62KcqzoTX1qn
4FkK4capi6rxf1htvh8cke7MwqF+T/MgnLQ0uxR++wJbujiAFXhOQFXoWuI7y3dOEbst9mtZNpEL
9ehudWqCruyWe7NO57idyyHMFcsgw/mNFlU7OrnwE2j1J/QGw/nzRhsIOxErTwxZxs2jUV0Mc8h4
k3ziT6UcZ1wEujypwv/RptmHhnnzBTAJUslWHBFTdTuVWiSJpa2It6ppIrVYxKUMJptj0rmOzQQR
fmj6DJzH3B8csRSM/5ncKbUye82fO34o62AyJ0juybRQHfaF/30bQQTMIKc3axnOq1cIliLtd4yx
4A6h6cW5ZvxWtk79q+rlNNETJ6Xh91HpNg9zm4dbI4v1nqbdWSlYIaqxnH3LKUQ+RaVH0oWDAxPo
XY2awSFZjzGYoDwkS5dSqFw8GG5DfXeyX4H5r/ckXIZuQdfn1j86DX/oaq/lD+bqAvh62C+2e6Sx
djm9MfwtOclkk2UN+7xZ3hqjHK4AUjanKZLZnVyygNPgiAWG6UBSTbI44LF/a/NcRCkwsHDxFmqP
yXf3RTXNx7Lqka4Een8DaNF4H/5sIt7sU9gRjnqz3cY+zhMQdX1ErGAiQm7alld0mug7fHQCM4I3
pDaTAy/TzVjXbn9dGxVux3Kc7lF0XONUn3TaFLKfQPiOGQTqi9inZU0Ue+8hWacrqiYy2SZEeMy1
AOozr4ArNMxtVBXGrz6NR8Ok0tdY+00iSGphrrs06A7CVh1Cg3wOBTrTpE63g2yFiFaB6B3M/+Jn
bD9F4tqd/W/Rj/hHdhWTfictrBfNIK8w7bVDp9dxVTO4MlfmP246X4dG+7E265/MZBbSzLBr2k2R
W7TZxrHT1B1geHAVWjVcDDIYItRUDQtNlqg91JvWMouY6/3zo9uG1doMe2v9XnYmZYp36qeG897u
o8Htey71HnHOQQmJg3IKxmfcLe16mCwc8m5qIrlkJEMtgb5OLOHUsc1tutLfVWX+vZ81JrXM+GlS
0fMIAKGogG71sKmT0KukSsHdZs7eMEa049rYRl7L8Mt0gumgBQXpwF1rJemQEu/FNerUOdNf5uF6
4lv9uMMovcQLS7YaZj5rMjdRmcVYS8NaQxUUZ2Zu7Yj5OjdORdKqNaevPcMltbKvnXEvnDU55bR5
02tf5VAGqgw5xKzZX6b2FwToGjIP+76pIUaxz4VzmJ99vcZgTU4FqT7Ye0OtwLXgMArHc1syRu+p
HBvvPdcCn/GiaJNez9eoF1uF2IFUY07DMy/Wiq9hoDfRe+suW/C22Ot3bFUXallE4gM2MmI0NnJi
89G6ANkBibw0L0S8d5e2haczQDe8eR41pzutFw7hbbemVXCvC+YgBbO1ouyd3TpOb1RQhG+0FmIZ
Mp8s3ywjGy8/y88szqYhSDa9QU6x7vy+8yKt6Yfb7G1vBpuy50TKOxlm3UT23Cl6ap64RSjaf1dL
GXkaUK636cQJdyK+4JkLt/yaIQuHZdlp4Wgx3iNwOg3y2Owp37LO+J3XE8GHdvt3pGlPVtGmREN9
tNWYX5DY+XvPKf8uz+CcDhDWocRy7/hLFz0xgXsbTp9ptncyyp9zWwbZymRPNuaYf2fe1YGmu0ej
zZ1wDdi/NF09htkkYNU4JYUs1sIQ8o/NOdt8sOelyWooX9Kt5LotGRb5WslgQaxXa/rJDAOwTlG9
e8tRTYN3AhBvhIZT8ur4PVvRvOljDPynYLN+DV6p7ws9h2kl3AkhvxGbhZzJHykJZBk4SqgjH236
zyC59aHbjkIN4YM3EmWZuBmfTA/WKzPHgIYagWqAbSSznhfWJjhW9fJjAtt8zsD6idYLs6EXlxpn
QVi6HRvCjX7YH5FhLY7Fc0w9UNQMg1Rl/0kNRjQ2MOBkAxLVeYvcuc5a7wC6WSfH137XGIl1PK17
Ro5cD6Tyz6vFr2evvot/BKpbk9pDlLFyvJOkebA8JF1MaLPI7lMr8Vi2VLl7yhq/2y3K6I7EaNZJ
ydhvL+0futL8c79OAQbWpTh69g2AKKojThxNe2SGA1PCDHgHmCMf5HogDjZdThj7ukRsuht2rJ9W
22Whb/UCFYng3Lehnn/egL36K5itMfsr+j3Di+LITuYl9YV9yQfrNzWl/qce7IeT6vktV72/N/Li
6skFWG0hjZiRkNwDVePzPNu8wGNa02u6B+YtxXsZdLdtIQgOxPS1FM/12JS9TchZKZjq8mS2zbGv
xvqUwa87tqvzsFoAPmbPobVVPeu9kEtGTjxCjc7jz0S5Ng/+e1oPFOeLVSVrRTB0E2grdYD1tfTa
QzOPv8xurN4EIyHgpBMKD2n1twYUOUWVOq56g5QA+llLjaTyyTrKYJh2GMFBnFW0aSIfOZEWO5QV
A1PlY7DvU7XLJzM/DTpXUaiX9Ia9g8F8rGgFNlwYRlaeeoAGFyRz+6eQPW7XzH+MeSdDbRX6Xqng
p4dwLdTBre7sFe8B1i2CDLrp0JuddV5V5uwCerGpZPxWgUVg0LAQgWTR0xBXeg02g+ugJ5ImYxej
Kg2aG43u1SVhZ+wCWh385bzG6eutTmuXRJnZjO2eT/koTCY0eZteG3096KsdnGpq6aMEwo93fETv
ZNa3XNbaYc32PA76cq18VZ3XordR+S3AMpiX+CfMzKiThj0lK6iV8Dth0ypr17IDBezosPIsYxPH
qZ2WPRhUI/IhJ2MHkYw03e81n5WXxnims435sUVBdW+EdmvUII+zW423IMtAH4i8vi58LnNrNU5O
A+avX1NACGjh8uqWT/YcjrVTXKpU8PLIyUyGtua0avUy/Dz4fUk36WmCONPJNI9cO4jNolTUe/HS
ZeXdMhn6braMauIMz7yYHm+hiYNcCP0gqvnKVL4Ph35wv6Quy4l8ML+QwtqSX4L4SFZshmRh/G5L
0b4U3hhLMiN++AxaQqxAPCT8HXELLPubLg+T/JjEZL/14HJffAKP2hH9FP2wGVZWVn9z6vyjc135
0XXM9xwV7LYBPayj0QoXm7pIzbWOo7lWV9+0ky1YxQ8ug6RxgWKIK7fLT7M1MB2flXfLKzQladZB
kJZzlBl9fdRYpaeF+QbZ+zVvNt5EOt256izQhBKHIEpO6zYNXD/ScnLuUmwyzAERdIzy7v3zRulN
jVt2WF/sdTGZD+j21w3V+C5fvuGTC549LliNpSaDx1oP4yr+NcRHhn7p9S5NP4IiW60vS2Bkt0HX
G9YNr21K58voxjs7zDlJWrEBDJChEpo6aE4tm72I1to59uNQYALA27YJ6v4BLW1JUYsOroOhMNHU
mYuGjzerfhqOccedrCXYNvO9OSBy47j/6RmbQ0XeTceiW7JoKoYq3szKxUGVjwcbr9OXqtn+Cd7f
hS/bNzuYrUNPHw1T3r9sutTvy8rxU3rQPfVtwf9YVN21GZ7CFtufWa1u6bkZBFuWrbhgaKxupnHJ
BpbbHdBhBCQBHOWsuy9uN5wqybsOx9BIelKqX6XdjjdzrI96332xCMJLyDUPjv4wUNCQuWN6VFxG
kFlfVxW8MuyfTtLPIxuLwE51WfoFjfA3e/GBEFZ9de4heT7MkQ98ZwVFRMYNEzKmedegJOZGmhh0
19xsLuxo6bGEPDSBofZzOZmPbv00BTtRP9cEzbnZeJt1/WpwZkTj3JkxGSxDrNWMbt2sQHmHtmlh
geXUW8dccJ5eSQjVH0F+Gt0Es1X9p2I8FbqrPr6M8qWb6vpSYy6g8ayM7wgTMXAbw4QXbFve6Rfl
ck2F7f+wyqlj+8NF0WD8Q3XosV2CvcrMcv7VklAZs8u0T40x/qQj0M/mwDUhKKwY7OTNW1R3ntCT
86pwOFW1zF8W0tc7n1qPaHYmJM8bnwUVyI35UXL9fsEG8TAsuMYwQk52OaIiKo3iLFXghVOP32h0
CPRIs4V3LTfZRL+tbctyqOc5kbIiHy1wytcUYZyr97HHuRg2lgTBygDjoNxsYSTTnBYNW6AIrOzb
UDB2zZoxvfCqtzgYewbQdtX+rME5slT1ikfTziaAWXv+xm4bmd6DyZ5rV3ezQXDXTCfhe+JbMz+7
Z+gCgzxo2IaudqZ/TVlo/uusnkug57yQRe/t5KjzU1PfurEVelQLxZA/pSpWUKKibm5uIPcK6ida
9K4S+lVn1r/LqvnLhECZ57Ut3vOe8U7v4xdb1LC3DWXR0RqhQxEqGymuoqrhhqLKZA8VcAiXQC6H
xv3lZ26X5K78YmrZfcgR3M5VuyapO9K0pfw3g10/HOX7Z/b0HZvgpWROUqeHtgb8I20lHwvukgXf
wXd3YPBZVcXDwG3IosQkoK9ycXmkR9x/e3c03b8zPgU3jauO2dTnTekY3s3ObP0KjSnKIo190Pfa
7oezW/OGN6pW/z4Nckaklvtna0HeN5MbldSabK6iKNFuO878NefNzbC3+oaYqkwYH9JSbZl3FGNm
7IIlEL8VKyJVGPolL0EfCD8g7M3aZho5F33nyKreaqw/PlKhryMjHKoBpw8JVxnQVCzrK9Df7qxN
6cfKOOi1SImrEy1CheBzXtWiMW1FbrG7YXzlDmNz8dU/z9PWNbIslJ1AZYwQwt2c9NPTdVCU1ldn
W/KwMKV1GlNpfe0N/f/71hVc76DFkaNIpOxB75CF1+1KSumiMAs02U81W8XXWrwGIui+STPNXhdr
QXNRlo9gybU74INE5OkbUx11Ga0gR54H171q0/yb8bmLmFdxkmkbBvg+3/J6u0yB4zFOqdRb1TFp
w2R2HmpEGLQ51nnxsERlwdB/31JWWJgLxAlvpkyGgZlDgJoNsMAc7KuZFtpBhN0+5eWbM6zJ2Cw+
/pK6vTkKH2RrsclVSM1jCVhwz3YXRaUzdjeza4it6P2kB6GcBOZiHanI+UhQbOzWhgV/qjSOGSrd
UJ/WbT8H/4e981puXU236xPhFHK4BQlGMYjKukFJS1rI8Ud+eo+f+7Tb51S5bN+7uoubSksUCQJf
mHNMellq6/lkU/Cv6mocqO8UbedpZncZFlreOov015ndQ9e7/Y0H9nduW2+9IA8J+iwedyUyNL/t
svAB2XcXsNVkwRq29iVDUexmq27ow+MQUfAWov/Ly8mAMBKCA4nI5LIgSg9NlnGl0zWvtJU9lh/r
WCjWFHRTlQXm22wV2TPZzGQ36bi3VCWPt1ZNfTSW9Njj0i1nC8Yts3LnrTfU/gWJLS2uU8xEDI7a
eQmrdZ856QkLh8UGEuy/3Wmn+40yaCx78EAyv+BzrMl2APyHrZssR16r/IBaT7uF1iHp++yxFqFB
0NvEOU2jrbEdg4jop85T9DftTy76s0tg2Wus6NEFosjbZHv1OieUEH9bPF7uuN7CXR5wwIbeAeRN
avoLc4NNOVOiLhhfWROX6kY0rbgTDY5qtnBVNshZAr2sX3sz/0o9tJdTWhtv6KRiRHZP3UBHktoa
NFFjaE+xKC+OOSgXGgZEQDFY2WpJ26MWKQdR88oDTXmzF63fmYMDQtEZPugstD3GMYJP7DzaTZNW
bLwJz0ybL2XgoQNlcJKZ9kSrGjuBHoUNCFM9xG3WvsZMxVcsu79yU49flv5qdzHk5dAag0X0v0Pd
3eZac9eTWY0nSBWHoTIs4HHRS+Q16rEn/s23ZmVZc51wt6NuDv/Ypv8/Uv//gNSXRkcs7P97oinx
AG2U/Fei6T8/82+iqQTWe7DadMQfpoFf+F9MU+s/bMB8nEfYekgkJV/6F9MU2IX4T4i++h+Qi6Ca
WpDe4PTo/08IU3gV/9XHauJftfkfUH7QGXDUJFbjf4FZeDqHSFi5OTG99W+VNgW6I19dmr/QIWGE
6zDMvOwlKZoHFQH8LJXwrtTE54t2mu9brHwIIgB0NMIo6HOppXd1NdqNSloTtyq5857ua1J7L0aN
4F/ljCtTjkp4B9QI9dtZrde4838XJPyqrXjH1BiSTR6zB69SE2kYin8htf+adAFM0g/QYgwwpEMg
l16BUboGFukfMDASFPr7iK2gk/4CkXJCsCvrWiuo/fHYUGwZ4qSAx9m00qHATw7I8VLINsB78PIq
Phj3HyYK0TolpEhku1hNsIbAdi8r81OTXghbuiLYqW7mVP0idOUa5ghQhDRQYKSYpaMik96KGpPF
wNgryWyHDV4ZgFmD8+pYGps5BrxpHD9RBz02IRGUrlfhHcTIAbKQESzODlV6PDrp9mD/vvAoMYBI
J4hVv/TSGbJkx0o6RUwsI4X0jizSRZJLPwlzYnPlRf24RkD2qKBcMTGfpJhQEsvYZuCwdS4lCSaV
UbpVYulbMTCw8H8dO0tmMwlfGrTl2rLmubqqGF9c6YBBcnmwpScGsMMQtNInM0rHTMMuvG9RlDl2
jHoadRh22slH4/jDHgQsvoICIVx3yqFSUalgy7Gw53jYdMCpvZWRy/FgQ+ix/mQOY06lqy8oqdbh
0l4dDD8hxp8aA1DShVwkpCcIf3dLf2+z5+ofF+kbSgv3NnbmhwL32myrrWE+6F3/UyPrY48BYyd9
wCeIxB9Dki3gsxtYlAq2U6b0LGEK8MO53SqoNjtMTa4TmxwK2U3H7oR3aGvSGQ6ksaB8WHYVxqiu
NImQmpBkIBiIjqM3B+C+vHUnHVUu1qpBeqxszFaWNMWo8x/D+p17NPRTrHoBmAJfo8JEYsaznmf4
QBwNp1dt1vsZ95QfjvkJDCPLtD6ElF8y1BMW0WduNd/SOC02iQjjU6+mezObiYenH+6yZseJpXgE
uNIhQQZ9OT1PA6NchXAuQzAyZ0gT7i0vfF86RD3ujBtmQujbINBzU8U8uvp0GgYDcbAC2ScVEZAg
hDlGhBiWlaKCOxu/mwKc1+fFbEB5bKH5e4Hac/jOoXgWbh/v47iZ12U/foIxD8nCzLrGXaUNU9bY
rk4iI7BHibw9m7GXdCJeKXFs5lVMwsZleUiV5KGqOHYnxvqwXJaPeEDNFw/tQ9mZ80aE08pWxnnV
Yf6uMkSQmFsIWpr6XRjitwo5S216RzwSJ6butB9lBgnQZZGFA2mysbI0hLTF7L6hVB3LTv7R9XR1
y3TEIzwMK75hFzGb3inEdTBn8bajpilrtRfuSo/HaGVmTb2iwlqeGUZyGMXfCWI/tpjN0zS72QVO
EWM/Lz+0jlVTMQ0NX8NZkLLbYxGm+NT6zcZ23jNwm2fM6uucnSmtt/XQWtEf0WVYSCv9FTmSTegB
T2zcAzVvIgwqvCugRJpsFF1EipuCVd9cVMjqh4borMit1pNef+S9Y21MxeyPObuuttJXy/THXIrk
2SKhFogUxt5xKJBO0AabJDMHEOGkJNt5GBWoXSiu+XukQVPJjopzhARfbIoF7UDbBo1mYxYfvFPa
DQ4/rePnk7s6JjxkldAutJn9ipXCWRecaAa55xN6tpnIArlVkbaPEKYFap0LWiA7R2vtHEWDihTV
TEP4grYTUfmClCXc0EtvDXuqjuC79macfHIBxUi1hLdkLHwAW9MjtMl1vBBZm9lT+zCaAm/JgpxX
WcritStZJanTKcUcetEIU1m5XvinSBV+f0tSb9nGjCq+lRRN4SCYrNpWa61cTXvRRfpaYFPbiDI5
UkejPEuQ4njqmAeFWl9cDgMdIBx0D9g54Mt3VjLM63go9UBY8LD0ucdhE2EPCMOOoS+Bikn8ocAm
vM6YSeJZNWWmRO8zdyq2hEp9xE5fQaaLXoe5O4xe4vioHGact268sjQ3WXe6crMWkbI1VVGPNTds
d/3Ks8X4bhJ8f0bTcBsqqzxMHQ9Vi0MWy84YrzVXuhRFsrxUinp1cTIRYegitZ2aYlt7y7pKl5gR
1zC9x7V24oImaNqM5DDX17Ja8oBdhobJJBRHmwZDSF1StrAsZ/AlLnG110MyZmjjweth8s5T66vX
e4KXXbpso2s/LLTtsiVRIcry+pXz+NBHIr6ghDzrUb0EncXcUVjVN9ca+21xzJdZf867YTqyeSmD
UveeiLFhU+y2b9mS/xkMqn30vM6aY2m3uMvGxm2FngduekGguOr8iIoUEKIA39NYx+9Wp+cRq82B
/Ua3DNvYgC4xm5DZI2GuSJVajnUfGKMy3GDdsq3KvYsb18Pa8KaUsAc2Ci4X47zoszNTxxPrJ4/S
3yShIEZDIieZKH2UZ5U3NCV890HYDXGYjVpuUapAeHJngycWXy2uVFpTbNJBtMA8cjIDtWiNltaq
S29d2C2D2TRGL97t5xQNytSOW7tStiFH1b5duAYOSp6cbfCBzdDuSWekzOByooPZPhKAS3Xycd93
Z1X9oXp5f9blzaw2Xy7TAQ0NNAwBhnoZzmfetDXCspVttrFMwya8B7YGqwti2dqq4Jnx9Gm11AUp
Clr6mSkDJxK7ktclEAeT25PG4TlZYGRxS79kBxAGOFvCstzyN8RvUfvax39F9zl78NhUT9CaO81z
5OgAPvA1xgYbphaEQ1VJw22sRUGbLQLUed7tajvKLmaxnW0HKU0ZUchNBvgRShFVZcw4QCYp5kk5
IMY7AZki5MEhz4P80K84YkGixfI1znLsgNjJ2/wYRngPTB2hlR5xaDpqrQV2nf9SDnksmxvWJZkL
Q6LlySDsj4vmor+1ejkEnWF1a0NR+k3X8VYxgcq0gPq72tqjWjkA5x/+6ma51pzdIMr43SwmbWsX
iUlszUKNVdmITkKi/eD7TQF1ZbhLTOpsPRzrTa/X7TorxZ/UNaKdUVv1TkcshNJnl6ADaXprPOXj
mdzX+YgEz32UhwyTMwuo8G1sWLc3S9auFRudu43JJUDMdwAWyHWqT+yDp5PANJPd0hs2qetUtxvY
gqfJodTXp3A71jYUSA3Sy5wRsxq7zqaey/Laluk6c8Uj2zBxLfS2unSYwmhyyU5ejGfX6J8z5NK4
IGoWu1rTrMzYmXZaLoV2Xrr4Vd55AStXAxmR3W1tG9G66G2HQ6D+RuGRHenm2VsmfBs2HzUw4yyo
SR24ePZnEXfOOqz1fOcU4P9jMb2jCXmYC/3DkmLtbozLVTpkuHRQeLtq5OLS5iI99Iu2csPSDOqa
SwE7uwMJQJeqgM85zM4n49mVVhfZdlnSS9Tl60Fjh221vbHyyv1E6aIUKcE33i0rhy8oxXslDnHn
z+EJNPIvGsFd07w2mvfttGy/yn7bsynKRvc7HKvfuMMBn3x4bn+ZE2ibA+3Ga+tZOFq/hsTaK6yp
psjYJ5YH+bm/KKq5D0NCpsLuMk3jro3VdeQgieky5WRQRPQEIrgMA1rSdhh4bLvEXTWK2BI7u+mU
btvZy6tFgLtSpfpaRZKFotmDx73sTMO6GQKRjOs431a/rN2oe5hEDT5ijfNkID1Irx/dwn7mStvh
8PgdKLyx5og3WJybto87XPXhUTqP0FY6PONYRcteO9Xr2mpe5TfpTCWBr+6muTp06XhrzPDBLaxk
XZraU6W1R6Ejw0wIGoBEyZXWIK17hvczuweO7L+9RchulGD8YAEu52noQVaD2m/qPPGbxdy4bf3U
VdHb2D5GHoucpnjuoqvFth8ZGM716NgY5q9tXoVhAKvgFzaGINyNvsMDCMLXrYGlIT7o18aEMsPv
paH2Mw24m8M1XpnxDphP7Qz+c9DKzajEegDkA2HUWBe+Y4S+4oZBMWL7QcMt3yAsTQupkFrbc3J0
kmRfkWHmxlG5mutkB5dnTeuxRz1AjpLKxHIxva2F5mrRk1Nhiu4PKJTERV9SZt7rgLydXKOPSYj3
sRUI1DeT1nwhYH1RsPlnNyfUdNK46s1sTX8Ub94v7ic5eW9hHDMsLp7LPrkh3vgU5nRWqK6TYmH5
Xm/NKd7Vovo2ZvU66DqjXwoWTAGuHcNjB2NXTu4zdgtjq0T6O9blkz0bu1Tr98XwVHTSS1ZfKOgD
FwOePxrzqtacwCrzZ2vId/Glbrm4LiFynMKYsazhHVfKPR1ZvooU1stphbUVRxPvhrTboH9U9OIq
Qo6UWqc8VGUGrGM1vpi8S3GwqCmdihk8nd7RjDRvhfbAGhVfuQ21fEPq16aXQA3Vh8IT9FUG6GQJ
ai33kULcGOXyZHTTE9DkZ3cpHhyRHOys37Cf2li9dR7LTo6FLyp0j1Z3Clbnyq5zm3PjNL5GG2Yn
CcwO64HRwNuAORl8B1tKC9WvaRwKkXz0mfqYlr4zS62I3R1Sy7zZSv8uMtTl+H2GQfwCGDyaSnny
7GSVLtOZv/TB5Co9WVKJXHzOjnFWZvdsmc1vNj23WnFtUBTgiTlEy0unim3L4J36zjddF1cfek5D
u3p29KI4Yp846dorvEPVc6QhkKd226QFqC1kd9u8KK7t5O4iNv5Rmbmr0Jw/SA68nzJLbG8iFx9C
UW+2Swgh7OKw2AEc+oP3IlBt46nA/juP1beKRHFWCOcexDO2yDjLLx76ONUJfVaHq64o9q6ZPFZl
JhtGNgXiL3ClR7sPP9XG99zp0+ma14gT3JLZQdXZz21u/3QxDpRFd1+GwnxBmv/jdco3appD6bCN
DYlu8ryHFK22PSKnK7ZqCmpWHixYIT6qFK+eS/EWm8iN2SYV8Ts0plLgYDMAJLaDuZ+a6GRWgAeG
UVlNIwiFxeJtPxcCfa5L+t78Vx95yzmN+lZOzKcyS1bAkoaqvXed+1IQ6C0U7zxRTJS19T4azZpz
2iqqh3OfGUGdf/RK+lXymoRe9tRXcYBv+2E2K3gUXrntFdIOVXp0q3/ihBGRVa6tlXoKvLo8KPZ0
tTNkg0W8FUazIyp4m9JYGCncIy98StN4n5raNtLnU29xaDMTtvrrxMwfL24NWt9JaYl04Oh5snOG
JoBExQxBEUfF/HTODBovrk41wnAMC1sywksB+N/gmKtzGFdZH/+0aH+bAdoEdjbadhMUyWT5CKuO
TT7sNBcrhdlnt4aza4FSe2V5OrHW00+Rp681aLVtBFkUSSFqY3TIM+x9v8mU55bLph8W9Wlu9UOj
GptKc16XmqN6rtGqJuqGMB8sbva58x7rtHnMLBYboi4/EKdtnLSlaVuui2lKABQCJvU2egydjGaT
2O2bN1WPjQG1wUpLOlMTZleOVxk5Xuor7FEjZcdEjuQBmUHHdEJNGRFO9QhXvhOfWmU/gntewB6W
SX4pumJvK+pW68ZLKSf5VrHC4RxoGa3R1Kyt7MUcq5fSro+zMzz0RrqeWR6konz35uU5LbQns8au
08ynelEKf0T27hvYnPwipSWqLNaiEOVkodeEy7aiDTTtXcfJxE7Dtc46k3EOzqaVoTsPTdG9xwbc
d6Rdk3mzjPHaOuV7XFyUpDymJldcuj8VysA8InNHndMb7xqwTTB7qOkySgN701jhIY3bd5w8z7Uf
Q9+IOEcMk3Ni9HjGaM7bvhKvHeV5mwiCSaMTBTCV1pghP4T0Zz9abdgF8t8q1fkhZkpRzva06hLl
UbeJc6x+oOQFqXE/8PFC7SiceFVY2Y6W+avS0UZh/1fozqGE3p0tVaB781umjY8Df13PhUIrj5M+
BK7a/EYZUTMz0dcECb61TYmwlXDAJaTEGa627fC8KTW+ENBRaRytnGl6kK8XWYIfgz28enr3WYj8
jItkixd9S+Anxo2bXrOhRyukcz1uT+X8k5vR34TEvk7Nv0JHS1DFYCr1jB4PNa2wuaTJOkT9IWtE
9s3GOi757pkuyjaJ6ugMcisV56kcw0dN7w7wXBxYPs1ChVU9de3TErK9njU/V/D3OUh79EnsMrPM
d1qyEUyycZUj7baAoG9KGMsAqMi8xLqCm3/DQEVq7vtTqI1q4JWjtaZBf0rNT7QCFzpXCqa8omKb
H/Nl73jlE3o0TlfD8t4OBm6yqt4igQgsu7yoiv3Boj3zp25Yz0bxk4n5MPW/EeA8TuCv+QCcy8gV
nUM2344G9rxJY25KGB6c35Q1ashcoXcxNrZ09Zj+vbVpYxfGLad1Q3WtxHCqOJYPuUWDnk2snZPB
PZioGhQSIE9MnanqqjkYG3vnLEy3KzwZVUp9BCr0b96Vd+nbTniQWHuFhICF86etURlZpdiYRuxd
O2BWDEA41YkFl2hDCw96Nwp9z8JZ389lxFlt3tMB+MR8d55D59y5LBPE01TpbYB6Ow4sEe16G8uS
iKNnOoLvJSZ7vRFpu+8HRuYRngynZStruAgQySPPpLH1ObW9a6g1+nY0jas9mhfRVnjCDOW18XJI
fVH0vCiIl8LyNbQAJFsd6H9j6pV13DXmLq0hEuagRPx7WFleetBGJQAEua2tAQXJRoFqIccLzhIV
8CHQgRJUINet1rTfLcWg/KHVw1YW+2EbKYHZ3CxF7VHBp91a74cWsQdi7kjNV62gn3J13NIw9RFM
ut62aQTPUDJvGLN3Zz+sHW/txc0ejKbxUuV/WDJ8tePZJPsQeeVLK+Pdy8TdlQ4vIcYfVUcph86U
DhkTkmU/eI5FJSR3OCwR+V68sQwNMuixKFGiKv2K64J3cNHvLQ0oQ+fUgMeBK67SotkbeUM6iqIG
UP7mByKWHF4NgoE9gcYoTMNPa6Q8jRKEd4poweA49JwTh5KRIeGq7AHR5ABdwpoicobs4mhV2VPe
57/pQMxQ7omNZ/Pw2ChzUbOvcTv9LVyXy90bMj86gGpZ5caLkpqvVYxFCQjOk5BHctuyFulcyQ3V
MDTncOfwx3X+FNkMN0pMli2q8IyDrUWi60vbfdHHazpV3GhSE4sDy3gmn+M1RtBuXkEYH526vNSl
G2Qah6w1wOgQ4fiBevpnMbc2EebE/kHRUcKZ6h+ff/4LlwidcOr3msczaBFpm03laz2CbVKsed/r
Joij5ptL3EmFrrTSVDpcsx0F8dR4NzR8AcYfDfWBeSVw8LvQxZpgowZ9KicmOEII+cWN/hqZfodU
xpGjwxoqBswy1HzGj/RW8fxIoiDIwYQiAXc95LuycNZqrGxNcs5YeSPZzpB26fuJpQMC5+04Oc8I
zz5CAdY+qfylzvambe3RTL+EBCYh6gZv7CF154g5j26v+SwMdzr4oHCcfmirZFIWjvwMm0aFnmDM
AVSqWfmhecPeXcb1qGq3MU1+1LFYwRd9ilLjW2/nUwrxYg185I86WbvMHV+NhKbEcQKmQy/qyNXH
a/8o1ZsxmPE+5MorOlusTN7JjKSBbzKw23A0xtC9+GOxk9JdNFl6sLgqpiHZQqmufDuRehBpfSN3
ccUQxI+H6cyS681mWugv9vQbx+1jwtRvdG/sUNaNGm5UpQVIsbRP0ZQ/60V/0WCIqGn8WPX50erC
+mHs1D0T5oEuEa4A8+qS7X63qhX7gGWWVYjd7hlO/9hduMumCE0WPNMEZZI3drwT9FMz5F8R9T1R
UtbjmI3biVDzSB35x7T9ZANcsbMPK+zeVdW6dErbB3GRP2Gjzuz0Zy5/o5SBRkndaJJHbDvW0Sm0
k+LZgW4oPrKfyAchfm7JBeIPmXcIer8wLU++mB18/km/rtU0X5F59iRAEqMb/kJPy5lRXahjQBqT
FykPzlM04gVG0Hj0VA0lSl3/Yn04zOwU20U/m1X8mHTOhzd4LzKFlaQuTBhVAmxmpBhpRYBR5Ooq
ZusXbfcaNawUIWc2L2iUL6kzkGXexjt7yaVsuvrNy2avTeUVo0CQaB1bWRNvdqdhVfeQECsorpn2
QooNVQfPjryBMjD+c+/+oSI//G+f+28f/rcfu//EP/9eIrbZbLB6KqSxxH5K0koDScNT2DagzUON
iFr4FuWhZFfAinm5lSmuGTMHQKXLm/u9f9/8X3xuYnmS+yFjEWdMMsh6UXWY44Wge4dXQyvL+uCi
w/nn5v4hKTjd3lleWrUfOphmenXA8Ms/AD0ToGNMsCes6HxBsWrQl8iHa06oZ4L73bpwSEC53106
GY3tTpvQTTgpe8VUHO43WEj/dU8AUbVDHGe5R3po3exdq+fx3h/mP3cz+VvuH9dzJwd22ChrwLqU
cO1hAtwAt2P8z5v75+4f3r/guNHA6/4/vyzkPSKv8xXXi3EFxa1SmVnyybp8BU7csdFM6gMbtPrQ
mfDz8PKgMMji5sA6tTnc7/375v65AmrW3uu/3Xq4hsr4k+d4k+0WMkjoZg9uxDgOIez3wvrmjO9i
pgBAi5WMKFDNXQbT0y8YvuVoJAdXMKvSx9+sc0e6VG7gKUHrr0DXafO89jxgMAunScNCFltMEL2y
TAv3kVteCG2eD605gxxQObnOwzlrSY12LGdaIdz9mKwajwAXQbplIHbWmzrM+WGgCcDmUZ2RZKF+
FsMcLBVy/gjsSJ79VZ3mYEyuefD6cUZCtdzcdMwOuhl2x7giX3Nuvts0bnZDGYIOYZsuxvIsmro/
d2bjcUa1j2wZKtwzTlBZw95pZOK70Pg1Orp6JePFrAogQxGbS2pSh0uVq4gzGfNru0BnaMJ+3iuj
+miMmjgPVnsiMLuHBGwTVID0lzrcf0F2nJ9UVNJR2RnnQTeMMywB3v3GdAgV+7IY9V+nyJKAH+nP
2MjWRWme2iSxpZP9mnSTu3c0I3zI9JAKCPOZMn1qSA1Xbq3/Cr0rTmVF/Q7x6dTHlCz8N3WnkGnB
zLOaeYx/45YztSe+xqnFG2tU5UURS3lZkr8EB1jIjheE10wX00ElIdzmVYEPR4mrdniss6I8x45T
nFXlme3SdLKWqF3Hdc5KhXFbScTsZtCw89OfOyck686JGek+SsqbHjUOo6xmfrB3BAb9NRgRLKzY
fLvxCFzUlwj7ADlTMxcmStViWePDpGTUmfdrNe1mXMxnjOD+XHrkBslHwu5JYTtHeaOpSIVDx+23
d0V2BZ185dVFy5XIy2Fh6u9c79QdY7pnCpBAlS8iGyWUJixUCnZyfFdM3vcqa2wjuH/uny/fv4KS
Ei98TwC6e1ySXVkbOfzF4s3w3J/eXh4qXGw+iQBPcHMYobVnyGuHVAlfpgn23PRlN8av2qfPcxGd
MrIt6KOP46Q9J11U+J2pveKqbnzFqz8dHQKHtjCVbZbbuAz9sciNtamo5CRTKWo2uHMWMDvFWTVN
fqiN5EGU1Hlpg7kaamVigNl0sM0k6mCtKmd4Myt9N5CXA9lRr/HQ4RKOEcjaIXUqKtlbE+XTikwu
c1W6AxsUbXj2uFYpk/s4gghm2DBfGyIfGGgdaG+BMGARdjvrdQzHkztnH6NiUqbSeKq2uGoF0hmt
PeQ7VtuUJZMXhBbckjEVKPSM+lI4p441KljOwYMd02bJE9ytNSQBqnyHIEV4xx3Ig/rP2FCEOYX6
2dcYeZzCC0a0iWtFO7pEN/nhYvy16O38RiOU0YqmW5hw5p+niklfJFYYDPaafQ1RjRJsmWwUvZqO
Y7a4q6kY3nvbuJnLbZFgj7iNrr2i5w+ph2YjB7Sj65lfD+iMkwSHq3JWYV5wIsRAtZAB1gzKW1iz
edXjkt1uVu1aa/kKwU/RuLY3Em+JVL1Z1pkz/rPXlUyHnfJlxoilzMZD02hIpy370dXifd3B49Su
YOJmhuTsLCq3+yxRfGSVPW9mh9avn37LuvL2qGOVqzIBJa17Vmqqrh81RKF2VO8WCF1riz4PDUh6
WRbVxH7M05DPKLD1BzWlohT6vmcRNpVa74sOnGhV1iuNkAzfoMkxEvKQjAoRbA1vN07GUxUdHaq4
dSJUUFxFhl5/woljFM0v/IxvB22m37OrVDHVbNvUe8LPM+1iS8crWlrasYm+hljT33qLgYslDgVk
+n3ST8YaO9abppwb6rO6QoFits1P3micpodDVcd/NcK0fEfFrdzmV4/ibNAHOuMIrZiSaBi5wM1U
NNBKnK3ylitwLJaDLCWFoR5ni5Wd7iR46luU3i0hy1iIxVfqdkzqUYr7oUVbRt6UH/24wi6PYHOQ
qtH8+JFtVJeJcYKvz+7OsaHn0e2Wt1bULyimvgcz/U37HwLorM2gz+HaXqId513zWvBkwR7xdYje
m4mOn33A9AJ3aV7n3uwwO+u6zReRef2mYbzc2SZW0sYjTq6bLlo89UFjs3xsQnSBmUwssL5iUms2
Fh0lL/elRl79EVrabxMvFzspdEALrRukk1iVbOj9NvbUYBlV3tsds0Jbp2xm6BHPdcRGs1dwQoTm
OjZqQkljs+fxiGlNQJHr21HzSLhtFig61lfcRnrQOnPgKeRrDaCqlXx5VpYUvAmWPih5Z6vqkm2k
ak+xRc2sA8tYoe0ZVg6oAQxn1G95+Tsp2eiLdKYd5szGSNc+pRYSnQonh2tiM6hRvnkA2S3RmuzO
0H5ZsRs4evvZw/Hc2nX7yFjW2xmudklYSrVWfMsl1NNgU0FQZ3RjZ71jMuSeIweDtOhqdZ+SVgF1
ri92HpCMwLUgxlU5Hi8xjQfD6P/azfJaEAHMv20fCId/6MM5fc37S2yKn2ganhu0BxRqYPBGNQza
UN32aXhlygK+KWqYPuMD42xjEjMIZCyMtO9WmUa/0GS30Ni/FRNgn6J0DCZJIoVIqko06SAhpRm0
Upz1/AnwS83SdP2kk6bhnPFESEudSNxpU+4z/rJV2+EhmiUSVYl+SwEilXOeATwMX2jCdXeTSZRq
FgNVjV3VPZG/sNYkcFWV6NVKQlgJXp1ZFQNmVR2Bx03CWjuJbXUkwBXCGCUMvA9GruQnnJm+5FtL
Ql9ViX9t4MDi2lEOpkTDCtT56+HOiy0kOtaRENlMUmYzCZYdqzcyzkjHvX9G3iwSQ6vHz4bE0pYq
gFrYGvnRbhsuVVENwLaHZPvPh2hOtq0J5hbgh7mhyWa5KIs/oLiThOLe79kMkXdYGYJZInaTO0X3
fndpGTgXErJrSNruAnb3/vn7DVgfEieg8/JRt1Ph9aYS3CskwjeW9xKovrbE+87MU3kLlntVon9r
CQFOJA64vJOBOxtIsO6AC9YlONiRCGEHlvAsocKxxAtzcj/GEjjMC/RQSw4xHHBgxBJLHMMnvn8q
k8hilCXlqukkx3gUII0b2MY4crydC+1Yl+zj+80gUchTDRTZgY6MDY5YtxbRfijRyaOEKOeMQda5
BCtHAxhHSMsRrzh6QODLrsQwAykZCXUBzYx5pTqiLYHPLcHN0A2+tQhcYwnTuYft3EvIcy1xz6YE
P2cSAY3cUV33EgtdSEC0paLESyQ02pD4aMJ//tC2lpsCFelxpD0BE8PiIm1lwCgAaubbrKcklJrZ
Qn3s4FTnY61vtTu7GldkcxzuQGv5LONYg2otcdcV3OtOArB7iUspLbyDmsRjO3dS9v2TDvRsDimG
4AlAbazLbeBKyLYDbTuT2G3z/gsTJm4AuSuJ5h7kkxBNLAx6uN2NBHi3kLzvjz2VcO/7PUIRnHUv
0d8CBjg+7eSxHXinae0fXWLCPXa+uQSHVxDEO4kSV2GKxyZw8UZixpWlv3QFDyDBOaWzgl9juX+o
S+H6uCPh1MIrbyS4XNwR5hHl3AzVnCd6g/E7P7HWrtcu4HN0Qv+DvfPajR3Lsu2vNPqdCXpzgX6h
Cx8KI/9CHJlD7z2/vgdVeVFVeW9Xo98bCQRCOqlQiEFu7rXWnGOGAiB0w6SbpE+hKwXhismHMhgy
h48bMfbVq3oLRvZ6s1VD49TfFVjryQpdF8TWJ8AS/+AKZJdXNLsBo/1H4/+/doj/zg6h6BpZW/+1
HWL7a/wVx//+b99FB/9n9/Uf/y797Uf+dENImvqHifNAkxXkoFgP/rRCSLr4h6zqqqRKpqoZPwm2
f1ohZPkPeY3bwrFgqAwkTJLQ/rRGSOYfFjRfU5QVODD8i/Q/8UZIyhpO+PeIL9UivJSQT+58OsFu
qmr+xRoh6hZNWy2U72KVCNtsBk4nZCXpTYV0SmP2bVmxFDYIl4PU9eqTucCNkK1m3qc5KIlBWp5b
4D4uEOWRYZVIkMKiTvsOPhg6beEgIplmxyE1m8Fqqa47dsJgc3Zjz5i7qDXcc6ZQHMm6eURK4ZNa
vzVUNNczxfdeDLIRyZfkYJWiWyAzyMPsJGzB3bZeOLbbWZr0d5PihhXIMJzMWhkj5qhs444h1VyM
xlYpAqxI6F4vy4SeQ9TBEZTRlPpskq4166iziEgowNAyT2sT89T1obe0+lNdRK5stfe6nLaqHgBe
EjrtEDJFn/pwuyQKmSdrS6CAYrSuOJKaZOzNtcYR4yDEEAKkKDAGEg7Ude4yjJ9tU9nItOHVJVVP
L3HsN6Ogf3Ta/MLq3QClNK6y2lTYKdY1FUjUWKf5dcZJiuxk5ZUklopxOtZuYwVipTa6l9YMftPR
gLmRWuTUK7qwUksqL0a1iLHBTccUnSsGeA9RQrHFI+wnw9gj0AhP8EWHHUZ0Qj50dV+W0+8fY/vY
C69CLF7aUl5uOeg0LCVteC9i1FgGo9OoVqvT0GDulKtM3SWF+BvhwniAlf+ZdJZ+boyMFuUEfC4U
O/gNEMxqmnPgkqJiU5VGzeaZGeE/XHOXv52x/1b0+aWMi679j3/X17jIv5zIazYiFwf8QFMy/5IH
nTNhp/xu9XtRU9KLQb/VlF7zoimbqUcH/AASoEd+L43k5J2NuUsIGHPITKVjHsntw2AhGRWY7qPR
KDcjwY5XA4uM2y6DcmHWoVvho0Sak73MZrg3quEap+IAFDyZPWAoPmPfeDP20pm4bZIqAQ6SHpbv
J2Yd4VgbGwTKK22WpFYFR/JxsEaJq8wTUdWfy7zdRIgRPD3rY3g7jLaq9JcxLO1Ly+bbWoznIeu1
G9Jlb1jGdzbhoYvDNCRJXUdFRRWTSPOtVc0OmiSCamRuMsIUVPUkhDCc7XLr/q8PuCyuiYP/dMRV
0VgXIdPEMKb+P/G3lakD2RKr4m7UaU/lseJ2mSBR2SonJcwdK9AwvUThQ3acMNQfklm4TNXw3okk
1qZAcNx6VkCI982n1hMwYmRDAQAqb454PFGwyadYihM/gSfE1oeHsGYAIIXIotpqlPbJNGpOE/Q4
ZhPlIiXlro9aVHfTBwSeFNje8ILr2qQoji91hCxWjOnpLGb+THYEUW/kBMpVKR04SsVRkJWN2YcG
7A/yK8N6umhm8IwmXt4wyEdrVUls6IuRjUm8SPZiVG8UX8csA8CU9wt7EPPYYjR357LpvBpFtTOY
1VsstuY6eN1b69BMXJSvQu+PYyNLW4PFbUaxvskHqXbg+JTPczge1YAwtlwkAE0VOuRR4BVxRvtR
UhmOkmA8IMyDJJg5d/qRlKQYTLKd5RHQdUpA7kPnTFxNNzOka6VjCLnGcMSGI0E395uVPUYY06ux
CqNAMoC8C47EzOVtGd81dVhTlvG3tUnohABkojK6daZgIn1FFC2MyWqBCUXmZ/0GSxUDqQK7CoFM
bpIJ5yFqmePTsT1UuvSESveB6WTtE+Q4ufNUQ7Fo49EHBZxuwfahpYoM0scWBL8LSEg57sFRV/W2
JiwdoDeb33k8CBHZ293AJb0M1XyoKbaUip4/O3OwGmG/U7G8BRa5RgOIfr82BHOPzxmCplT1SKRU
7W6a/bYa+nk/zyGuHy3fcKF/dRis7EYeBLuXmQLTDv8EetFu8wyZDzvFrOvEE+eVA1nMlTFnH+no
k0klVoeexUSmaDiNqyd8hgoVrElZQBjTh2m+KlFONFcP4IGwv80UoyzoZw36mmVUKCt5MIrKruq+
JuJwqOkLp9W2yFHiWRqcgiyY3WU038GnoUqDx+tLlb7lImDjXuSuNWvtRkD7axeEWW4TUbGcIQnT
vUJUwiiHygamV+vOi8HtKQ2PP/RvIrYuzA4/Ma+N23+9DDD2/qdlQBNFU7aQJSLUUyxFlq01RPQf
zJVyOARByEDyhj1Gs8cIEr5c1BZFcQIPRlt2i6U2cB0J9GC/7zZGb2FadiLBgKZU0ncUGTSg6l80
eym4vPJieAaiT6uK2zso4+lrCUXtHud75A9V30/HVgvsTKv3ZiHoG6GhUcxgrtsL0F7zSOnOtVm9
ThaSmHqZ+t2IlhoJ6AyVp5vloxVmsacbm+hB7Ji1EnBDSwkqCRY70CBt23m5LCFUUIpvSBuk2oS9
aUeyxNwSzv5hkWUdeFoBIRhOb4RCsWwyZoVRwOtPhPJqZEZBjMH19wE+hgBSUc0PTau6fTllW9rH
e9Au6wCUtR8rBknYijYfafD2+DQFUNBcWEelQiDaiXQ/yImjpaFnkI8EI3dpcud+hyuUpqmgHepZ
fIbO8A4e+kPHbLaR6edaoh4CHUA/P8D07TV88S0u/QgdtV/Q7/QMVZMdKy7GfdMuTlIldHq5gA+6
JWPrH5TBj4MOjJ7UqaexwI5gzqS45dbMvoxC+BCHfLzdBLCQPOCEBQDEUsMnKscjShg4692k4x4o
KXvLcFznTOlXaUj6pp5vsWBFvmpQ64iK0N5kwoSBASPQLhB0lvlRwsxd1lV+7BeDHu36sJ2G/m/F
zOf0f8JvVDtrtkLxT7uF9aT8+71rPWkVNs+GaOq6rGEyXtN2/+GkHWlvC+HSBDd8dmhKhtA6BDo5
EEsnt1tRlZ+rJt8KwjLdBu0zWaz5pIIQpKEM4mapf4kwWIQio4cmZuyC0Ue5sVzKqCzk6ZiPtLOF
5SbMbYJNSRdIHTGvgpbNb2aB8NCEvXZjEonT0xLjjQqUP6bx7SHbJh1WayzHMpvBVYt8OtUla5li
NIu/gKE/ymFvMZIbA+Qsy4cewznttHQhKgn5UquchgkEnGEeJygijl6gUBGQH900mGBsovnQ9EZ8
tkCbLIiZtqOyIINUQzICR6/jyrkkTEGRq2bGxiCivI57wf/Xy4W61hN/OfDqWttIuiwS6aT9ZbUo
FmhJUhQat0xfOm9KpOlcV6yer4h4gkuBpn0jqhGSdUhhY9eRwBodyjbuj5UmqQ5upuQGlhoAn+AR
c0jDHN8xmIbqWQxEDQtfKDiNOlhnzLU4vHH5laa0hiOCWmJWcJDYGeyCMsyYnlWdI5NFtAUpTE2g
DXRNZiV9lFAcZKn51hRRuV+GKHJIIi2OOupNrJbtvQuD1l3gZUNBZPxHu2z/r4+RZIn/n4NkqIYk
ybKB4OWvB2nMG/iK6qjd2CNyx4Tq+xBL13YR+30TDeKG3/mqy0mKgAEKn9gvE+UKTqF6kIjaGFjq
BIu487TtwbZpE/R3qNaurgKfqIyqpgtkSW6XSHSIrOUkWgVU7SBvWLcLfUcPe9jj1D0ZdfKCYl3d
lu0xyoejiGnDb6sIOYzMEMEMcQrpOTzB1vhgUqdtWRWXRwP5TzMp1q6iN78QnnochtyVKhMQqrii
W9gxgnnMJyx7yXzOVBa5NB5EJi8tchaabaVVqgBCC/OYi5h1EB71kMNRwEJjTsI4ehUkTdtC3hlI
wjnGverPEEVOhq6Ebj9H6qMogSRW0kU/5G1F3mczs5DscWEMxMnn1FcylppoGJGgTmiAxM6pW0lw
LFyINkP6V33kshypdbxpLDS7MXFJkx6F3T/X8cQXunTADyhBVw8tXdgKbJoukjqCX7IaPEoQ/Eh6
JuIUjoDblvoR2Ux/ixccHV2A16mr9fNS4utLYjE6Mqh67ZWWZaOF7V2mHzJat19mCnOrI2oIBay5
zdkTAiE1GG0pXwMMlCkv4JYEmQueHOVPT5/r5w5E2MAFBklNQHJ9jivhIRsl86GpBbrJUYaclFiF
ImvPCBx3tYhap8TKVxqltMdJVWq0quXEEPaQ3XcigaLPSpprNi6Q+Yq3Zd+szop4Fl8Y/0tP47SC
I5vWhRY9U3VirJvlGOAbhkm/E+iFJqZx6aqnXM6TB6R8ZxIVoI9pFlOHlpUnzDcrgufQTsS01sw9
RzW2HFiU34YE5AyMO5xKWl/0zCC5YNWMYiE6Mk0p/arFPfPzJT3UjZEnn0qZlzuykz8LLinKXhmz
q2nhDEo57Azqj+yWgNmM3V1R5tyPZvwURhciD5pC8cTBNf+bwHgWs79exZaiUo5Kpqb9NGz+UpGi
OgW3mA4oHnU2B1NuJZiKemPf0lE5c1O6LfpPHkuhPhipcJcj5mty3ZKKMU71ZiaeBLWQzo5inVEp
WgPfTe29OLgIeXFV5aR4XMWMcrdcRZk4hxjfKc2GSCZuGL9nbOqKDZ+y2JRy9dglprYRW+7bP+us
0nQgybN23EUBOOsw7McHMw2+BnO4iZliPcIg80s+5vOQBrhpwCsDMYULzD2TDATMlY48mKRVB0T9
0J3p0dRImd+Oaxi0oAfbQKoieGo6+jwhAPw+Gn6DMeQgLKZ5DuoSNWuON6/S64JfHBYPWq8cwBIw
h7AsyMxF2L8Z1bLDTb486lI9eFlIinw9yZpTVESRkhuyCGX0pCx1vU1BTbqZMCWPeXDXrfX/Fhfh
NAVmtrNUEHJ9zLypDljdRCO8DlIunoJV65WLyjEJ0LOPZpM+sFN8aXWJPJNZTo86cpDdEBFMHs5i
4lm98Zmvs8GwBxvaRjEDQIVxU1VuC0sZD9K6nQkTFPwZjm5GmFNta2yZbp20ONhxlQ3RHnjQNO5c
xAvtlJSCbpIWdvOxUPtZNmxAuYLaNPLgLNelhdtC15wIp8jGjKAYdp2AfGVK6WuMwnM8gKYogkrc
NLPEGgevwuvZdJSlrB0K+ZHouhqB6YDeM0AeG5SJRvJh5MYKus0FtxeiRaI8AuSyCP11WvJRXTNB
q/p0m4Fct7GXvkQJYoV6EhWG9S2jkVAiYzKzqGEBtA2JPoPwjNfc8s9Ry6R7qXfpRiuVcB/TA39A
TYGau4NSMtb5p6Q+cMcNfgklgQZBxxUZSmQ/YcdUVovIIVDz9Byb8b5EEvuE5vaDho10qtevuto6
WOFyQ/+gINXW8U0XXeqF0F5Is3nO4T0+tGILry5SDAf9VUbKsMjoRMxNPkIrvZkrtDstKb/V9HfQ
jB96berX5Bm5YLiPWoTs05YpRHmNha+4i0ynY5pziDJ696GBhYx0XtOVxNJ8Upcsx6zcEbGUkD6A
AlpDTKw/C0jmUE1zr4TxrKPrxAgecf8lxZLI7ZVKAFStcrqpSHahVjxVYYmvUizEfSU+Dsqa8FMq
8Zs55Nu6OTHEKdGSa6bflfColcQ8zDmTZqNDZrakxKkCmsWT3cXXMUQZJgy6H+LMYnmt5uc04LRj
cxRF3fJaT8i4oC0Ubq6RPzizih+ZSKVMJN+qKScmQCeXSE6040Ai2cVYxR7CMGWXSm3ufcfwOrNq
wS81KyMdAKyEFdCehPvOnkxAjx/2yUsREyOFjw6uhGkR1l6MImfLAApclqLXXDJqZxwH45JoFT2H
5os+hXyOwsoioC1O8QlGi28Zmb5RB7XFnCH5cdiZj0DCNAXzn7UTkBkdTTV6SoJO8KpwmyVds63n
ETdIq+UHHXe521M/EUahBttcMFtfahjr4kAiTKciiEorPbFDPJmRgbSgxwwuk0bjVB2KbEdQduf2
BEns1TSH1qfh+QUChkK8jdHlTFBaunq8hyVaLtmcp40yzPuckDz7Z9s8a7+6rGp2FO+YJ+YUdzwo
vEKY5TOuO/QAm6pPPrNkzHwxM8WjXIv2IkAhB+4G/6cE8KbPJNGN9XImWosYsapWQPypbGZFiWhp
SXkzCmOLJ+ANaKe8FZEr7SyJTQIpiLqTxsZ4lpL6faFZ7IlKvur1xhszBIuDZl24WLCui/14zioE
BHWh/M7qEG0XxoMXdS4ewtU6oFY1a5qaNkzadd+ynlFyF69AXhZwL5poT1HfbomyMf52p/zfydJ/
N1lih0/5819PlnZfv6LynwZLf/uJ/ztYkqQ/RJWhEiMkRdSZJP19tiQZTJAURk/0Zsx16PTnZEm1
/gBMYIkkKJJ8ZsnS3ydLqvSHZWmWzlmxblgYSP1PJkvMov66/1lfQuR9MWNixqWYa5XzDzU24s+6
14xAP0tzMhCZWzojd02cAAsZLlWcoajLIvxHPw9V3A2+HkZYTo12n0lxi9F/ffrzkLQY7gn4JoaW
Ntz+52ERohZ4Fw8/X5b0I8gkzSI/G+V4qzQC8tD1oUeTtY8V+c8v//Y9cn02JLeRL8Y1jX0wq0H1
8fDzTG4nvqk2JsETRkCk1dRU+yoxuJ/9PA1qYhhYzlg6y5el1htSrBsIBavIwNAAL5XQskgyRZpT
nydrpIEf5TCNTNQarYGzi6wDRLwMFEa/M/NT1K6RKxOWHQu1qdL1jOELXbTBTuzaOf2wuN+ybNXD
PsLAhV8uGvYQCCW/ltuLoPGtpiNaVRUMRCVhXd3mkB6OYPCewsR86mdrZ0AEjTFr7xSZ7nXa4l9n
B1rtp8XKAYStT9um5SkhRWiMpYkGvdBsf96nUOkEVa7vGGSksYP0Umfhsv95kJY62ohj/DANbbmN
m3kbognfpw1OBHT/9Ro6NeGOyypCiySKy+5XEqeHiAKMxdigjwo+EkDELgyp71Rj2gEkved5XBOG
AX5qDeVlgl/spZFsXZQ3JgZJlCZ/fwi1tPyHL+c1NNctxuQ6mVLvQ6Es9z8P4iom/3lmrIryn2ey
KetbKlAykNC2/7zznwfjR+q+PggL3cwpVzFTMIDBVsr76ZJk8MN0IzMvvRMGK9m4ow0ML2Hi1Ffl
KLWUtnb9JGt3I3WmL7KwcG7CZCg7TIg+e/5B8CWsXnbmE5zqCE5eAan6tc7KhHtN/l3f33hGk90i
AvF5wIYuuy0kNvGhI2xkbP1Ap6V3SNftkV28pr8lF5PPS3mKYo99HmGtbcq+xy2R77XLgzLh6/wq
NZ/OewOsoGFcMxPcHLlSt48Ge3TqA00CSOdoLJBfENO4Wz7Ep6iy2TqquNxvWNgM7vx2VCCfNQ66
uGOShqnSArTQuHTHDZWICMgUe7Xw9O/kQrMJLoMM0AkzLgkYnV3ci7uS+Pqz3mMoXA8bxh4NfaWK
S8qN1X02bhLqWtpCkbXFSZUho8cxO9m14TThubI+qi8GBhy+h+ExvrLloskcet2xuwO04khAylkT
RTdq7RC1w/xoXl3idnwor2D92xvfJ23WNrxf6Y7k+wN09Qk/jV294bRk0JIhiB0wErjAnBJQpxhx
HMSGKthmexo2c3yBAkKS1/zd6/bYfBLBZCAqRM6c7sraWT5FHHEdJkybo9uRGgEkznLEX0wiLMzE
mdeeoZiC0pxos8p7TNr9TSFn/iI/KS/wXiWNNcSmxiY5t70qkAAYmt7JF9+RmiQWnoIEK/R1rs1b
ZW4haGDhIbiRWTtOy+yuk9thdy/Fh/FUPFte9pCQnjJ6Rn+wmjdCxYwtdm+BT5FQtGDDLo8i22RF
Gj4N2sFQLjbxKZsd8TLXbt65kHrMR+UovJKSyh/Daav+Ur+nR6xGEN/2gOxxNzkDXQ/ZHQhC+ypb
P+RyIJb1M69tMp7ixM1PssJKsVWfoYKhdw7t/pqW9+FYP08X+Z2ZWPOK2Yh4JE624WhWCLxtZHsZ
MAMHUSihlpxQWubLWPxI/jIO9PXIjQjfm4MX70Qc+I+UbzGfhDPBJ2LyhXTc664qk77fkPxBXtky
1YBnOOle/219IlE7tN/qF+EUv+Iv68q6M7eefg+BqbBdtfPlKQBoMNjySAviUF1aTMydI72gWK4d
a4+UHB8XiDr1odhSID7MBUIqh4JqXmzSFX7lpVdmW5PzIad94UVfdeuPNOPdr+GEB3U44ZnXX9Qj
kEkMXMPJcnEt5S6oPmpnxJSvcWAnHpT/ygHSAePOJZuBggAVIGsGtvWt+btY/PlZBKSP0rZ7bZU3
1o5gZphtT/oXFWtm3DRiUXK3QQq8k3/Ni1MyGLW59WS83ESg1OI1bxLTtG3y1YUbnfgMG2frTYpc
jnn7Czu4L32U34CFMfCZsLpJTOT3U5w4yev8pB3JPmZZHDehp+5GJLDwdxztKX5b2Ov75YbVcnwf
En/ZVZekA1hiN8GGzzJq3SA4i+Kuegz2BEcX3Ta7CJ+gdfh8R4EJ+J5rr3icIpdfKMc0J+zp2D8H
yw4rubiq011L8E3+jtIWG7sFyzEdtJ6YbgpxDMV2QDfrMeGkxHkueCG9NDh1ZP15EUGt+HiSbRp4
+pXL+5qfkg/I+tZneOuCvQYAlwVE+WbYRiFlRzAhptdyeErqU4o18Y4dcRJ8XoY8KuBLs3A0hPd2
BkM/+RR+zSdU39fgZCFZni/pbA+hGz6PIjndz5qOvrzZlg2J23RWNp30TJNSFK/t9GCIv8lu6rHO
k43Fapt7gQpT0cuz7zzZigC60Fpcp9cK6ihkEYRv9+UeDO9y+73Cb7h6ARHKhs+kZqiYslroCipb
zy+8hkqLS5w8SCEsFitlnTE6SZFEuCLCs/hkkO68R3gGwGtCvoR/+Dvb8R9Oaj+YPP4w1n9xw95s
H32GaGHtR4Zj1zB7TdUTuFDebucsp3HnBK/NHnJkzK3vINLQINsAwUn4OehHZMNpviuQlvc+XA05
39IMlUtiBS9lQ+PXgwk5jBveHi5F2gOkD0rlKUVqAb6I9uauc1cho02XG9+mn7CMuWp7NdIJ6Nkh
fbP2yj656Yd5q56Vh+UheDL3nNG5LR2EV4NxPEtMilcUFivxoBjcCDcCQ+BGa0zVmWYigaOeFGyB
eBbyXcYkru0plYNb5o2PpY+D3QfilBH845OcVkCe6M7pBIjvhH1kPuB39J/xg/IJal+EMKuRH8jb
aTUi2iXhOI1jNmy/6DiG1H3xQaevb8cEaYtODSQK0kMBF5BNJBwVB28BiT215OGOkOvNmDwupd9r
J2nYDqprZiedMJvCkSsvzK4g6ULC4ygTObtuLERP60shT36IAOGwu7Xpw3+XxGw9CRe13kjAwrn1
6nQHYVrYyXecXuWEgE8b3F0xb2iqIDemdzoCS+zdlPEq4tAacbCXKAcrfTZAncuYipmv2/Gn+lKd
rLecUO8r3wUsGhyiwwT7lp2GY77UlctbusmoMe35OG3MD/UFQtoxu81MqNfltPstGG5zhpKJOGHT
9e6wkV1ro3jFe3cVNsN18UISyvb9rn0YD8pbvb3qAJq+m/fpjDfJfKh4jcWLDuq2oCnjRr2bjKfc
TV9FTOePTemIkLIOHCMk/jPwHaZAd2D6LbgKtqsWtcIOl/OQPiPx6WAOOqTCFKTL4UTYiB/Wm/jS
g8sZveYJPu9wzf0MTO99PrBX4l2QsAODekMqGKq4bI+gk0SnK7mV1/llfGmeOP78srg/VOBpbRRe
OZkinlPu2sfxEWkvZ2zlAiPv4M9l52JvPEtPy3c0eQQR5sUJl+OeMmCs0NLZouyFn/2l+qX6DRHh
q+Sfc8gVEcrQycYreut34V14NL44cZqN9CR2LwgbtGdJ2eBOYMhBEaGLL+ZyJyyJqJHh12qxfIZQ
iV+17rbNcEMurZUb8hJreps+I+g09YH+Hun7koZFrAYomOI9uXYqzVS/7b1s24t+2TPCv8W61w8b
HURwDtaNyZCv/AK7jjpF+uW19UP5xX3awq2T+8ozo6ZoU37hytx0574jZMiRgyeqqvqhexI/chKj
X03irvy08IEJYEhr2xNAJaKF8pHd7WW4NbdGPkmxM9yUcmOlu/QtJocPxPChvpBeABG/vqef/PG1
4o2Iuxzwg4z9rHhfX5iz4u5pQfnx88ZZFl0h3jPmbx8gE/G/lvhUpG1xU7sdMZpFBtwDj7mdvM+E
k57Th+CFd9QzkVpipwgfhnJDdw0IFGWT9Vtje77y+pxKJVBi08R3o0IKsO2/anrq4yujWHT9jLRo
ee016WHcccxzmC/HcUF0j0twNbiA7bQbZVFdyjKIXqtMXxnhEleEFZaSuf95MCJigVcWlWk274GS
rWnSFgbEnqzcn2c/3/t5CFX+1RJVdhgmdIWMRiU0SN1RuiBxm1Ye7QlDGrt9ymUGLRUV3/pslKY/
n+Wk0uHSW/8lU8kCJ0DkMDG/Bmm3/o+TpnTF9r/8abUCAKvpI/tIbWskAN5S4bVuwsGTC3aKpBCs
2jvqzH79hbK5FpsKh9rClEwo0r4YgCWqy+y2QdHsCY7jtv/zVKko8Wcysxz5wsADdWdXviAS+I5l
rAqOeKJEa1kenTikp7shjTZn0jW44AP6FpKOK3AlF2uVMn5DYDw0W0XdDcberOzig7gIE3mDnTDP
P4tUEoRpv5GGi13MODLubxNESDbF5GkQ8a06QgLCYcOLqvq5Pw224ch3/a6cZgmJ90EwfZwLSO5l
w8u/i5f5Ingde1ELJSx7fa96wWAWHCMnPPVv8hsF0nLgrz8n6Mxtwem2um1d58jtffWtP9XvVJ2E
yuNniMjiw3duQuOxq8IeXmqQfG84YC/Su37vPoTZDb+ZpXOg1bdyY4y+nLp89nONjMbD+CZ/D1/J
hSK1ym7ah+lqV8AQQCnS6KadUcdPH4Vf7Nh4MBupjh1pgeySnPa3AEzmlUy+78iX3hP2fW/GFXsF
hw7kxpmUvbV4ZrrgBG/td/leh4AxHOLt4ClLBw4ekDDqHX4spPeB9Mey5efmDkIbaxZJnejYtaPy
IXP/u7YbPpGO/fAJZAUzFjfy+birzp5BzdrFVrt2+xBFlq2cZ4lWkYcuF9AFfBbxa4RKkdhWypa9
S7YTIt6VVgNT1yo9FFz8EC/FdMFtXwO/CsglAUMLDLAi5tZJZnv0wyNnZZU4xUdCrMzoDS8Rh3Pk
UAve5+RMrGPxMXg0HAAFO323ELVyCgBDea0f7xVy2ZDr2P2m+yDGXv3iVWvFWWan2MIHbR3rA0CN
cO8iL+fnt3zjJtxqzD4ntUL8wf39Rv2sHOijSAeJheUO1pFMeEJmsA+OHmNrFdqUbdxEqOKwtDDl
f1Xb7KUJqPDZUwESR04Jz8yrn2DzSa66Dw+qFyIWcZGIEux7Q0NdxYSh0oSx+ZaOCHIDgpPF1jqJ
O8SX07Z/Sh7I+jNe6j2GTMAwD+V7dMdiopTu/IU68RoMnpE44VMXcGY6fC6WN3zQcEblSQjsSGmp
x578BVIc7QUTdyp8/g5mWwhxg7u8a7bTC59GvbH86iGgIfQmq3b6hOg1P1G99OsmcBu/q5VvUQik
rMGlLyg76cbm/FoRpR26qxy7dEllJPYX9gQckBVDuCVtjSdd60/gl9Qbff/1xpk7NMwE6bq6le4r
8OyXQeizk5u/J9VRhJMGxYLa/ZPNH+Wpvql2a7OMYKfVf+dpVCjgpOgY0CMAJPMs/oZyPBypI8XQ
Gd+XYzD8wkMeMYzlPtHyJjZ67UAwoRiCddn/0j7yrZHD77IXupOJb8hegNIaAuGLLz5PO+J4aTMR
ZC9tp8iGmwmQuSA7mWucPthL8UbIUbhsevx2ogsUdfqQsHwf0FCs/ZbWad/Xs+jd/KaLgGDwzomR
pjaX4arXjSjF6QoIrxTf2gcnSQQu3Z4Ep35XFlf7aOdrjkM68TMaEq8kciBlf6ugG6VumbFXOwyX
9szAxQBI+lLJBGmySPK+aE7s9Ouou3S5ksv4jsKAVoYeOvSxZu0FDqZgIP33xO+s8dr3GTgsB208
wR5cuH2HDmxB83dL/yvzIWbl7yjmUL3mG4G2Txjvx5NFMW247UeAYYBT/aT0dv5M+PQmeTA6FHP2
8pK/W7dZO+epN/auJDlZds3Sx4CV6SUsHWykQ7MJx1M7rW2W1RKWnKeAey/NofAYCD5+CM3BPsc8
FW82OUQ2Cz3rZVwfl5fhUu6HbXCfGQoxvbGXK20tvA0en27zlV65SELlTmQJOeuLgqPRz+dNHu0t
TDy6Td7CE/zsKyASRn2wcp7yK1bc+lSNz3S9uBMF2iWy2Cp43HKaD8MzznTQsGG9cO12yCFO1YN+
mS+MiHVY0KxKx5bNAj6LPcQ9BB72+nJXyGF8jjXZok/rSgGc+s4nzyUnvODMMq8ryYkVlrTs6oO7
RjtvEoSACioOoqVJXXhKT+PFeEe4aDnw/8XvSd32XHKw0j96zU0VX1wzyPYke5p0QsnINuySbQTE
KXYxBuMk9ovkBH//HG8+GNUTiTJzRPPNFUXkiJvcLrUDdXawqR4IS9ZIFcWXjjDYYG68j8ptXjqN
7EkUn0ha6xmkw4YWlvnNrRbFbzxvhOxVTw7coVhFObEwMRsSpabdPY43+bvjY75zuRGRlI8eLXF6
d4mAmtdfg51Hj1+oqvCMbRQHAheKbLPYR2fADdT+eCB7Lmu7+BWhU2AS8Iq6OX+d38cTVxoLNlyl
BJw24j3plCVPqM9gcGW7Zodpc2Z8yOlU7qhQOVYCtCrZHw1v2XLVCsQJblS4n+tCr1Df8t453uq9
JRWp9vTymEGAOijvZBkZBTxuDyFE3TspAU2Tb+YPPWfjV+xRHvsa8uDQS3NwXI/67BnNdobA0XrI
MUWyBXZEoPM3s7LUHr1OTkfG+Uz6vXyrfUDNp/nJBx4Mp6jahsYljZEkcypQVXLbZi6L5Tpw4vI/
2Xqv3daxJVz3iQgwh1tGJVuSZcmybwiHaeac+fT7k9c5aGBjA40JK9gtMYxRVX9y8CPJZQ+h5uNC
ITLC8vv8TOgHcSD2MD2xbbSNl9Anh7AOfeuZ5deePP0GAhxTQ8n73PK576Z/UnexTL8b6S6fxSub
IkPBgS7ppzp30bYKUj/RTpwU5U29Rufoqv4Q7Gw8j/sRd5U3/HsQO9jRxsIantmvK32npwgCkTNW
ZIMH3KMqG2xt40TYkIBui9eKGxPyOJfE2/SP2ouIgR5wyIGWYL2okdMepa9lJFbRXr9mDgXl3Ll/
1RCG3DDhISI+csNzx0LyGEdndIvVFmGLP710V31XfGYvoqd/NPh6xtgX2bBkGOgP01Z6g774a7Wb
iNxmP3aAdcqtMH/DFukCJOSfLL8ql+WVTRITYPHCgQ2Hx73b/aMWR5bU08WRLVM/CZ9s6dkO56ed
+VTfJXxRf4laWVp/Na89PN0UkroYMLHJOIdOuEPiWfKU+hisiowsia77LZ7p+T8MA8SNak/GPa92
m8GdrpMX3QruAAq8iY2PCI4NdmcFFBJb/41ZgS0bqpWIV5zHHJg5JjJ8eTcf5F9WXRhwCcHGx2jP
VdZfyh8VSopdti7Ra9jVHpZzTzTOPzy5WMH12qmZA6W7FfBj+ocrwC49NS/Rhqv1mw9JWkTXHxiW
1tjydnazC7cqpVuAC4xM2/5h3ppn1Zv3hND6EBa71cahDSEHJjm/bMvkxWNWdaX00vYZTckuP0hH
bT0t+DcxI3cUl+L8hTWqVTay5OcAZMRIaI8yI5T2kXmIa/oev8cevjrQ2o1f1hc3JzaY4xsXi/wj
9y7Hz8ZW+Rbu8LTh6r/Ob0vqckO5HL6fj/x1PbSX7sqimDI/YX7zmlAmePJWfV+/rDe4Pss1i5zi
g31JU49Y1sfLNxsN5X94UD7Cxo31vflNdSLAOsVWP93GLzjUJ6/auWagc8lkPjIOb65+kF9xLcrf
xs3wL6fv2eXH7ImkiLvW2oROQnA4lHvV8LC2oN2DRgmNvG/BW2x5W3vWU0Romh1vZo90kZIKXPMg
w/jYwNrVIfGUjeWXJ2s/b+aX6S4F5gE31JpmCe+aR+WAkzdVPDGnPmejtUOZQsqjuojxLfxCyTBe
WCO7x7ph519Si5svrgl2hDjtMXM2sXihG2Plo5qsvbbB6ttWoUMftAAnAOCAVzFxaaZF6DOmq5Cg
uvomE97BwdCDaD7By6wAak8Fz+cyDHa5N4nzKPFltjN8EMmutVz5uDrmBrod0cc1C2vGLIppw26g
RJY3ueRRIJKq9C3t2l3/Mb2Ona9NrnwndoWI8kfFPOCsTHN4pOujMH3BL0/6QLm9ra50fHsAgS2N
hXF9SB2e8mdMnHORwGDMOB+tRvcuMmll0Y82ELW4doTPcDPd51+Rr1fZwlNzF3p/+O5v+PJZBGae
m94ZSH6EM3Mz9+IXgytt9NQ3YddKQfwy36bW03qf0UX1k1Ih8amY5mNrTyxvr+zg9mOfKCcAAAw3
OeFeTQpMTGwvXrSPyKN6duRDT2rQwDjlQ4sd8cDcZ7ks60HxUKddmnvERAkIimIcP4iCYQxjkhc1
+xj5Rsl2uicTGiHfWhxcHoiclw9M0r83HSHh5/6F09aENjIcBm/2ENqm5C6MyFlGEEvawk/vGL/K
DdADcWQRBRoQm7RJTsr6JOVux2XhRIPTmNduCOrOx38ipg3OYUBuiCrG10DIXERWG4xdRZKESjxF
HCaK37UtOdEd8Sa5LCuTaaKxWzshawBfpxeJsJKQSoPgetpOWrzliLsqwbvcMCfze2o3vJm+IF8Q
n3nZE6s2Xk2gGdHP4uNS4YMtnppnWDHI1DzZr3cFNw+lMhtJ9KR5tV99Djftqz+ko11AFPwUGSW3
j+U3+60Wu/jt3835sVGB9elBt+v2hBlhO/KrvJK48drt0C3R8C8f6u8M9zZx1uSBjbKFxBu4X9xp
SLJeQuFEIMOASCzHkHzXiqd1feYvxsNuvocP+1kbQFLitDH5H1AH7cxsh1ukpmJRZQPSkeCaj460
EthiJ4896yp9YfpSmhvJCgAtCT2DjjzhVmMGa3eHIt+sgG4OMFFrz0NQRoH8qCPARPHSGRx4p82L
SlEO9xiM7q6MO1BTcnBI0u0ErJYwPXfNT4rj8FmH942H5XbaURCAF9L4uSM3wHf5DvesFFxWy9I6
a1qQEPi8aS+S5S8mBYydfsfYkbNluTg2fvZMz1s7F90MNDg/AnBMFkNp0M8NjQuBENyLzykSN1t8
ij5k1jGqe0/G6GbD2aMCztBrkgr0+ASraRdnzIuZf2KCjm72gGPmU3xMtacOHzD8UKhBiQ9wooAl
+5mvS2Wc3qmWi/pQEkWwVhtqNOvTuBaKU96yn0j3uNSLQ+ZYnvnOJMCwFxajD8ZMxXk+RM/Ap/0r
FH0Te1cUI6/08ACK1nsLyYyBSfrWwH5kCFXxDTzh3/RtvrPJyZr72JBGEnl3xQdGwmzf7HAwDVlc
xwvWp/+Kc0OJszW+K91uvCz2F5m4hQN+P3qg3fG8hbfJDsudlPlg/fOCRavXt265oASGaAtIFQAd
xq9u0/qgyeBlmONIdv/NBqo4uC1eK9OD3E2ZRrZz5oo3vE6OAsuRDDK1Uts0E5ayXkqsuEK+IzQ8
e+W6Fuz4mvjdBd2EKHn4S5jlJv7IiVE71deq2hgw51Um256UMrMjJ2grpadlulmpR/ImbCE8xkmC
MSR/+MqY8wQ64x0XWJBrXfW6p+Wp3Gq2sGF0xLVAZUfgy5W57JK4D1OYi3HClF47yju2R/VG2oPf
veHIXQvoGZzxKmMVRKR0iYAghhBDzobXU4tdott6gVA7KB8J5Es+IDAEUNbGZE5OPmXvpI/YsOqB
VBn6Nor9FYteCCnxh/6se90u40ilTntPIBukV1K+VS/5nHOHEHH+UzYLVjLLCcAcwGgimtdwGVlS
bqiAvuoB8JSwCyf0gLHuAzDlVToJ2+LYvOYvbOpWC2YguITL/QAYpfSjGHRvARyw499kF1E9prvp
qPeQfp38X/gmvi30vhTe2+a9DNId9H+PqY7yybC7/2D+X+8qUhgkR963H6UXesK2vyYXvo7qhpIH
yqFs4y32oIzc+N7xU3Scn8pAhhXMUOmB0OGeyUVDbZe/tq/cmvMrFxkLntz42kW5o/oQjvNgS1sL
ZbJ8GKt3kRHGTWcY0wcTCovSz2cwWcfoXeDu+l+p7Ikhh5QMiXFli+bYU+4Um27Z4GGW92Au/hJ6
GsvL5JI/VGW7FIe8+knCTM7YDjUuIN5AGvwMloFTnFeEvp5x9dsITcAfEPSag5NjCpC95TWlDMFf
wrP0xMaCqwHQF0cPadbj8GokrtoZIal0Se/tv+RSfM2oOv8BCJ/581wxj3ftuhj3SpY6J3nr9u2/
VuQSYUu3jUN6rVXbfDHFx7dT4GuDLDHaamwgQBxciDgQXjk7fEeiJVfKsDd5P7jGk36EJuSIe/Pl
kUreesYPPjjkBIJ3OwZAIb5q6V7fj5/LdyZxD9rpLzjHtn9uZ7tviHkNpukWDc+S4pF3TpxEeY7u
SE0rJrvGkxHgOnQRqW1VgM5gHVxlcCk3CjA7COqSvXwlbzQVYRG0eOCB6ACeeMOOXEn+uPxl7uvI
ic/1NUdD4AtbVgcRp39CoA5WhbHJBvM3yeM2aFxYrPKreor+SS+IE7pvM3d6B1rENf9HWHddMZZw
5Tf+f6PPd2dm9dS9iRvlCqQouNVFeNdf5vco3UhbWQuQa313lCg/GA3fGNxpVyHa4vkXgC1ejSVg
yegu7S5GjfkWXVgUdPFBRNOIyUEjfoyezadpA85Q64710DQ4WPCfpGD6zk494JtwGkSbK76+Ku8q
IE9yyVW3vppfMK41hj/74RXwZCWnDrN5kn7t5ZW/0Z/bs/il7rMjjoZy62AjRIUHH2W+rR9toEQP
qLVj0MBc9ALIrBFy7MF+k++yW1ziDy676CIybHbMI5BPvbjF4fOTtjpjwrCZA3KO+3/GZPfXhqGQ
g+ENTHdATJUF75Je1wvcAKI/BlbwiuSaLZ680L2bL4vfsQ6/OQfUOuQBem4WTrgLYKOXInSBlQFu
4U15+b/lovvxuds/KuSZjRcigA2F5MrAct8/F0f9WXA5pelHzY21T/z2pT5bW+2EvvY0B+oXOYrK
ZEML2csb7WRaXn9P3rh14x0hOef8eXJBF7HcEdHdvqmM5Sk7z660LQMEWbKPeGgxNvDwGLMwmH9B
xQVPni8xvPUf47POtwW+/XmMbMlmPYBSrm68F4h24DjTrsd2eVU3+YseeQftt8E+ivH1BteppNly
nn+YxcSRR57QoNnQOyC6cflCvGHqAIho7NazIm/1IyVm1rxaO3FfsHyy9TQHrst6l1+rxDU+9S+e
Gwib+8cSwYUivafQaajs39on2ZWo2BIqIreRT1PvpSA1C86Y8Olw+LX5hmoUKHS2jcPYGYt+LhHx
tT3D+xSA3OioCWpIP6nea+V1pEhaPUkOSD20NFv8bg78JciypuI8nNNv0wVXav5OQkRsB96p7sPY
JY7utXjFh4vBS2lXCHKYbEPEvPRPwi57HbawqPQ/lJ+u8UU+xIs7banUa5Y+PiI7Jg1ivDHfgLAx
RC+fpHfmuv9mqqpDdCsPD4pY5JJ+Ei5b69h8xlturZV56h1OCLgN4UKDnR8Etnvoc15tHUMYsfDh
bu2dWBV8qXBHYt2e7w3oLtOpXXSD0SEc9DNTAZTb4Qc73WuW7cwzxLIzNNdz/968iW5LHZ379Scr
NnEE2CooXD7KkR2EnUbfwRpSG2hoDMIdCk2peYpIizxTZRsnaUGD5FSUx+15ee0u2mnat0GebRPV
Mahsb23AAnNEQSjsrdc82urPIgQSdmbGH+u3gGOaCylmnxIYAXnNh/PImIWqd4nx/w+WwHJZCe6t
4c43sO72lt4sfOkh9TLxt60rJv8m5ZeHLnF3z8MnLGUM6lomxjxrYYBnA6kuv6jerHv6SsPQcyKj
IKdp8ppT+5xSc9DWNA4WnpVMpewVP/0nnWoyBumz9RFeWkptHI/bbV+4sbjB0556Mpz2Zf2cihv9
W//OyCXmUHEQD4bhatkGGD2501MNd0wn58XTAa7Eo0GxWzjZacK/blNd0k35rHBjDo7xKZzY6Qrl
WETvDRwWhYtLpZ+aNuJy6KeNVb4k+RnTHWLFG6BWCtN/DfjfGzUEnvSUGRVjLMTEfn+NvufMk0PG
HA63Dyt1bnpFtZlqr5GcOQsGog+JhKHVU3Eit1sJtuyGq6ytmC6DuzK8AmvCFBVC1FO17wMn/+Bv
keu08DxLy+jp+s54LySvDqavpNwSWQohe6/pToyr7eihM1cJJCK0ioRSlDuFh8LRwgAMoc9l2fT/
5gC/Pe6g8YEtaK/dWwZFNdrE1QErNxLyYhXn/A3xgFhRQKNi5UN1U0HiM2jaHOl72cU4gDnJ+ihh
6W6YW0ZOR6ANexVuLGeUehS5c380tiaw6bjBEJhoePZpYGk/YsFBZ7q8RKurzLsGEoS+kwefioQP
XOR3KYQyio8QKbfpuMUrUmJTAYygtpYfh7+RvexI0HEh7BGD99VLkh3l4qmoN8QVSyhM6YGEmzBt
p/FULmR/OAUYZAUwsZvHJyX/WvSdakIWuy0m45pyQ1lCXUYtRJGANqdlGELJTtkte2bis1ZyOtYU
rt7BIsARUh3CVzzpRldHDsXw8K6+WCfoSQN50T1SMGRCCOttCqOy9qXqM1K3iF+1GQ7HjYU50bfj
Vf8aT3/A/vBA+//D+f8eYkMB+aUgB++/F2IzekxHWvhw/AJ+wCQ8oPCZAk2Ot3/PLaGuop4yTuRN
W1ssbbxiYDCWdtwJtcBQTl/DfpdE08AohZ+MGkb9tEjatmkPpqDSK/499feiTO6q2/WMtv+ek9aS
l8lBGv73a1aLVXbTWEGvwqsvUhmPizn5kaYH1/7vufbxQpNBtf/7Z+mQHvz99N8Lf+/736+Y6vAI
H0vG3h1V4K2/NxW5qbDiPf7Q31sJG6QxSeVsR1pDe4zG7YzDTqdi30Qe80bhw0p6Ygbt1FV+GPXB
AgdITvueNCl9cfXSS67ZsDy10XKew67HPpKzVhWKdtTL5Jjn8aelFC+KKnzK4tj7aq6Svg28kWTL
NhFSr+V+HcLjXM4KxjGEMdT5PRRQgxOtPPs5fLosGudg7bvIL9KKJo8JgkX8k5ZDi13wtkE6KtHS
mAZt8gBPNFfSZyHJ7sVYTdsxoT5FccLWp7Nv6kMCcNUN86bQQbaT6bMSK3mvhtCiUGovpupxVnCn
4hhp4uh3yHS5BhmNTqeil6W9pYE+oJhAiwYWbyp+jS/wQvyJ2S4fqEI6O18pOIZRL8i/CtAJUhjl
CZBlAr9Tg23R4TbgLQO0xm5iI8zwGFsmcd7mVXwfU5kQcLYYhCTIXcHQ6hp/TkxEkpTQtpw+QkNM
CuW7gXhpEZGrJZC8VjWFTDeOT5Eu/+tE6Mx6DMO/k/x1BS+v40l05NX4SQvtk/ASRK+JFiLcxgvY
gJkwm3BfyALaInoj1ABob1QkycXOhAVPEGvMX4WppGM9Ej3J7YzKuPwx5zL1JgLc5+QF/7S+gy3W
jrQB6RK5s7pOroY83hEedp5JfEvasXwJK9IuCJ09Y8JNnpuCg4kRV2VQFiuTuC4vdp32NS8brRR2
5JazSFRkEnHIvY4gM1tK8tVLiuEeinG9rYtfMYX5gJsyTdOcTwgctZ0FFjAiekgkZg4tHrfPaY+L
cv9Ya/LyM2lQW0jPad1AUqhMSAtrT0eeGR94lfeBHOpfVrw+LXLOUMqUYB6L5L4l0GszvlGkMtuU
SSHDcJ14vLwKN7jRUvRyq20NZfCqcUYQuqywuckXEQowRUWvbg1XoidNEnNIohpkGXJkxmKWmvlv
O8XtHpcDzJiZiZgJsuq05P4Ip1iEp4FSVcypXY0PlsD6Vy2inxS/4qDM2dsyEpFtmUu2f4TWN8J4
WM1lZ6wKd0lKNaCmHanK7AU1E7SmByBqVV3AmlRnMZDzT424Y09u07uRyBRyIVxno76IGS3BKJTM
lUdQVZG5YZSytaWKdRlUwkSVOtPclqUsrQuNkA+Y/NMp5EJyw5FhhByZLt4csHMJtPTL30nIhgPe
ZpghyIprPaSgYlIkD2MjbTdQ0qRhNAfhWmVOA+m2klV4hujP5z4XAyTIGhtqNeYVdq36XucAjA3T
wwKfZ5xmmYJH2MhtEOru+7VND0NCoVJ0VH1lnSFy/Uy6eSch5oaIaDIIUaONqpk4ggBDJNlEjNsI
RJpE9xgFtF0ZuWRXchbgsDU4CYG7gTyopd8RWsAMDPB/xH7nu13VhAY4e2vX9aZmp7kGmurBEOds
gfw8cAXHDy8+gSFWBfCZWIJbZIt4NtSiP1YyLUw2f4uG+D7PnGs0sosnLJkHLfurq+jt8SzC8lxe
lKOpMnIU1BvuEezVfxSgBcAlFSHbFiUcXK19mQtBfc8YN8oKWCVOcXIUj36uCruJIkLGZto2OrPf
ZWPygX166iGi2xNtasCKxGdJGwFI5whZQghLJFmasyX1tonB6b5SgInThsqhlxRSYpuq9dGnHmVy
MGWd5AxCgWl7WuURSPRQETMzRAmMbxjGTP6wtshvjPhYSpH8LMrDvZWHa0UqSzWQiNbPIm28wXwi
JvH6uahpQDVA+1XDXlbMGLbTzRlTXfN3Wd9kIXwRwgicohGyHVxEvHH3MW59bmoBkluHkCWyMu9i
xpgyLAg/01EoSOnSb7B19gQ9v1rzQ66gDx+9GYdo+imHJ/0r14t/S69bAZYnI27wzOALL9YN2c1C
qCWyXMQu8jeJ1E+o5pZUkY6u0i8NEyMtOdKDNRrOSd3F+OVbN7V6hFLlzCm4zWDKdXhLqubqRlzl
MP2cLkLfA+I8lam+zU1/jOAbYoaGd3oy3cThZZm6W1dhoIaVZWjEXFQxXkDKEtpksmlcJ/ktsZTY
jzFP32F/BucYlxNgHDgexMnCLey5FTHj7H1roJguAT5GXRigQIsOMRWCs8ZR6GNpdsQnG3Kzplae
RQz6IMWkvHc5ptfFglEK41ETlwxVXklCWiE2rBNhBgV25kmRM2M0Fs0vsg6BCH9kpsMZUhcbvmNJ
bji7dze6y2NMTXY8hAjOqSX2eNmNcFeEWrL1luFyvRJmIyzMvuRQBITotbdcZGhQmIe1F1ZPbWBP
VFPXw1zC6rkeU3x6612oRblXYfxM/grSvjRiyl9r4WCPIbrzkC4sw5AfBI0WBuLJBGUhMpkaKgu+
aEZ7VqRa8GJNBCQkWthJVaYenU7vN7LD2gbAU2xYCwrEHAxTgIsNc6RZxtFu9K4OIryxcU7QnpeZ
mXG1s1D5O+UAvp8YKkbnFeemRSiT4VmAD6+WbhKAdmnO8ceCII9m+k0ymS4LXN9ez0CtSpeEJlG4
WnlnuqFZAHKSf9f0anGRy/QmNOQLzizI0dBNzOFpRsRSdocI0UvZpeiW2EyK1sC3UJNvhfq8KK3G
Rl5vhIEB5iJmKLZ6IgtbQNfatN50U5vuy2B+h3lxwYB8fS6GsdtP0ZbMBsiXejLtNRk3B0wxIMMU
TKFayzxYZfGphUjPRxEUv0pPM4nYO2Udrg+fHS5Wyhqqu3rClRIVaLeANKaEBDkFtRc8rhXtDfhT
oat38lECC2cyJzVCGt+EGZYi5jlsNOlHybRb1TaSO9ciVjokeBC87o70L642EktdS2pQZlAX4u5l
NYwtfuiulEBqkKUmMBsCpQosnF0lwuu4m8jI7HsvT2aGWDhh1Jj66+2KYAzwoC5k3xIk4Tjw+d1e
i1pSWsjkEOL3ZTbjjT49ckaXtFDPai9uooVpUiHjNdUYoze28H/EDmRbFfNgnrt0GyYrPujTqcmr
JCiVOIgTpldSDIu/ShtkSMmAWPHRAglt7pFIJ3Uj23RiPUeTtGyNgelLm1ZuJoyWL9aA9HmcuuS6
6CRvO3oEvKrpCBlF6Veb+m9T7HlbdIIGveyp7zhg9TUsVnPbHDANUS+rrKO7lewaR6T9SnESrLc4
TVQfBTg+tNKuTgBz1JCrVlq1wxRrgCmNQFIfXCE89gnjZko/d3JDn3OqowLB7YKUFO8KwySr1awL
4uBXA97V9DRb7BIT2E/X6JJjLbAhp+GmKEq6zfPiBBFhllsElxDqG4lTTUSNgo1p65WofR+JHsZ2
MZq9OqvRS51mbkQcctdCVTQVVffVpv8wrHo6FBY2lhbtiqXVwTh/lNqTXJNtglTYEwwTCGjBQzEx
3mJJu/Q5mZkDn5XDlMImLMKMAjJ7XSLzi7x5baMsiuV3Zf9CrmN0KFSWspKkEi0TSCzigGrMScko
38Za/U6cVUhN190LOQHXEKvnJGzwOaLhnrhz3ULHZLvvOQpk7NGU5EialItYiC7WWEdcKxZbCprI
FH2zGh2rp3JqyvUwafGPMRXkaUdfYcZkJ8wWzaMY88u+XshXkp6LmOQUgbxaxVelGspxzVBtoOtl
8beas2iBqPRJ1QX1g9mbNsPWMhrBIWyYjFDUsuvIECOi9uxQiDTaclPnArGimZCfknaSZ2nNvhEL
r+rMd2x/cHbJcZ+TmB2RZwxTqGP4tmDD2iIteBUBzaakey/mtHNiZYI3OWVGoEHMz/b6KNNCy+Ne
V9g/+pjwIaMs+GmBOydGCpEACfw0TWm9JIGq0SZEpYzfIpHzjtCXfNNz36CBnpCUxdISebqGOHQa
E2iKS5T6IbGUkMizC7k5WGQMYLWcjcohHdjDyrPzpALEiC6aeb6JzSltx5YkiBNWIsy7Oj8Tl50A
b2ImG5Gx5Eh5XjI+JRzcY9PCZ2DacidbL119aHPsnobHxA2uIDcPHKcaI8142ioVAdBhC6y8xP2Z
mcJVyCV0G4WwUUJOoCC1zEDm4SMbSszWVNOjmhecrhcP4QJaK2oFLEjGjQtkaU0/63RDO0k7TyKA
WLrc0mjYWFnK6CDGHamIMPjVuNllcjymN00SVCcOJWi11kMv290Qd897TJUT+6iWpYV9z4obqjrA
iNXiQNHn8zhKdN4txUyopIxCG/NZ0Zm9RkL0tIaPYlni4qQuhZDTPXGdF66JK2S4WF9mO7RMo9K9
JIwnctOe+OKk+mBaStBwh4Z9bIhZTj8yJcPOEW9kdyDJjpBfWIJG9oJ7VuONSg+1ZOH4io/zju2p
oxBYIYdW/ibq2FfFApls/UOnWJClhZv4w9lLCHKMaKdZBHeZiSMZOJUqhjSOlrX50/yY83Uk7rTx
F2mZu3bpsz0OVlwdpgqs00aofKC0mrQV0aIAWq+obSfF2MbpS4XPE8hG/0389q/SMhxoepoeC1x9
VntXNND2lxNHt2Y44+NyRSBGAuAtVDQXeoNqa1lmfGSYOFhZq8DThY+oN/r0FFeGX1va9BhloPGW
IcUlcjh4Ok5cyJDkcju08OsGdS3ptlVnUmCTkzxnBgMcl/ZhfVMRjtyO7e/C0qtZ8XIoBnLpUgx4
IDHCPposLXTVMJyeuyzejOP6tIpyti9NeH/zWu+toe/cug3hDoaJp6XhGV8WRqOrvFce8I5G1J6t
Ft1Nzw0gONHVp7c1Iu8RQ5DbqCqQucaOiOUQJhDnM96oAg7UuMuBB2KZo5QDQqke7vSCQ/ZUCL6i
oWtYbkpOAiLxB8S81DCrcPS0I676aa1EwoQwj6QLfoOaUYut/L02F3w/Je+x6pOSQVlCZZw8y+SX
IR4gRx1iRy3DMKyXZtNlJCRIQngRWxQimLOCyXq5lL/luuKPhFR3aCsEJdlTFp6ZmKyQLaagFOVf
FsqfGKsvxyjp7sphkrgDClKOVcFuewV4Tc4drTQrT08sGlrTeiUfg5tQ50I1AAsnevijzGKDOMv4
XpMETgjE9wGbKF/Wp3cUVD0nscV8WuPLxjCqm7qcfaFJwTmEPj4v+pcZvSBxqJlJ4fw3WJ4xyR9i
D5gyPdCj5W5MdC653n3IIm1d7Xeheg8rtKVIsHZiD88jH+LPXmQolOIZkFYptqETZVUKSNk1zZ1b
jgFTSGCTIqrvrTJMtqRAPBX1UobmLn4p+nRZWzCNXidDr4IK0JFxapGlkk/ZT0zG5mmFqi9XQGXV
o4/VaOEkarh6ig4CwglzYgQy59IhXBPzorUAIhPg1cLwK1IS6RkvQLci8cftRqiaWT2Xl1URv8xa
ir/obX60kFta0l9LS2OqqXQ/7G/vhc7sResjqqxj1QzthnGmNkezHzXJu4o1IBLxYWJDTVTEvNiW
BwNLw6GA4bKU6PZ7GV+yogm0iCLGwKuhVSafrQtoQsXrecrJGpHGr1BO8Z2DKV6FVCdL2IaorkdS
MnPJn02Wt3KRPvPQupZrin4l/1usAJ/C+Rnz1HdT6qZgJbnv0Myk2fS5ILl6IlYQcprPcVJJ+eAu
r1oMmxfimvaWhZ1VSt1SrW3pj1L4xEKX7rFDVu2oLhlumNJrbTX0hsUsQPVEFKcNdzav5JzNPWGK
pnUxyZz2whUDx67prmZZuvrSqO5cNchSK+Wi9qx/paS2bh7VgSGIQgBHVa6RP+FeV7DPMeOZWfvK
WWxxHcHnq2jVXVuV+saAeaDkxhCEAkWoiZJTCUtWoUJEj0CVJCYVOnlavTFmRTF7FbdS7OWFqMbJ
PLU2CrXFLqrU76QQrGOS1qdVRNQ5ycrsE8aHK7CJ4qUoKeRV3dNTDaNr0R+XHszSKkmM/JognhQs
/A4dYQO3l/BCowN1CN+UsvTMVYGkP4JnxOlni/P/yWQcTdew2Ppo3CzIdwVSPzQv6oKpoPBbqkQi
6KZO5yYcjaH9iRi8eVULV2KqlTWwYGKQzxs5TUjZ/ZjaV2JR+ZFBduGEMdVmCh9JkDNBTQYYqRYu
FHINxYEhwCgOBTgIi8yKITG/wslQhso6E7oyDO9RJNzSytDcXKdLjuvyLi9rsZG1bB+GWKIvE/JD
ZXiQLPveLfCtZtdkIa0khs1Kd2oFEyuGqGDOEcWa330MZPK0HU5h8joh6tBb/Aq6AaOvWCBYSULL
I5Zr52q4MNv9yjhiZodzUsnKN6mM+3sjc1SFWfzWsf1XukJ7t4g1Ts20/kj1+VPshWe51Q/staeJ
M3urQ22HUR/ehWRH7dKOe7B45ACX95mueBO2+MgIsBnKAxHx3/gUgoFPLP49siw2ktmmH2F/1pvv
PCKRPJFM6MUY75a7//eP8dKe8edFUKVphBxYWpUe/94eNYa5AFQ/mohxWlwa/xJ16ONNj3/+e1g0
Op4If4//9+Pfr/8/X//v19ex5XP999gwQRinQBKmX/6XMRoJ8lj/ol//fvr75y/utX1Ey/738O+n
v+f+Xv3vzf/Xc//Xw7/3hbjN1OO3RGjWQmif95caG2Y132Z5fMX//fj37N/jVZl5ScDv0pet6kJ/
Uv0vMparC8Xtf4+FNfz/H6sPnS06muRuFCtZfiv2tMT8yI7KKHOXZ/3KtxT6rRoWdl6TXRfOCm45
j5TEYiQEKRZjbbeS8urijQ9l5fGwb9b/74Xs8RZDJzOQi2rz3y/8ve3vocBQKNCneP/3VKKp6m6W
8cGF+pCp6Jfx7fl7398rf/9URcv/nKbzJU0UhNuk2/Hw8f/9e7nHhntbyd+LKmsQhq0RdSuWym6C
i9iewgGXrYdbkdEA5uNWjSVvDfqrpv2lTwFoxnZpHR2Dyd3fP/LcQ4iIq3aF37jCEMF1BqvJn1mA
a1GaGtPPVCKejA38/7B3Huuto1mWfZcaN/KDN4OeEI6eorw0wSdzBe89nr4XGJlxo6KrOrvnPQgG
KV3RAOBvztl7bbWhYxa1Le1CwuBTYGNbeJvFPllBUeD9uFzWh7ebPB+RbvcGQXMNQYilNGBvuP1m
CAtpcYOq+JWNVOV//13WRkyoc6/vAzjYfnp7httzV6GwkkeE4cDHif3fr/fHq9ye9o9/c/vV1NFJ
kUbA8r+fPP3znd3+9e0Xf3nu//bXv5+hMpPWt/p29/vf/uU1y9jcxmlzID1nsGFmMfyZOSAFDVRt
FFoPo4pwUZbw2Rlzd0wpPYOTgp4xmAXNMCGmdPmRqlK9NepgRSRHOzKEix2Y4OYo9CNdpZQ+Pvnk
QzS4CTE2QohupS5BeYFYcQJL+Bga8UdXo3w/1DTim4ylfsPKhR2nxi4bUoGg69TE6FnKATtPq1Am
CDAwiMgT8gN6H9Bmqbd3DYU365EFWHlOR4Y0qwZMK4miG3Zp4FThUGNWolk/FA3CT/iTtjoBNWhh
eBT5ryGMBbep0ECxFgAnDjCaEp2DXR51kV4+khZBrSiCDCKhpBiokjksuul3g8dE/6iGu3qSHmSj
uLC8be0pExEixMk2YwreDrrUkMMHg0diXwbUHzmViZ+r7O8yqWQyi4P+PEk0lno6mJJCm65f1eBZ
aO2HcoKWmmLaSgS0xNpSLXy1gOIYaJXhfswIJc1KaO5KeotBcomCJbPzxUJCI3XfWpia7pLUhiNb
MKujsUd+GiBGh1kemhhARMN6IQMEhoYaOwCycRD1KHoAOOuL8NH3gFSbov0UDS/Nso5Go0ZHP03v
WiJR0ARUaKgj/LrBLUAzDg6q9m5oyoec9phnW4pp6ixtNR3teFQiDCgvQ4rc0MjqF1wG+cYy4Zw0
XRhuapM6qZTGGlMgLPuB9B3kieW0qw32DiE9WIjkzcEYhTN9gmboHmuRdbHEzrQrYJgQRWrTDD6P
qXQcibxCP9YnbmeWJ6FTam/Ugosgq59FvdZteTvAN/GeZbKwEZIeZGCBMSYNih8jiw9ZMGIcD2vh
FBXU0JjOYArFAsckk88hlBFFHMhrJGzHrZHAkLgp20UqvYqd8ktPhS2ZN7bIn54oB/CFiZa7XNAf
Br2Z7qg9ygRsuqmGAkzXDGtrwKOpKYbsBVWccU2l6U4y2QUVlnAwgodUHbQrsNwfTcbFH2dPZFGj
INMLdLvq29ASNmF1y0u0FUKJbcIiJ1s1XXW9evdFM3Dd+I2Ca9bs9boSE5/SZ26VMKopubTQXGHN
qhS0tJHAtoUhOrSxZLdMja9waKLnkvJWEFiVE42xV4+A2wLqul6Qk82VxjuKmU/ymvVcc4QESxEo
dZbak1R2xyy30MCZDKJqPmKrU7XtoETmtquCE8zgZq+qBeNISdL6hMEcE9bUDm911ryLFe8grxDB
5sG1KqW7NprY+nG8B8EdNJaCSj9/S6kuEJKNT0BuKeEJQOmBJBtQC5GBJ1rwGsWIqpdChKlDiLRN
XqfdRcGpXEBSk2lPdGwgfLFdQ1Eh7gryNTdhf1BR2I0Ye9oGpBLDuaeM0PgqIQ/R1Ob1Z65TNmgh
JDqKDnxPRd8mUdpD/JK2ngGx/yHvGlSGCUIZji0C5i4SzqzpAfhJiG7n4tAZcXhn9MzJIW0hVSXk
ZVKkdzOxRNQwBfpLOX2a1bj325RtuBQZGsE6wVdHCa2XNJAYMvKuqed91X1yF3cV+EAyxD26Jny7
p2FAFjNvrIHKlBYimiJW0tMWQl4roxsf+3KkbTk+1m0roi2NfslKr9g1xQKv09D8TpIssYbnSekS
o3HpVyfiaFl2s0bvtnkH7ySRXWG48BZlR27JZGt6Sh/q1NZ+AaOSNj5K2GkuD0U4dqDzUJMi5PAX
gdjLMcFUAQ0oT1Ea64B7d7ICWEgTogshEmSUEFYMzmscvCAxu10XihcyXFKfZtVTvxDcQurW2BJa
IpvUPuZKwl4ohup+NPuvBFIqhbbie0pAEo5NVLBKE58FsW456iQ1CxqkzLqbD6JmYmzrDW9Iekr4
pUKBRzFWDGiB2aKeHqZORg+uxlSLBWch6+fQIa4BBp2fVpEZV65RDqQnVUvuNnl+pE56EcSbAD0m
izUhO3SujcbvQf0DMFzS/dxwoq0F8n4YA6chh4kywvRmgD6HyDRdUur2+7GisZID/ZenRME0TAS0
OJG2jeDVmKa3TKeZLurJibgp9NEzVgtdxsIkNoodakjh52E+9k2S7WtvHvNrVkmMqYX1AYybYn6H
xVdvnlNTjNHMVA86Ta1iAbVc68zMuWB86+tXVZdp4aT5sRn5AlGzY7W3TJ8BeQKjOFdAc/j0CY53
ScSSbeZYkOvoEVKwJiHVteodupy8RogABZSnIypWB25Hmxkb1Pqz2y8WEzZebaiPZduFByvSXuMM
smHSEHDRrwSbcb2RxhQzRVg8RUIU7aO8sfazOr1GAqCKtlDmvcRqD3kJN42gha6WIydI0EEd0rqQ
drW1OPJaPQxa2Z/KodiLBpuDmn2k2ZaSL658z9uN/Oe928M/3uL6B20c05hzbz8YOpnl3LS+c3OU
HoU0A/JjjKJj4i1HF/mST92aXFv4LB8XCk5z2u1N2eQujfRyU+qF4kiWAICksfwCJmLevCkh2n/J
Qud5W9LfblSTS0Feb24PI8Gkgs6GzVG7pt+nwXuo9oS33t6U0oIud7u5vUbrFZ6qzAcdyPwNOHhg
ZOsmopZBl5Trze3e335GRgLzpo7BqJETipPr9kkQKpa0odKjvkyJNO97NnTFei5/37TrwrmPtdAW
6Tjbak2zcyutZNYbIpXkKfYshehPbQcrYb1JDA0p0+1xvEJZl5pqjJUpW10YUnT1xlCheIHMmjf3
A/kSO92AWGSuN0uGkFfo6swexXElVQGL3fcVrrOm1E6RUTJA6LK8n/tS2d/uNaIg76tRJ0JRphQb
rozYmiw11mIaWw4e3d7D7Z7OVpdsFCRcUUzKTC3tu9aU9ujYh0gnNrCGZiKniH7DKsIEn0nqvIuU
e9oi5b6QzNqPEhMoW/u2jKzz2OvlNm2DmlNYik4QClh2jFbZV7Kk7FuFLOWeOZQkHtQHBmlamxWd
DOvSMgiCXnliWQBNATK6XtGtm1uVBPaBvQx9zLsqCGJfyg0uJ4str9vFws+47mNuN/16TxoDxPSL
QmHoX5hcA8a/02QURGDaF4dikLAvEZaQQ/WqLIS4SYzCmRvqq7uyWyR/oj+6X9ab2/G/PVQoKWY5
xRwOdwhAbz0HrNz+eWNNMFRMtAL2YhErYmRsiORIQVQ6+mWP4qVmwWutIOHfF+Dt4ZzgKS/nJXD6
1iSbY3yrKjx1w7JqJZMlab1InD4V7PGM+8ZunKrD/8jVoY3UTpjOMjDCxdpR3AG+GTLzUrMGPpn6
xJunLulHW/F9+Y7YQCSUCck4cuA5utZj/Sk8lgdaUyIiVZTa61oQ5nLCgtjG0WQco6flDbzY93Sh
YxE8RY85Wg/fmCGc2vkPEMX1Szn5lD3pIFb4kmgFzBtFJW6HhTvNcmqsXvdarMAxECQeg/ryAE+6
GQG9er3oQ3WMhq14v1y6r5KHM7LBjYoYAsQRPcA3ma+vRIyj073yUjq9OORfzUa8x4xGkzDHDY7w
Rj/GnxK7GOyphDtxBVJ+2pbCAe9Ul7isnJvJxxEiq0RSfyGGAVZTARp9lN6uAKzc+G5NZ91gM0Zo
8ShQKRU8bOfJCpoyj/NXeCcfUacBLnDxx0IkyGi9fldMZ5mtP+jf2ll+EN6VffBAPZ61XosdS4G9
uwmiI2sGhhX5LXmZL8H3hDf8ZYSB3fnhUYp3Kgb+3h4ZtHU2kp5aOwJdLOTkR+CzS8Wme1O+ch3g
gF/oTtA1OmaH5BPHZUWsniupHmx/FY5Sht4CYy+Ah17Y1DEtLBt5HKCo8Y6VGOMGknjrekRt4U+f
IZEc97+szutmpPLHGZ+3WTMZbtV6axkPQub/Bdd+97/HjMnm33PGTJGsMc3UDLLGwLFra4bmXxjo
FdEBSaZIGDXJeRCQrLjpj3Aot+lnvw/voZxm6BY8MbiLDWfOfcqKxtE8LV9cIaxr0ehlK9uFbAPJ
awKWTTshWzmpSehH5i4o7mB2jhUMVUcRfMGS6bGzbvBlJH+vEE1QBj4vP9D9vNzL36BwnPCAbqvn
4UqK1mP13FFxsElq+5XsIda+Zh8qBhd/OGd75n50mCIXLMb6reLPdCR848pghtZgi2wGOzXyaXz7
Csam2ZdHW3X4dthg3lCWLiruqO7ZOIFhnqhmH/WBABXvVzN864/5ERxv9IMxAUOD8YMDish4/cAu
zQGY9pZ8IoYUv6lbI38dH2gsPNacdKw2sIr5Dd9qeA0Csn6kZDsMs8FRu3LJdrQf7xGb1S9ILMxz
6Z0xSuDVpTaccfz2SKLejJhF9jb7RKvvCVflGQqmZ7nhL7LUMHYrfvyYrZxG+dVU3PjY78Rt5Ktn
fKHqO4GE2KdcrPfdFQwgguf8pYQsgusFZZOL3BlzJN9TAzfAZ+La8Y7oKKqTfMPmy4oAeFRE+xdg
sthwWR04nR07W2CWwD7pYEcYCA/9arw44FMAp+5K9zQrpYiVzpESOXTxld7AZYuM7zw7rDIcod5C
ZNjxEUNPuZO+83xXb6cPtuC8VSZwX9vXb/PBemNf6bNy81ibbwUcQ84KWji/ae8oCVGIuvvEN91/
c+X/PcLsduHrsiipuqFblrzmTv/lwgdk36LoksezbA5nPEuRs44xXF5PhvUqrwpTsuWd4h3bDMom
jEZPOJLalfi9apX/zZtZk5b+Gjq3vhlJVVE8iyQyGX//FmoJgYSNNYznWKZWyH+duIsKd+YQgWjD
YcP84eCzS6Bj0Ae7VN0lpIGLzfIJ/0h8ub2d/5938W/zLkyTjIj/Q95F8R1/FB//OfHi9jf/TLww
1X+QWqForIssTqVumv/xrzR10/zHGmuhquKat/XHr/6VeSH9w9AsQxQNQ+NyVE2uxbbsu+h//odi
/MPgF5alE7xpyQzT/y+ZF4ql/uc4dY21uSKZPB1Sdlk3ZZk3+NfLvpcpbiw0lXZY3Ra6WTS2Ga9I
nbsEc4S70SJdN+qNc5tMuCGTqdmos8n3WmK7Rg8bGSNJblkxYuaiQ42QRgdYkpEwrNNWbz66NqeW
kMqfukHZQS2ka6PL6n5I44/aiCJvJGHDLlWzO5QlEbpZ3lM4JLXKHvVIPLaQlpcSQnBdtO2um147
1DZHkdJm1SvDYR4JbjJl2Bk5JA/yKRnzczy9BOYgoBmOA2otTyxZr5FhcyJJBPa/jC6mrpNPhAS1
LVAEsNsJyUXQ4n7v+nuBSashgWtjxAOZSAQQ0WpmpaIokPllVkwRcoJZM95LYYJckEtOWBGiUaOS
4p/UPvGhRLeCdugHgNASHINm5TCq9KF17S3JwL7nYgWnv/oZXixR8jQE4oe+TBjj1NRy5EhzrSQ3
/FlALqMLmAVoNnKIJ2BGdHu3YyO5mTUqa0Q4e7Qq34kw+3rrF7WRTS0bJCWlQAKkixhmsl8jv6fK
Uz9rdeFUFYm8WRedAmnqzvhyjk2PBD2Oozs6tJkrl+pnqEbdJVLxKhqpXm/LUHwQHvJICr24BXij
IKi6RXeYkQQ/orDOVjCJ17r/SboLYazhy4ilw8nZCDuKIX/1qmGwoe4B9K6ZCla8nNWcKPnFuJ/j
CgIzQRWXOrumGNCNAa6CTpqe264hqm3WGbu8E+4FhSIHsaLfeo0sYlj6BpepVduJMIZ+bOT35VDi
mJWkZRvFiUJHhzaUZCjX1kSeldFXdoYq+wpKC1C7QaxxwaJQGkcSKgyhRSErPMWs0KyiUa5RBAW+
H3KYE3NYHAadN12AFmmfS+SpOzmb7zs2N46CMngXGARnyHp1lHC8W21AiUPBFzO1sNo0oqBncQzP
BQIntw/mHr2t/jCmZfWC0Xcm/s3MMOhUWal6gcjsN4QECBQdyZ4Lze/FgM1N8xmbSD9uOyF+Tqvy
AUFzQVA9UjG5JXsyM1pbFjV9q1sAhKW0wB8eofHCL1goQk8FQs28JFrOOlMsrZHHfkC3HADeW0J5
3iVoPs1eEJ1ZFvwWkR7OxvpimOpgT8Va089B58uGcUR37lEcp2meEwE+inl0JFf0I150YNOzCL8b
GoLVv8vJcElmQFrmiupLu+peMEONtNwrbQ7znCYRXtIE9I02oL8fDGCqcbIb84Eq7SD7kgqOQ+jC
T4FMnLSdI99a8i8hTc+RIuCWR/ckc75xkUSMNPTNFI0VM4CXGGx1mlZwLVGOIPBKdHeaVYpNI0U9
rQc9WED+K9WSJgw6FG9ck5UN9Dx195rM9SHpUdxm7RpcvnwVWGrAvusn9poQ8RC2gkTqrr3W/0rF
kPaO3Knsnkis14SJuB20251qsGIz1Pv6pHC4VOQEtG16ZDgKHZvuKMvtOZREpwjnc1fD2C9SDbMm
uFqDfmdULuz8KgYgVQtNV0JuPnTJSVBQoSp6Fbn4RPY0hoj9kGBfCEStA2w7SlwdO7xr2yREviaE
+kjQZ32NCmO2B4QYK0F26jWFgG6GdnT7AjusyBkk5V6sjDeqr/Bp8vwwCi+Z3GOMxFQiqOBLtTjC
kk9SuL2k6lWwsD91yhy+pnCIrKlqIXMXjBE0mSLReo3GSXPRuoAFlwfTn5r6I6zl8xBHQGfT8tmc
K2PbDpQlo7TYosr/JZXleLWsAhrPYj7mgxB4BMebDyXe+DDOR5+N+12w9PcT2kg6KSLY/aYb9xbj
uNQX5OwgECDnBZyN+RNKcUCxqH+qOqTSWvzL7KbOpy64qUYNBrwwaX6i9q8LQod20V+JTD1hk7hH
qHDfifW3arLcjYe884zRPAYZU1489x3J3xfqhZ4p4XgMqwkvi1ANrmlOsCF7P1zE1EvQZFTieWxj
8G8SESaRtJyQ7IAariJsEwBMRJVChSQclZQ9U1ouH1OdVP4iRb+UpZyOifEjLSFeDGuHtaV2TF3Z
USJ2i0Tqr4YCaKMmCydIlntcgmteROD2FNI5Csm8bRYM2YgPSj8etUtCzPpGMyhaomWnj9CwY2m1
jULpzZ4m4yEc552M5A7UCoboSYOqkPUsxnuBKpJI/mprLh+BWqwKqvRZN8TxbFXaLqxygLTVVN3n
U7xNUzPzVZXRQCcJwIxDDcVmcR3xpdl5yx4LDQVO9IZ+UStWvyqrEI9NCgRNQYmItr//0Bu9IZKb
7U4uJ6c6gGocmHLvaz17xAwZR9IFtK00BY9+YJUHRRw/F0U7i7TpnxW9cXvV+hyMcHK72tR8I5Hp
I2AS2BRlcSdo+l4KmW9ja/lOh/4zwRTgt3jREFkW84FBaZ+EYEKw1SBa1B7mxJocIaA7gsoIJe8i
jQhO60cxZYkj5GwBNWVxK4nm7RQZtSMXCzu7VMDUR9hgzlxIYrZOLoQYQFt/jGgEoT5nOOuqKTk1
EJQSXdBJAcEQGCXRbFfpunbHFuhM0o88NRU6dv1krAL/3tCdNRczWlCdpZRmz+zwF2nepgpk4qKC
Q6wrouHjVKE8GKURZBkAHMQMEjv/2jZh7tDzBXcepjQyIyThkXiYDRx0MzAteRnYFQ4ZSv9B/ghq
tqW60RuncEBRqraC5FOORx+mdt9SqE3HOh/J28pIx9D4JDj9a4t4+7L5ngwIxqVUPulq/d5R0dym
LdNIqCq621HuLrvsIe4aKE7qvSmNpkMv6iWKa6zMA6CrOatgOhXgfukTbBDr4QkUls+4jfB6J8WZ
8iiaHg2ElBSrz3InyR4Se9Zv3mA1z9WdGAh+aVLaIvKSSR4/hmd2NEbJunL7cOXNlMtXNCYyni02
RlnZHzAYryHSqEmzirpjldZ+hS+F2ByAEQhWWcQ1DGwpWkCkZ2zxZQLp4xmqDkFqpMJC4KInUlLt
KftBvGQTSSGlYsL40PvdoMUjAFGZkVaEkiawBimX5NlUavGSkJMmWA9x2gk7hbA4R5dmbEU4mZb2
kCfmsu/meHCWBT/tBFnBmp8XBvoJlOdklSNCOCxakgRAWUhkrykTMmRKVoHGBDinqeVdFyD6zasz
RfT3GwB/ZpWP0ReVaKLq8QxlQ6v9SQAqYxQPsgFLaipMtL2E6SJSnCldW7KI0wWtcetOefSdC1K5
1zF4wkwLHmM1eowDxGjzQLp7Romc6pPaUMUr4byZQYzzfL3RVpULSdgU+2+PbzessSWIG/fKzUP+
F5d4GSUu1iQ62gSprsi3ibSCcaKjnjLWFnEnelpPF61Xqz2zCDbz9d5/9fC/+tk0UHSxiJck75O/
zfAd2RXNI/u/fZbbvwtqibwmfYLfx4oIq8ifr6mlOVb234871vAO0sU1CezP3/zl7u83FepwjmoT
Hd3vvxYEGvhhWKKqMFlM/fG8/7efUgqhVdIe122+Au9zrYOE/PMo/fEJbk+VVpDPckWw/njh28/K
ptDRGKam3ao0EyyNPVUHFkK7XQrNmuBw+0W5XgG3ezj84QMGTGe/f9E0DDdUTwAQouOilYwZX5cW
Likia3ENNGvX5nYTJMWhZDHvS2s83zrU/eXm9jNLgYwWFhTVMJMuftdnW3ntAPSrhCjNJjAUtMRZ
o8to0MWiRvOQZ0/yekLprJV2tzZ0bpo1cdWw3e797Weqam7FZOj92WDdcpBrIubRge7VGRXoqFXz
H1I2fW2M/CFtozNpEBlHZnMEynmIAfmgTEZrn0//fInfKrlybTD9/kWpE85iLJofrM25m0gvXCCK
B2N6vOn7fv98GCaQgSUy7DV6sDcqdtw5r3n7IyvS7yOpKD1LU9F2hWFNb+v2G8UAfCUPzfb2hqv1
WN/u/e2hPM+9t6gHruijZgEEWt9B1qLoEuq22ady0uxv90y+sn88jCrMYCb+LEdviexomOz2Demq
+9vDP37Gdefgc/TT3d3sLfs7CK13CcCFvEMJ4r2I1sbPRhZZ0T14OS894mY8vUx7qlO72SOpwNHA
yLktktce3Jh3t+xfRs/HH0c9H6gLVIs5OVpUypdd8OAP6T4/oqL2Ica42pXSqnek7m8jf7C7eeMv
e7JhNo37tr7YkcEZbdBd2jgviWkfJzINXgrDeTEFT7/MX/ygd3hBDE4PwKyW8pvMNSGFW7/x8+NL
gFmL8gFwpt4mSBmh4o5V8JX3JvksAa4+z821/UP3eYPfb7/YFEMR48OYcsrGqawHIAJ2xLGYFZtP
B3e0PqnFhcOy5D6QhVL74vDMqeguy87SXkFvTO/TfCms0V3iDhAKKlO3C9xy9kTBo88w5K41oyS4
04mvDN1p2YmyziLnzGsHp6wL3YyV+ng3epwS3FwjkojkmKXbodkMPwUucwtAKGIMSPwkfrzwPtJj
b/q8DRoZzbySWEdPZ1LYJSMfC2EzHXcsR2bocoeHluoB8SbyAR4RaCBIBuolops/HsCpAlzlJLAk
0K2TyYb5C4uJTCcGHK2+ld7RCvBTzAzVSD/RadKHsSNXEdMDll0IzcWZxf/6YtMZlCpnoXwFKc34
kfY2r162WKYd1DohQFbago54WZjXTn3oQnXlskD5YhdwgGrGJ3xkrWs+mJcaRsoloy9BCBj/I7jJ
lX3GO/lKs1arnQCLZ+enz/Nsx8/KBQ4niHSIhxv1vjjJUDZP0R7r7gaYzGZ8ZIcpEQ9ifopfYr+l
sDqaPn6COyCaHLDhF1H3BeHFdj4/B/eMihtLJnfko3cXL3okrIVE5c9t+yh67sTIeix3cXPqBJS3
vwh7kAEk2so9+pTPgkC3EYV8+ozrrgknkF4n8Z4IByd28C3/oKPJHY3ztdjn6hTJ8M2Kp6w6Crsf
lS9OPb4Nuwmyubw1CGnbaYwY5IFANeSKHkDe1shdckVxWOJo2V75mX4U3jnNqeRj7VdotHKMnYqy
KnH7h+Gcf1d4gZ6lhNxTn25WBUYPTMKzXl0tQAZp9SgRQ1tf2+KNP6fAD4GX46FeiHCjv8VZx/fM
xTtN7wJ22fnC9cgp6+2XZS9++asp+pVayTuQ3MEe2LzD125dLqRs2RY/VuaQK9XeS2DEiwuvncxc
kE72w+mv0O+tyBp8FVe1OnFxwYeLcBdzoXFmzYdiOUXPfDieki9ExIk12ntgATVGFei22C8Ejwt/
WU6FCoYL7yC2nMZrx4MqeAwGs/wjDOzl+w+u5LbZISuyhCNMXy7KzHCUygYlzA/7GcvQ6jLaZ7ej
VKSotJ/q6tGqvnrlO6pt3wIk1uzKZieCLqaw1Xg8ZZwcheYTHaPKE2h0jhsvBy/J4n7AB1FIvjTO
W6n/UIK7AVsYX/m8vqYzSLXpvS7eRPKwsvJOrk7mwyKhCkJ2xBkZacLy/ZaIjUmS3cBePJJ8niIq
v19waJbPbeuGDQsxUEgMXHzmhu9k6oE4BT1J29pWv0wAil7a7Prlzno3L5xhRDoc18H+ANt86Tbn
mFgdf/7iG6wTVbOWDNkQwVbfdlRdt7l1GVX3Q7nStNnQaGUoT48IjSSfe5wOwx/2mJYZgxlj37iU
eA1f2vdfjKsTm6LZ5Y+WffGj8cDlrRyLZ+pMs4dDCr8YnzREEhQRTST8QsLO1cNpizfzl+hV4L9x
Dqgpa/IzBOQHsHgnBK9cJwjSAIcy0Ct7LkLeybSfXzvSEjgG1N2oYviL+trjqAnd4DJ7IzyPR0bO
+MiJg1vA0TL6J94CTEV21ja0VS5ec/JmD/ry/MXow1A68V0jds5kWgy20h5sCzOHCh/EjW38BDSw
nxkse4fNPYQ79mcRs1aw4qvjo34xU2ZSrnrhSe384kd4L5ncBW/Yc7Io48gXneQb6NOYalmXogl4
f1MfhNOvKXDFLw5d7/AuZvDELMgwf/L0yQuVFIZdLd4tAd98m98yVN9eXiGRxLDLI922D+Pd5egL
T8a124yv4EnejSvTH+fR8DlA0cf4xR0f8EyzziK0rFHWgrtkHmZiFznR60y4Rm3QXxWeEMmB6qFZ
VtxVMlfkJTEcJrPlunBGubR4r8UmtvMjG3suB7QAnA6Fw8VSkvwhPrItfn1w5TFdkAiw6fb1kfnL
vHCWLIx19sJMDGTbJrf3mvN8zAf+i/HONuyIScuO6MSiP6jIABIvwkl4IlGTQXPevCTPk/3FQdAf
JpvzwmHSThxx7vL5+Vhc/Cu9Yb9+T7VD5SL5wbt5ZXqh0a+Vz9mz/MBpLI9Mz8GDcSKtPrMVxii8
PQxZHCvjxOynXfmW5UeeNvmICgIJ93SGgTjOW15x8ZnKTAyFvGkkBevyhM+Jz/3EUEmd1WMUbV/f
+GPWKIRnwJY4MFSGu2LZxkdOPINP9swwKBFozadFWoDUfF+/Mrlrpzc+hUKiA8WzDXMoRxZUrdsK
Hi9lvL817TFmQn3nhornbDOgho9c9vkOgaZxBbE58zXivBSoQbzoo9AOLfPkrnMJmWGtAAERkVDF
aeMI58ANroz//NW0XqT65HGZZT+8LSZ/XoKt+LLFT1cFd+0XX+sAezZj9rJjysZ7whvjpa0TIFr4
7E4nHPnLWccQ/rBepSpiJbA3kP8UkUCMHUXjicWC6o132Q+1eJPVXniPn2bx52V6oH4QUXjtn5g3
O8bU+h0ZE3j08Y5DQCrAXTLbaLb6wc53hE2EbnEIesT+Gzhzm86iwcuZXP2fuYFkoT8J9wT4xtuJ
QwzgpLLaI8WPgVoJbgz+XUOO2aAT3hJvF4Ut/K7DcYtfiJBO/FQkdOiPFe2DbHVLw8I/fZgPbNLB
g2wYGqZ1kJOx9NvjdA6NJzKLX4l0X4OY3kdOvEg1AFe0Aj+EAEZSNbtuB6DmuB58qbgt0Txw9i9Z
TmXRY9lUwYOzzeFA/Kd01PMLQ5RBWWL8mvaISKx4LQJUNh2RN6bTkacZ4wTX6bBpmNUm8OMwAE8V
Oa8n3dpXnEQaIpIfBOhpziTBq8N6GSBHrzAq8EpPIZbrxTxHjTfPd6zMxdGXye/mcmVFrB5UR1SI
EWazDacYfQu0eSKq80OU/0JTIDwztRpPCTtKLuDQVfiehg6tH9Y06wV2rBlHWOt/cc0ynbPO5trN
t5PloIpRvfZtQOrDyh+BDPQNzathiOzEXYCZi+zxbaJ6k+oxBxbFITLPHQ9JUz9LIgEo+C4cXXF9
32eQ65p74alpPK608pXxiitgAnZFTXvyeuuEsIe3FVcnzAUIQXwE6AujAMPKbKPxkeQdTUF2GKxW
Jlv8NmNfETEyP47DgTfMjoNrC/81zkn2rTuyEkgnJ/rmEVoSdUcW6cwYbb+VztBQWBuAsolYCI9M
ULZygj4mh05+bL+m9icHYihc6e6hyVjuO20vP0rvtcOX0vCBSqbY5poDWAaTpTEDsgr/eiGGSXAy
cbqrqUh3gbo1Pq1GYsMfvdWyTlbYalZlKxNbD1my17rnFMTOPmSL6sX5/dIcOBTmLn+vyt1k7FXN
SUggxooE1QTLyGGBMHwVXNaWrsbFtWVh27hcgB1Izzw+iixIlFP7Rggd1zUTKavW7l5H3EUPzu4F
G1DxGbLwF1+5MnH5EicGYB6eW0Ofu0InMbgSo+kUxQonQn37Qr1pph6PZ5/q0Ff3wzRlHCxg8Mx1
JwYTTm6kEgF7wpYcokGECH0aTxQfaXa2V5Fwgvyd5m69p9NC9yTyRAqILF1yQEToclCR6S5ZBo2r
0xIbKdfqOxj4WJgFGNY0as+mcie+4ajgEpr4KqP/779N2Jt3IAIi1csFyrHfZoRLAgrP80inW9sn
wmvKZQMGWzkJ9YGfzOy8n0vs72ey+/DVqoz8cFKn10mTbZRP2HZ6t7V+6Tqj0Fuv2VLlJ+V+9S7R
PUoI2fBEVJf9tYsulvhBQ52Posd+VWxDVs+6Y2Aix8Bmm4/3iGO96HxbmADnZXP0bp354hj3lubn
v8Kn+Y4JD3qMGR9U8ZBQ2SXxHu3rQCGAWReLFNEbx0RhGeJj1vkOKdLf91DjDgXT4KZ4EXqctpvg
EWEOFt3e6yPC9EpwQGJi1PT/R5o9V+0elzNOqqT2yWWHrwynun4naY+i8QC/oQvZOUUOy3vUPVZj
a/cBMIuN8k0gVf4cvKsCQwaSTQBLD+GJ+q52b8HerXB101jbVaQM04x8IOdMGRyGMek9OFr3HUjW
sjOJdnIHIolHZkVOszrsYt+Uj/+LvfNYjlzJtuyvtPUcZRDuEG3dPQitGVRJMYGRTBJaAw7x9b0Q
t6qy7A7e+4GeICMiKYIIwMU5e6/tt4wvw4Hxh0vBwYM05x2g5q2ck4RDTqO9Po7qnjSnoH+aoICq
dRGO2zB8s3gDVHTBMy8yUcHtQHRwMiCL3qVfE8Go9/lb/16lbOVXzMCMkkf0j0iWRvDBC+/QkCaN
SocYh0X9yb/hXXpnPrdXGjENgbXZgmK0re48dUH24KOa7ucAqCBea+cMmzlh0FTaEB58MGI06NhQ
NPZY0pZIF3Jz3Szlifi67UhqwBKt8cJ/n4iHkKeQ0W3dngKDkVCBdp1zErbnYDc9oTQFpOKhJwo4
I2rfOKsZWORCPycTyzns4pK1Mvs9cF0fjeZedYd7qtyLZfHubYwNYyaT+br6BW4PIfEzRZa1SWlY
PwvJDuNA9mL70uKIIKyaTjuFO/qo4ILAX7K/2sGQZY3ir2xACEBpEbttkmPAgt67047HMdvTxrDv
g2O1DZ7Nbkc0aLJN4pWkMHfHaApv7kx8+hwETyiRtbNW2YMHuDI8hQxn0GUX2lHeGSsq3owKCV82
nApCnoIPPJY6lw9RB/k+p/mz8t+qrU5mHkZ6bAKHcitQ0OFFqq6P/kWuwpNzp1FSWDh3xbo4EuA4
PEa7Dn4Xq1DzlP0MbO/uqmE1PAGF2Nj9MpheiTF9755b3NJkKq2qZ6h/jD5nPqx4OunoETCKwt07
ly/GA4FLxXlMLpjoSKyom0c+aOi/jB4L8FRghYnfw0iu7eoCJQaLrW1xxoczj4nF0mPMv5QtikJn
3bzGL4yi+hsdsmBLjHhr7aOY8ZuQNnQYi0qtu+q9jJ4g13AXGw+VuI4lsCX4nfjufmbYWI3Mf6HX
e/SCOavuDEUu1VB98cbWiemPFYKm5k1MViD6qAHK0RKe/519fBqLolV8ctf5gfzrbNnssZsljJlo
A0kAOWi8l2Cf2RbbeVy0IPW7U//qIEFgTeu+ZKdom4FG7AjIq1/QKBQBUSewvuaMWe1IM4tdFS0d
Wm0uwiCiKBfdvXBX49n0lrABMOYJotOAwbf7vNuZ4ECdLQJfGoPPLDfZoY+vBFHNutxuUa4d7zoZ
95T68VHNe3aUJOuIXwLakQDIfqWdx80HVwFhXSx7sy1tmzF+J+gM7Pc6vIQ72I0Q6l4ZFhKHvski
eCacSzw6awKsbfiA3iL6hVkHrqE4kxP6No/eZIzSGlpYm+E1+YleSAihCkP5fWV8SaonK2+XjGBb
l9DK9eaUjO/NT1qSbohignHcO2v8ObCw7olSQxCJ55cS3SI/GRXGoQUNKLMBREWfb5eHa/gOe9pM
6IMoH6AAYoXAKI+iowS/8Vo+4oxqtj0djJ27Z5FP9NWhWWYPEVcGnKPyo7ivSYgoEeMc0T9RHPIu
4Z2A7JHv0heXuapfYlj0nIX/O85JStlnbndqLAk8gWCxbjUcorcOXtU2sObdS/hLGdvOXCGajR/I
CVNsn73qrfxFSfWrje9ZaWnbTFw7EL7i4hUHA07hUNJmmnYMHcnBI8UbfqHa9xfjxX1DN72ttmzv
T9ySYFge2xf7LWQUpSW+KQKJVLaTwy6Ir0mHeo3ACHbu35wBdoHkypnFt4RY2YqTRbra0Xt2wFeo
c/Jhsu8N1hOXCBGaG2hxOMPWNAkK2ssvRE5+Fl/eGd4PO3vqGnfIBVALWNVjyg1NziRRNWuWKt+x
N9dH+ujqXawjV0e0I5jI3cq7obxHHx0dWkw8PwTefEbP5Uu5nldld/5Tbu0CVJykABJAPiQr2/+u
AEPN9j98D/0TeZW5+ewCzvomWhcd7y44UhpwUBmvwZUwuC1YATAA76Kt+iTRZqG4ffipIbxlctFa
coTZlsznccdIEtyzvD17F2AgT/BJLonzOlFG2+iCTD9FFqJ6fAAO906/KnToq77pj9TYfn3QALLn
0fZX+MISiqRnjK5Lp2Ckc69kJoJtJZmQYV+9OBdiRamL31mM5AnJuqwbYuLA1s02O8uX4Te2g+Ld
eiie/X0HtvElOgxPXInfVXxVOdlR8S8RHJyHJ0GY3uKrWkbP0EQvOC8n1MyX5KBdOmZkLgX/mq5a
kkO3gCCLZfCeIVlc3M2IInNt6q/T0V7aBxZnVDcS877tidnt9y3m60I7tVpwDeYGUJAN7P1vD0Ej
gTWoMSkh0SQHsscjoLekV/dzp2nsNOzJUtH66Ge72K37VEXHEh0PIeO0sMLZ14JEgoKMCUaOkb8f
MfL/638AYc8drn89FYFC96A/tToolHbuzt2+/3a4fWkrYn7SmBDfaw04cf72/YlZG3tsLZFOY6fV
7OqvQzA/vb3mlz1L9NCVHx6aobXNdtjpwv/40r995+1nyIJe0Z+fVtR+sUmT5lFK94BxNVzTqN35
Fd2i2yGo5t9xeyhp2Bvr20OQHDDeHB2LRjOExz9frv79Nv+85gVa9c8fcXvx9jVZWkc7phpALv/6
VbfX/zz961GIeXX5t/9JRIi4vmFq+vMfroUra3F7XmB0WBglxqXbj/iPX3/7s1GEEpCgjdxWTcAC
kns6Kz21RhlF8Wuu4UYkUqkS23BdZftYVTspnRBSOMhN06rOQTbTUmJqVxP+lURjPdo/Noa360q2
fwmp7ZpqJRkn7KNsOYM3IXmF7kMUaJ9u0p4bYb57kKHHHB1lC6e+1sgQ7KyX0KqBBdGy8LAwswOi
/jNqwOzQ8oLn9OKJWrO7VZkxJykpAW/V2Ok1soLEx79tSWSyIVFCPSEROFr37VijwdOfsDGh9UkU
PiExPFvQZslKix8xcx4zn+WZToisGleE4Jmxt4ZWdgqq5Bpnr9jwN4IqR8/mDYLQXmsGloq4tcI+
rTce0LEyjO7CJgMh6DB2WcF1+tBdcXA6vC4y1g4iq5/LSPvQ7ekeYzu0989e4QAFNxqgEbA9shFr
0gnQqABtLaS5trv27HQGBdCJoo7vvA/IRUEG5VekZlB26lKyOUIdyQ6A7iuziPRg5iDWKwUFnaJX
mOVJevEdALwDvN3S/I2S5KwHzmuQIGE1u4ngpi/DOAR9+pX3NWjCfGIREJL3l3U/Ye5+0kbOj51u
qW2hTzNyM5rDuqYKaaKUbKdbE5lum784I+Tv1jjUJAIjJoFQRJ9l8k9DZD40tSLxk2yUvkYdlR/G
hI5QTba13m4y8oDr3mYtxnDv16gahfnceVvlPoF7IgyZ+O1OTlvDBs1EzbOV75ymzwbRH1ieO8OM
PwWrrXQmPU/glE2obyVVj4xzZsXGdxl3n02gY/2aBKs95vgakQtnbLSdU+tgDtRqCVFlwnXSGjhk
kM5CfbTsVTncV0EpviYCRmpfPmTt+JqVNXVQr6OaaqXojPJvI8B6G3baEYL/ahBFvksqZztklMEk
/EjQ5fSpWVjGsYZDsYp/F9iyTUz9QdY/ly6z69hKQPWqGfbAvU4DeqBVI+fIvrokbistL1Gjv00l
aI7KdIl/sdhPZuavoTOKfZNN74k9MaSYBlqZBpigM2grtIFv7PXpPgVLI0V5GdXkrFrimytpbRjE
W/buRzvadz5d6clBqjHpw/MwqKPCzl3bFcpdlZHkq2OtDh7xbx8yg9zVCjLNGfv9AyEtGQWd1FMm
wLRmXZqtuQwi8Wx1LmAlaX5UX7rl/VRJRlZiwekaAJOHDiBVafibvuKHe+PI5KX8YysjslUr7LNw
acC5Xibd36Dw9S+IX49e3H4bvWeufDYPYEifUZPXCDFR344VgEUlP+wc+cJQsI6mIzYB7l9rtU7X
YiSUEwjw6FvdXaIXLqbpC+LnO6PCkWTUo7cRgf/jW3186rtXaTDMVfpwkKltrw2L7nY4Gi5qdALv
0uyndvxl6/XM4q57XwPNnbPT9Vz9iGZ6RO0coWNgW4gbFL9jQRSY3bxEHbuLzOwBfqPopWNNsyN1
q2Rd/kqNjPQsOV1KTfsVcm9ydrFc2x4BHBoVmUjfu8FIrxKwSNfF72NvvMAcwIcOm2Ora+yYo1Bi
TgBz2SZk3/gN7MzGPkvXONqRicdq1CF+pqxU++BafKu6/O239HkkDcjsYIWTvqpE5CxDJ1g6pr/s
sMQSHwge0pHmvCSk4wJR8+C53Xsx0f2UGmVPjbFnV6c+FbMhuoZp9S7L5rnK+wvn/AK/Czqmvxq6
mK6ppr8ELkUvIDCwma/ZNG21srxGAn4bCHw49w6cID+LfsTwaBUDCDeAmmTxhFdTWAnS4JSKvJ6A
JjIAJ6MwXWpSoeiyCRQWJJfoKv3SChfn0tT+CJvyVpVW+0AknwmD97K1QhCbxJYiDR4gd7DlZ/xO
K6y6JfQ0ROGkXLWPTRf9tJE5Xo2Wq38KUKsLr6cEwSyI7KHYZK6KKA8CL4mb6jUZyh7nfn5nXS0q
IRoBWUH2LTPTXP62Be2CKnxL2087nLjVdYyPxagTKgEEFaH+wczuNb++BEPVXFBXz6pSCupGMbKz
8eud38PI99vslxZ2n9K0SvzIc6trrtXBo1NZiuG6yLFVjv1zZEMr0+hNIvs0idYO2cIm1OsRsIOD
SMuDNjjOVi8EbeBEI5KBinnZUgRx0fYOZXG1cnpfSHFzMMX9iz7AKY2Eu68Lf2bbEZESefJFr3VW
7HrOVdu1FELq5AmmyVehwnXRdAcAX0NAsbYk2Y9AEpdwyAQFwWjLE8bqzdiy+wypiK0LAkaWyk/V
PheFseybpWUdtO7kWD7tJp02Q+B7aE2GdGck0j8HlBy9DNGnY41fmNKrhd5QMsoySrSKgn7iAtYu
yC1Snce7pU+S5wNgnsqg0F7mD11DbrUSRMLbDSUA1zzo/sSAGA3DKvK1hV2ThxIhDls3XfkFvGT3
/y1leRu1439rKfNc57+0lBX93/xkt2/4p5/M0/9hSMcxsIRZjvy3l8yz/2EL0zZs0zE8x7Rnv+C/
vGTWP6Q+EwGE5XqzleyPl0zo/7Bsx5Owo1xXOPN3/d///TX8r+C7+KdVuPnb8/+RdxnCrrxt/s//
NDC2/c216FmWROhrWngWkZNas7f4PyyUY9a2KnciF3JB8sJkjUAEO1OTE9hZeQUgKZSx5khHU6NY
EaGCDUtJbXo0P7TYitZaNaZboGQ4LyZ1Kt33kPt4Twx6k0TP0WyYLtMfxG3Rbhw9lMh0czDWipQO
/Ki0nZNEs2V1Wg+lax1LvT5FilG+65/9WqdGkSf42Hsi13Xduh8dNDQNY15JFGoURBEqXq3HG+Rz
7/TuoyhBHNQthpQEOURQu6egpt5Rq2Ev4TlurFk4L33RYuu21lrhZEvYLlhoE4cYoNR+Cb1YB1yT
mdSYZ4JRMF2kY6xim/2rXwrrvsrtb8dOKdiH6juSLfXjWp4irx32wmXSGKZg46QNzV/APPRtLO0o
xLiDSvrWR5Z2icCHKqT3S9n7Wz83hueEvX1pibMpuuzT8uwjfMJdUExzPFKu742u3btWCpE2SyAp
FWYMZtk9gB/XN4Gi81lLEr6qkkBoNPGMEneQOvIIAn/lETegaONZo4yOdelMaMpME/fZOJF9au1E
uh9bsncqo9kOcueFTJYWSfJeUkYrNxw/bS01T2Pn6RBok9mAkF+E6uA2EAc+1Pm7qJvnkUQJnFIo
9tOQopsvf1c5jccGPC2oupih3RzpGCkqcmOfkGqeXFu4R4fOtiCRTQ9dZlA9wNhsM3UZ0o23aeQc
rXBtmorBcuhdwnApLpZC/FgWK2C/b4+5Vp/iQSPCo3c39q+kJTl68oZzOiCVmNLwE/OcWtWmfhAq
MeFHyIuQRbbJZTTsouIbDQ7NrYApI6GttNXj7i13SP2NJhZXqu3B2fhybxLf1Fc64W4O8RGxRRQv
xQacXrKxyEuTS6Wc33lBZqojmBP1wP9tkISws2a/QBK4EZgoUoJbI2rJXnXuZU7JQM3VfhlIY+Pa
6h2H07BLRXtOgglQBFQHPGotlJxiLyG6HgHyr0fkVAWo02K8K4MmuLfjnUVrywjxTCRcYNvKEHQ7
3VepWdNxrF02zqa/z8zyvq6VdSZLSJ1i40fUQ4q2nbRfmbPtrjXij5ucDrkj6qMNEvDIHTdQfiaa
UpTdvvTqfNW2VD2xMy1FAqIndDKbcviXNjT1FvbTWzDi4HfQVa/mksmBzojpQZLSTf9Us3Slb1z5
XHUj3ZjMhc9t9Cx3tLs+E7gEc9aQs3401ClF6qtOCbSdIj9nBiAs17b7HSj1jc3WD+cqBlDh0ro3
Ah+lOOouaDRyJ9uKxD4EebYSWyJloOT1aYDII3ltU4F0WrEskfQ93iMaqJjcqWixWa9BRq+NcbQx
k+kL2LBHCadrBswp7FjvZBtEuz5GnxBmNCpMM13rRXOfmtOP8CHxJNkxiCjOe8MMltS/XTvY24Um
CSXBfOZDoIZ68sX7dmllOPuyAN6Ro+Jdu+TlSLAq9BenZdGPw6romnDbRm8DVfbEJ9S8yRQf4OSu
Bz18zhi04di3dFtTWpHpjDyvG4qbD3VBT2vyOxK57CG5aA9BhRkqz6M9YPc7MiUU1VT7S4UgzVIj
RixlVzkSfTb8Y9KZe1A5IEFTSA52fK2bmZuQJuVaYM7MW+RJc2G/tzWXJv2d7cHJjBMERVg29WXn
J/F61MKNV03sH7LXcppTUmxZAZiGq6jjPRDVdGpMxCVpMU3oaUAEghQfEtyWZhBsMtzIq9Gu3+2B
60cM/JVVi8AJC+lL9j14WJGTnISZGhkl/gKIOcV48iKrX3VR/lUM3klHFX8B/0e32mi1la5or6MS
icAY7QrV00CswVrlmUkbxZTlptO+JxbZm2gIq0Ux6Chi+u/EwXQxDl6zaCIr+MWcu2nZAUy1h4yz
NWpaneMpjoHXpXn2KWztWdP9o9HjYQkka7DARNygqZdq6NATAC8zYh/zArSw3KOJkjbBo5eph0rl
cjMNEMItMccOdBX9hFDRzcTiNfqzYa2g1+JA2btDXap+jZbrH7qY0khjOsOqH230cqUxbuGQZxfd
AQdjmaVcC+hqy8DBBlKI6eondQv9ojpBouLykfQvptgZr4mR4cUDcE9s33RqcaxjTna8gytoHSQ1
K9uhlNbK9NDoQ2omQ9irzG1oQiKeyl0RdXsqedlK9wglqhpUYHk4m3mbuD0o6re2YseH47FaKZvO
Z4l5h9ga5gR3KIGOpM/uSByzpqpnXUfR5RLdtHbYPC+gFqtVp6OItolqgk7MeasnKA1YpNOLIKKk
Rwe76e36HHXlKbMDcQScXi8DuiZ2w20iB2jAPVnddmBdptLrDybUY6zx9L2jjMpJtFO+g1Rda431
4FEGYWavYAVhKCjpm7FqwZ2DfWxAzcuMPOGLKML7SHdQIoicWJWqOjqEEHkVLschYrfk1o63NTq0
AakWEStIfQVzYLsHOkVIHu6DwSOOrHbZH4eme+5KYe7qRy2iwhRaFt3rKHgipIl8oWKqtrZfqmUf
DsUOTzdTLl1VaRsnOYMuwxj0pigJbIdEXkFxO2USC3Sq5L5LCrm2e+w9vMvsrolYBnhkrGmU7INU
e3QjUkD11sWgoNl4xoB0nbD8bqkuBPjD8P5WQ4WmcC6E38wMWKji7rFF/uAEpbkLJseYELiSWBEE
o1xB9m9WfthO5MFhL+hq97fZjhRuzH2QhNVfpoPbIzEbERy8g44+5Ou0UY8DcqiD22FxrAoHpfmM
bSpNm+CIMAbuy2V2sEvrPU6ozcY5ZUyrtHCklOlOp1Qt9W483A5T2hlrvBUfoG8Rx0r19R8YYz2b
P20oqOiyaApkcup2s6zGHnCCiTBAzRp5NHW6JMdZ5pZb0Fv0MSox430Th3kgkeyHtXn/HWjjGovM
Z8safEHWFtzD+U0OFBO5HW3opH4EpbiTbBJVQkO7ea4zcP9BQ9awVj/7SYvLtANN70q3PICsO8UF
CJDbs6B0T7j6aFhaXIhj1FWH2yNzJnndHv05ZIRKWGVE5dno68Pt0Pz70Wha2h5JVq38CPHUzF7z
Hixfj49QPpO9YjzJOxc9W57EyzxGLVtIvG4t69eNIcrr7e32SM+2IToS0kaLQzrj0m4Hq8cvtfjz
3A7Iug98+2WYWyRi7oGoMkgJgJtv+4HMlEV9A3l7tdpTBq23zWwHEmqGaN8eNoLTm+jpsLxdb7rx
YigD7f9suqHQDRLq9jCVDajuqXJXN1r1DYPtyg6b01/H2wuGKK6TjZ4zN4e3oIL1xfVJJ2h+9Odg
zR6am6lJ6BkAQyIpprmhY+JoPFgKc5qcD7en9Zh861i5139eSkqMIcLrWGfl+RyWy7mRt9NyO1eN
KU/SjPyN+ZTXQLJDCSzfn+hnu1OcM0uZ4fF2aOZHjftTzdSvsC9G5jOURAksebJyKkUa7rB0Wezs
yL1Shz8Hr076g546cLG86TnTSu1QhqF2IH+Bay7i/qyomk4A50ETcnAV0Cfdbr6JKun15dRX0zbE
t3PzDPmzZ+h2uLmH/noEBZ+G6GSK9aC1b+3sHrodHCNnuHTtasPCkbGPogOjOuqjuOIvtaPuQpRN
AHN3oi5PgfbBc/pxc/tPNd/sVoXKvK2gbItgorvdza4wvcBg+8ecVM+/7eZQMkaXvuztuWqDX5Hb
E005f0a3z+L2QanEyjZ27jyCtcN958cMORW+LScy7O3tk/nb9dv0oA1K2Cdz2u4/r2mHOhHL5r3Z
kaG0vF3IA6MGSs6xanY1CwL3dkKYx/95qm5nCeu8QigHvHfPduKvU3D7K29/ryAH8/DnL2fYzjdu
He6zUa1KVUO31q3fRepSKB5ylH2tcW+wI3YEGaDSrFl7W3TJ9Um8NUEAq1phx21jpJrFs5YToRC7
cErNaUJW57bfOp+Ki6SV6NLxtU4SBlhSdygRQYZKoKGu5kyb85/DMOsIHZh+DaI+T6Td2p4odyJL
0R0C6sxIPqiQSiMSykqrLmbgX2ubvZsWMtHDMA1gmy80IsFEIx6KtnjED8yMSaddTCakERbvhKZu
Ji8/D+oc5/mX4Ri/9MBQC5Is2fn10Uum/4pDNBKpW74GirgDxyeT2+IWMLKYLJ48hfAw3OuoyYoq
3vQDqhKYFrQJ8OnbygJVwc6zZvWO4bnZdA55cPpEsylIuzmGgaWPo57i0iyPQd2eW6t3d0EaPlfG
6OCYiNc6nOIlFGFnb+jMr4He7jvXybeGBXtjHK5e5j7FVgZQK4mO7qdGnWA9ZtmOtLv+QXYuqy9X
HRohzmn9NZj37vRQpnT1/VBD75olp1AOn2xIqF1rMHg7euamgEULF4RkDQqTSUYukO07ATUHjU+s
fowDeZen19FNflOMnlCYhwygafDRdCxWtJFCv94lJ1cO7nJw1E7G5YNb72FBbIlroO7q2gWnq70m
TsY6YcCwKrJ0ztY5d8SisOpTZ3345Tu07drAPo8sMtq65pYw6IvSaghZM6+ckpiGlLkOGDSSANZV
LqzlqS2wuc8N7Y9GqqfGdt8VJ2EKURx0vc6FaEvS4JODm+kPVdoirButdVlPBMCzp1YxjMO4b+6F
72CjR1hbpx4WjRRpzWCt8Pk+j76Pqs1rSBCQ33VtAaq0wLmaoYNCqLtmpVqHBR2m4dh68ZYb/qeJ
WkwxrReuwFgk5iBPVQyrQBKz2IViaVSgzmKJ3KHUm4esJDwPTW5MXZTS3+dkJg9gFkAOJ/Y5HdFY
El5wonC+s8glb7PxmNDQSlRCUI8YvvLOuGBUfZ5q5zExvDfP7sBych9NxST3uoV+tazQTJSIZXU6
kUlPSG5db2u7ey2K7IF3uTAURefAoJubo0zxRZrCXp5zAenZUSmZxVjs3B2i2zU+hgDdeypYOCZr
fWcoMrcsZTuoxpGQCwTUUqARtzLvGg3N6zT6eB58ZNVN81qDdgZXiejfJC4xc90OAWvgLNohQWAe
VUQKTtpbnQMo8o2CqQDrUP/tFI2z8V2aEmGlPnS0elBMu7U0aTe2E8OB3RmAlNL2CikTfNKMAJmF
CAFrZQ1suZ0bT42bk52NKR5AAilIZk3ILxFU/HqnYp1MdzFT/bFrmnFFs2Q3wu7Fj9wO9EV1IhcV
eKY4/0krGS2VXb66gmyxUnnEnBjfLRpG6CrqUrLEWtA4A1qbeuAISYZdBgrllAjRZUQPYxKOxy5T
dKnU1krwohM+5e10IiEWjqMd4r7STroZnEIdEnvQ6/EVizUi+9oieAxtbUigaEG/jmo8qst0cDaU
+H9YWaB07wD5c486ZmAchuwXvbB79sXTyRA4jbyMlbXd/Vidh9GroiBRWx+DrIkfrvW3PCJ1fEJc
3zl0+0FgQPMFe9BZv0VaO3Dyp2HtBj2RzkhxBQYby8UYlyGuBJxC59dEPlgtvJifXeq0RRw/f46i
8drkVGOzhL613goD5m/6i1kDUZ1PIXDMT7CA2Ko5/ano9Af0BJ+2buGRROgCl0izL20q73QPDVWq
0cCPMkxlrdqBwEfjF1IWaDPybHz3B9YPWnGbjCJAXoTlOhGof2nQyixfGyrWJ4a1VTTwaZJ/+UPZ
Y9zUA6hykUBs9P3HijHokHvVT5j29Kv8OQO2/g6pomB8/HHjsVhpwAb1tF0HIr2HW5OsyBvC4pPp
J9jDd6JKfzPFnBoGsk1Giokdta+dcr+Z0tXSGugM4rI+GJm+j+PfibTHdT/B1rHh6Q8xa7IOwLrZ
uA3Vq03cCJayTGncSA2Jj3AiyznDHK4LWjylBYfMXxWudzVUBzxDY5RhVYs3R+9NhkE3Yj2qfTpd
LTFGuiiKZqRLHT3Uicwudt4jPyeZiH4m+Vr8JiN1rikb62XrloBaRG9Bfgddfi78YWkI8V4PTs46
s4NXm8mdPn3XLrd8Zngbr4B/YyEHWLq8taJFcGdSP6er1B2qInwr9Aq4D8LsCp+76mnWTc1470vf
plkXTWtrCLAqRwPmO+tOdBMZmRUiswSRb6GTC6hM+6GJEVH3bhKT6rizrKo/abb7GXryrLELW9kC
iWQunvJkQk8aJw7FUga0oFNXH2VHV5e7PvJjMmuHyxgoQVaY9Tua+i1BWONJWL1k+jK7TXhIkACt
BiBpEaME4RqIKI2UhvlUBC+RXGdtg/mkQyJXdgshjQdCG+d4LSt1NtLpv0gHfCq6cwPvZaHoJJDc
GHpL1QFfjjzYONlEBY6EghzDK42v6Dqq7WBM+oEyGS5AHe8ZfAHsuLV9H0XmFTZ/t0rFS0J9e9HM
yTi3g0MWUZXkGH3y8gnM3RNtRnrsC6dF4B9THCq7gBQWX5KrMsfwRAmTf/CTDX559Huhbx3fVHhD
7HkwHHaalZ6Z5pZJ2HkX+oz2gnjgx1h9Ru3RNyu5blkSIdH05dK3rOe6pfNeojJpneTD8xF+0ouo
d2Oq3iZj+GTdtDaC9F3HMNEjPLv3SXq1FOuWOrq3Ut5P4/S/h1DsqVSetIxc98yZhRPiQ8oR+SD4
GTbK+0lnexW16TdYt4eiQibYNu1KWvFnaYrPiYrHqmy1lrGIrWbHVee62tmMiGaHiFWhGkfgzmcy
s8ORujkB+32ts/k4QzJGg2LZIylYUDJ9sKCHLFFVrWVmrVvD2/s2QBQzjasNYfWUkvrsV22Yxbpz
GiLqUDvbVkaukOygTkMgDG1x5xghQDM3hstLtMMKUBKmmBQeYIK6ht1Au3AUKI+hTqpTaHuLRM9I
MHPCZhPJj1ypfKXrX1XZ+ogxUAaXobnpbGxcpe599GWOaAVTCtllJtg2bnH073PBvDPGkwN5fqJo
4dXFU5Y6NfurEbKAYTV4vFKdrIugbA+35zqZwZSa2HX9ShsoKvWtjpBFcXe4Pf9ziMqQ4UIy0mu5
cxhGPCKh0ZNUTuF/Nc4/QSPcDsHfvGdzud5wfh3q+RflQw5tdhw2LHj4DfNLfw4KeRcmPTdeFvMv
jQeZNjslQLnocH+m7M2llAGcAbr9H7J23ub0qHN3IvwkUswrN8D2ja3d0XU4EDjUs8eMToiO8u3t
dd1+i00x7qPM7g9WN/RUclgITqMkvz4o6gMt/46GG52R21PHnpN0CoIgKZZVh2gucoR6lZU7xIwL
UvpiAoIAO0X5hPVzLo8gTGQTfqON/PuQtnqEHGbCmjRv7MW8kx9868FoU1ZqUfoke7PeyMHvSf/j
MAcoHiaEnnFka0SQsXGOY9Bj4Xy4PfrzWqH317bHT1U7uDPmIIlD4I8IMGy0V389//NiXoOKkCk6
vLjno53IoEhsQrLngIdpKENmd59mUS1j0q3rtj2Q+oQHNndRLlQx5oc0RvTW0d3SYr7P1pzmUFYT
Bsz5kZgPt0fzV6CEanfkbYpV0wpyfMKrazmz36tDk2N1sXvQTaJXYrsWyxt2/gagL3UA9Cqugr1D
51PNQHk/6UW2kD3sMqdO7m6vERDLl83/ayBGW+idTYEz774NyxoI6YRF7xJtchC+gv5Tfd6e3F4W
QOP2CZ8YMle8jvOh/vejvz1lwduskxLX1+39acVgccmuyNlpDvqMzL8dbi+Teuzvh+K+ayYMEGwT
Ekzn8cUQIU8BLJoQvziQIUHlzrbIyp3foxgn42DPh9vT28GuWvwa9UNSMhPDOewOJEzefv9/vIn5
JBFh7mBMm9/H7X/APAKdYMkc9gnpye6TqGrcPGO57MIyYM+1KCr9JQvYrEwO4tMoBMYQA5KTo4Nr
YbD8Ha4Iqy7FBX0W6ryCkramqGaTVXIyTGhpgxt/JEP6yRqIRJyxB1KVQYguIpTs+XPRcpUQY7Uk
+bUC2qd3dHo6slwSTteQg0D0R/YSGs1DFTUZLPKx2lijOLbsaNohl+Sq8ONqLVz9EKjDfnM7+SJi
cRIcKfrWvLKvI+OZdLFvLeUvsP8fe2e6HDeSZtknQpk7HHAH/jL2jbs2/oEpRQn7vuPp+4A1Y1Wp
bMucBxhrM5pSrSKDEYDjW+49d/BAOCdIv2e082xKuXIHcw5XAJkZIIZauHBqjVD+/4tG/l9EI7ZE
Xvd3opFb/IOA6O/Ff4OI/8//6P+CiO1/OZKNqXRoqz0btPt/xCPiX47wJIUudQTSQe3/Rzzi/Qs4
sLDBAytqfFfyKtp/g4gd+S84T0KBA0UJoj3UKL+JRf5WPLL+kP8mXgOi54hA1IJERcBEVr9x5+vJ
mlBmt/JiBfIFvFl5gwnqnkvlMjz0/5hgrK63fYTPHy10ST370NRzdIGRh3+K/0Ly6Z3zzH+as8Z5
yqP8a10uQFjX/3InhGOWjPK9rMIfTi5+Fnb7VFqWc43Avm4WieqB6i0+26Pe9XPEWjbVLqbF1c+A
5pqcxFweVV3UzyhBsUSl+mL0gHq3DR/splCfoDQqMipEyyDYm05UKA+8148toQ/PhdHxXuugxOwo
sNY0fY6yM5mObmS3D45NNG4gDjn7zCfpsr6ZZyTasdt2YF/G6LvuQP5Pw7hX0QCsdZLFSw1L9W4G
nbiLGQeeCIrCaWiU87QIhn1Mxh6HwAbcm7jflduKp4lH+iV2SejS9Q8NpPgFxdxabGe0ZRifytqe
30IBEsfvceSR1cbmlVT5vWMzPbHJo8goRbBBieElD8nlqT0fa89qv4/S/BQM1nLk4wMJo5S59+ah
27I7dDeOTKKr5wwPFdbApujmEztWjI79tK+csPg5y95c+7H1XzyEyr1tl4dhSM1dm36oZwKNuyli
IDak6S6M2+GqO2IcRBQc1tHYBjFz8VDgOmd+pZEHz0ckL951RNhTRAojkDt4+5J/fg+Pgg6teYzt
X8XCUbghmRVMr6Ug6EbWSXihftQLH0vkhk/eKNJbbobnhSn6M8P6w6xtiMk13EkqcxILMH08+bjm
BjdJblFnvWXzQpXb+fUFTQ3LN8yReVdemMIsm0hUz2Ptk/Fnyg6YXupdptSw458MhnLWmEfPZiCb
2AgTZiEfW7Qqm3Fg6mOKNapRcW1X4/m/Doj/JelB/hb0YHsO9xnRv0Z4dO727zec16KFIlC9uYza
kFMWlORaBMNVdRPdQx/fWsGk2lXxSxeF8lTE7TcnSJinOBhrZZgH/8Tfl/Z6i/8X9J5XBAtdGseF
Sq59ToI/y8esOFOVRY9w8cNoPGVpnuxdl2CvrBqf+zR3TmLALdvWQPe9Xr/lUlhPQeVemkGiD1YN
6Qa13iBxxCCee4915pOFmQfh2+jQ0mMBzYl2+2b43IBdJeGr/4O8dKDklj9fhh6/AqIhQiEROx6K
xEOW3gIX6AZrMyBla8syumlyGerSn/dwyFFk6mrYhr5PPWqv+uLKpQM1GPU6t18eEP3fhj4/VvNs
TvXAkrmoHmTm6Es0oBkR1KCbBOITQRsnnuv5H9awuFsAl+agrejWIPB/DfvuOpOohjzXeBtPDN2O
hCkFsEmTpSjDm5YIgO0KjWhfRd0tb3C9ztbb6Iczg161Y5L0GeCbcy3pDViOO0gSgkMUoMBwExRP
JEZvO2ber4LiIS3gQ0wIxcLxeaoI5ovWGWSYZM7JiaaTtCAyDOOvPFDdoU76T7LR3NwxltVa4Q1t
/QiDu+A2NqK8hGFy1QlGEZV/y3OAZfFYoDPI/G7b5RInEuuHslj0Ie37L0ZPqPM7ogQZtW2r3Cd4
c5VqmaoLNxEhOFZOxiL5xhdnVRN6NAxHdGfDU2FwIxJtz0sqjxEhxzsvBRuVIDh36aOv09Lbu4A8
obuqr+FEGJYgcng3/ghkI2Ej2zHOgbHpYGA2hABbBOm4SXkZGuJFTItCkcRX6MVkHLpcIH3XfDMw
gQ8Wsz3KS60PTtSDZeiIu3WtdNxWPd80We+RxsUKImgJSbdDnM7af5iTfTc4WOyZTJaX2iGvbmoR
l8/4/DO/wiff6vrOiRznYi/zK7/Tw2KCF0cz0EyceLi1Ut9n61Iz6ycgEut0qCea3ZA9cOyijjWP
78TkjjbxQdqfh3rGVsTdsRFzYKjhxUY38ATs0u+IyRXH0lM+EgHzFOmETfNI8AjgaHQugY/e0Y0f
GuK/7jrvE+B1B0rxTIqQCr67/hwfQj/cNJWMDnKMWXoHL6CEKU7ZxiE1AH+f++kzkMlIdyXm79I/
+BOM6EIxACeeixmLU+/Kqn1tOzk9k8NE4jVPAHRL821GyFw4U3GyHAA0SEpe1CSdh6XfV3JRp1bZ
P6yaOe+08HumcfCqHPO5dPGagIo/NJYT7+qkLK8zemnJrKytJyZpXguAprivksbaBrYg47yIP9uy
gIG1qtJ4FKfbJJmnnYkgFLTzoCC+4Ixk/LDDuwS9aYhRe9jUAl5VMJVDTY6mNNq0PKXqqXFfQtiU
R3ap1qbMnqhJoOFI7JR+TATKjDhoR4rbJwasf6CJa44ONqik8Yn2qEV8iJsZ3nURH2one/MtEOwf
J0+9NG+RIDhpiCyEDm7zeSj8Ty3cNvSZQP2mwnK24/o+kAJ/EeCutyk2myRb7IMbvJr+a+MTiOhK
EBWWTwk0kU3ahwh1VEfSsu5QS9poSgWz6MhlNp9ZIIow9lRkxN6rH/lil9QM+bavxz3TtV9jnHMt
tgHMlOg9bmO989ebsQhAjumG6RduZTWM8aEnlerjjMNMwM3gUGS0Rl2raegucxcf4eiih5BufXbG
5q1kz3q08o2u2vjQiO6tAkW/bTza64UuGL4vLL85IVN6dhWzWm4ypgnn2dbwmdHX3QUjmrT82Q2U
Iayqxdg+uffdWEDoWe/IXMGImqPy3pjmXLUUVE1rmuPQ9PflUlZPQxNs6HuaazVXcIi6mdFREMLj
qLufJL63iOn7vTQ9QwG7YmstvUcfGPyjx9BnU4WMtJwRv9ygelSueJEcvNxLrs661m8EykPEClT6
rGc0vNXcXjLmq2UZR5hQkeCZHIFvTce3kRozSKb0sahyJpiLudY4a+vY3ppk1WGEhX0L5oTOcIms
7UjM4CX1EjSPi7gU6eju5554opH7L+rQ+DJzFpehUD81p/Exnbx659C2b7QfMhwd+RdUJQGjB7dA
l4B3WPXhe+qnxVOdxjgtyvKbCBzGSKp/Kk2KWpbD5L7JXPsSE+nIUKWT7EX8U+ZM+AgFdJ6283dF
2FV7a9T3ZXGfCiY1rWDwkGfnNrNBVTpzeenIvtlrlX23ln7eOxr/Qr8Q+oBS9TbHgoIM1e+V6FRC
CdlCVfZDEWFfiFobtZ9gH1X3+DYWdmHAZmboDLIi7TGqbx5Kd0KXxu9959jbmuBgVLidvXNDBwC4
1101Z9reG4gqQtAyYpKZxz19drvNvWgFCU0CUKXhd7O4GR2rdk+mYbtjJbUiJWQarlYyPoEuNtuP
/xpT0pMdUxHWtfSIXHnEvqCFPLrLIpiMD2zOEIvhF5vuuMZS5IWc5TKcTklvB08h9A4hDsrzSGMk
0mQzD2Sud5N4EAKc+pLY/m5xve+ZqbLdMIf9rplpS4a24/cOnU9z81YFfrcr1wM2Xo/antQClvMu
gmduJTTf81eVL9HV9gIQBZXcjy3C7XAdhGviWI84eedNFD13nfczzXhup7bFVm6Q596nasooaalb
mneJj9XzjLyvlHzl5cA+S+Of7Am6RxIKTwrxFh54jeU/rD+hMNSH2MFk50xgV8a6Xdhd8LHHox3f
L+P0OR2Bz3MUiXiEF+H6xCJYp3KuH3A2/YqFqo4R7BXBteogOHmaouh+aFMeBov8Eers4qZkragI
Iw83GTfhlhcKYWt9c+ckgcNbWM88uhw9y/uiAfvDsYsIsYVgNhEB1kSZgZWZfyPYubnUsX5iLV08
o9ThCTj1wKHyvqbuBC3n+tNzLHD7yITDQmUA71KLfYEXQnX0Q/UJQDGTXhTfPnv0fELpNuiEoHHm
45ePL30h3ssEt49tRTRgTThfIkgHzFwInvAJfuY7bJBynQhfbTbW5LDnivhNjlNNeEHXsiDttFte
/91ANrFZnotsH8fAg9Ke53K1WiPqhZjqmGpwK8iyuZubNdkvyqdjtEA8SjwbxE/QPWToJPbV2K1L
+7QCTgVpJp91d1zy7GcQaGauwzDyT1O2USELgdig1ZtsshZQTn77uCpzlHyPwxhdU+E++FVdPUb1
yvyYEMfaSBgiOqRN0jVw4hthQ6Gj8q6cudpXpv5i091tIJG1d1TX1ZmEFsirhXa+88p4eR3owpCa
fttrfBfJQKzJlM3RflHj2axHf+e1YGv6qoZ5kZ5Kf9S0ocQ9T5ggxkqVl7JQhM8WFbSfqFyv9OXo
WzlxsH57zzK0N5oTzDtBgK93KqU0bwf9rKwYQaaV4aL1f5CwgNq/iX86cfkHLa5zISnYHKVN3zB4
sN2qmlhVUmu37Oz13o9U+jYuySabUTqHtjA85LiV+Xt9aDp2lDro5R2BLGwt3Z7wNvukUKpd2UH9
IQmft0J0nmq2me9WOP7iAjJHgSlvS2AqUtjI8e4IZOaJ60UxpCXgP6yas10dscdxSJ5zIKwf2nYg
Ve7N42S7Hwv5rBhEWNKDBBIUIRlI3ilzS2BvJQZMzCBEkzRGPUzTm43xRD2RiuIdSSBfDuVkg3eh
1Mito7SYH88yJ1amofzgWaHOP4ycxH02QF9F3au3BTtyhVn6hNaVR4YOv9U5ypS0s186bz70fZ1d
w3k0ZGAwWqHBJ4M5QdoSJqT2GoRBBxQxv/hUYqbvKVjCUoEFb04OYQz7skfmbrctHoYof+ohQgRx
qTc2vnnm1+td4IM3cSQHgJ/XfwRpq67uCmhtHXORaTLfd8ehKLxbNhKIUka+OooG85F07VuJ+pwE
KfM9mBYcFYGdH8gUoUm0XXEjymvYpzW1deiQQ55CdGlhHrg1t7fKY+czVe4LEMbB2MAoi+6eGmDV
2bCQidsHchwIoHLT+VEwyJEMfc8wEXD64SYkbq+i/89ubt5UlxFg7zb3p4tbO+4NZ1/772qusAO8
p0l4ywIDD1/TOVgNw4OO2n2XCxUfzNyiXU+tDck6mEvWLwsGTcdJH4JIil2T2As5FSUZp6U46oKm
NrHH99TmThoHCkab2orYAet5LPryMjbtcGjXsVtcrYOvxc+oFRje+A0gSwqek1XOwwWzAEIOLy05
p3R0idcQ1o8/1TInIS/Ozr7TYQ8vSQmOvLK+UqF5RyXlQwxkAn0f8xq3z+nQOAhgXJVspvk70qJ7
wLdJ+si9kj5iWEBV39M84uzem9CuHup0DK7BGghxN8iJWtSKsgulPvpsj4dd4yXtRoolODeZBLFo
d61HiZ78WDQURPy0+TMDUHmUM9pfu1sJAeMmrnOzd4rgW9B3+bWL1jur0GAh1x1J79JGDKaGGtrY
1uuYFl+odPtDnM5BDornVHJJYvIug11dxfMDFlbYS1mADmWp8wtSS9AFU/psleXMzB7+MHLA6Y44
qIsX2fnDuA69rEndw4IHH1Nosqz6MH4NmcefEYgAoYtF9MopvVznMny/jtiRX0RtzEtUA0azZKFP
0ewCWmLHfOAxnjyVc7qJbYLRRElOi91wNkK5Yqxb41HGVhy72O0qPZQHK87tx94LXpB7iL1yYZmS
8gbwbSqtEzEvp49fOlHEo4Y4vOfGvimvkbePa6WT8kQ3/DRSCz9WFVEIH0NItNjpZWGUsXUC+z3Q
yGmok7NjHQwPQELx+Y6PdF934bqXkGuSXDx6M/WySbYMAymDW3GL6k+LaZbrv7WHln7GnTFuahdZ
TWkROF/7zrW+dSQfLhGEz5FjyTiiY7hn8+Bt8uTQUHrhCcb6VbpBg6381Lt+eBswmzMlXMldqDlT
Lw3YRyM2wYNtU8HzK63eV4jJfFIIPl4LCopjM6XdsW0I0DJtt4myYLzlCzIuxya41WIdtckKNd6U
SKqtaJHosY2EVRXHpAoPwXPeM4xMHac5ZhzoPG3FdIgW+bPI/erSjhmiJ8LX8GlI6xD0CrOxn1/Q
uBKIZLOxwY9gLh9fnNKGVjyOL+5gm8swYsgY8gnS1VqAeFZzXsIm37btJM/IPvjhizyVNoCDFmnZ
Fjkz54XNJCaRxI2MPwnmgXxUX8bCIg0nLr+HCkBDzGx8Z/OE2vsd2yzE3C1DD/h5yjtZrLyOIpnA
IC8DtA/l1scguUdS2X72s/pTU4kbunL/EzxzWyNCdHEK3eeFlDfXiveCHdGRRwZErZkTtE5b73Hp
soR613vqDbnnvlnSq49+xfVidamb6gHraHlhK/xVVZL72x9vOjYAZddtlOssZ2x4rwGi0Y9Gsmxz
+sY+/9p5DHTalubWysujx9Zxg/I+PrQzk9RSl9/jdvlZRh5ckvaLNRFyrEHsKxXfglCQQu9R7uTZ
BKkq0azBSktvZhQjx2UN4G79HR8yCWNA8yrW7dfSGp66Iopvblh8jWJrpPL0vxMsAR0222RrKT0V
AxqNmKAtphqNxtTFU/5coKQdmSkk9OpObTNvCrho8xD5h8M4u2dVs+egafcZxzi2c0LnnRiMFPCB
+kAfZ+/ROtMBZmQRUSl/SshSTyQiSV0q8Rq6VYjXowBRWJVi9/H5U7ph/7YWQo6d6gvkmQKmzUIr
lA3JXsKNmxP1ec4pwuY8ux+Ygl5949Hdh/Z1yVgvzHPsIARo1W0uvL3sR+dg+aB5nYpBJhomZiay
xVTrAF3lWQkfYjemNpRPzcyGSnBCdsaNbhF6BMqk2+Z6/jXaur61nExt75V7yaTzMIRWiNh5dM85
EgrkzcmRWRL655GDsOkNRyWU2x5rwNZyC2LCPZQ3Q8CgsorVqx5pZ6YK101igVYNe1NvQm8Nn4oO
tAnjXd0A/3TTpDnGMy8OZUcvfFS5QcG7EDLFpNKJzzslRXgaB/XVS8Vy3zj6ucjThnle+NmNXJeP
1seYazHd60pkiU4bvKcJSu11WFSJHJYedkW0ZZDBgoIxF4rXzNqkKOAOjCxoMpgM/zKFrK9WFlov
PcsdXc4gstZhSh/UX1l7PFeoL3fLkA1H4BCkYjbkJWoSuvLPmmS/U8i7xNqY0srR5btq4jMcGcx6
iu6isCxzJgg+38qoIkdK0A2YgnBgoikpsST0YeRpGnnMhmrmkE3tcmc0YxvtMN9h/t7v8nqVGmKP
JozhLR0JhG9Lzp3RNsUT1tN9WLlnKi8HumMy7MSQj5uPV59Ip9iNdRzcld+jbhjf/M59LTk5loJF
VBLc1DwUT3B5tr2HZwbUlk+bKatvZO+iYvKLcVdkEr/xEFJM2a9dhf4ndLr4MvUtrIVx0Weu06/E
nFsxU9CPyb3iujZOXd+rLn5uNY22v+Bk72hz/RKPdBQH/ufB9+4bkjf5JjiDhma0CN5sSdRYW9Ne
cYabhGrLS5bxzs6g24/sv8LwSxK3+mgERhbPmZh4LxU8NONjCXNUAJyOwo/jixmXjl6KEAmTqhWQ
7SCs7rTqo5d2RpQ7jn65c8FNXcz6xY3NLRNhd/goWiJ7ekJNa+39zITk1GCGJAaQPENgF/tQtujb
aXgvSUUcKjMBctd9nWJExzPv2znJ5XwptPVZlyWi3SYC5OCP4r6sffisHNUddoFUptG2Vb88q1PH
wgxvanW1W5RH26g2y27sbMT1bWgujEkf0aQV5ymtCIYjeETMVXheEv0mrJCM0xI/rq6n4KlFl8/z
/4+y7vyXlJOLfUltiHntCQxfHACl0ZS96oWk1Q7BJYaWdXzk24eKvSmWBV5oY5DmE3r2I21pvqmK
JPxQcOlOk08AmPpx508IvL3eu8s72fIc10SRNKTlIaHIXxeRnxG85CciMmsmRT3734AVK2mZ7idK
oOOAQmw3DkSSLJkIbknfMJ+x4zPfeQ088ZbX1qPoR9i9S3wk8iORu49dkr811biPPGG/1s57C0IB
fbURj0tSX/2REJPajnMi/VS5cUamYGrpPmm3CPboOBh2yFFd0Kd9Eh6Xs68WNpo9jtVwWr5mtcYc
735VJVAN5EAgJomZ3ckRm0s+U6Dghj7kLAPPoq2QDhZ7ZYutRsX5vLClvS6+8xhq3uoM1PMXjI2/
gnShHWTqdvWGaS84Sr8Wlf0cJsxu0oIAyWXkwcJHZB3iKm4fB/IvGB9cuTvkLYmtfhsEOM2igqp2
iQE2Zj3AogJ38xT6xLENItwvqVftk2meiRiIvlodNjQz1GhysizFIKOs87Aq3T5OSb+jwtRFDMQ5
qKtvVZ95Fz9Ap/Xx/+WZyV5UbBhjFldtlem2ZPm4qRb6CRTto6fmhz6nSUv68lC782PQR8MptCL7
NoD1Q8k2PnIfgt5m38FaTODmdvtPQfQdmV0HYj1wTsGqKqcnWg0KfgWWdmZO7VPL90WEIj1oky9u
+T5HYcKurWQIHgDdJaUuuoQ9AR5Jkk+XCUlfadXeE+0bQ1hWgEtDiqvOF+dW6G6fjQH84j6xuBuN
MAgJ8+s8y5SVzczBtSQUJHXTPox5DqiSuD9UYR9r7TShwvfT/jXo4ubFAy2j7UfdY6FtOUa2c+z9
GLBDbJsY7lbUqO5l0rUPSH16tOblfeyL7jlUOwb44NacekRrjyB6kMmviYNq29Tqe2GLVx0ianQF
Ccigt0KkOr5Vb+ZwDjfdhKq3jfddFolDnIQPidu/ODaGO5oPTMUBcmYuc62td8x9zjaysNIySUQe
5dKTW+2to7flvWz30joKodEjttw+kZAX+hvC5S0AMiWhHF6RtwczHptgeDJp0iEBSHglQ/4uBTyy
hHKHVQoJYuNeFt60RYj91lmU5izfcawkxDDm8cD6wMpyZuI9drd9GWfVm1XFNrcMpQvcu6RyfYBE
9VXkaXCLEHPePv4UhtY1bUf/1OmpF1uVkVaIvuPrGHqfxnAl+GFz3Og6Clnt8+XjTx9frAUL5mBb
RzJnw/uwIDxw6qL3Wiksc21WR/dVMJ7acpgRqKx/h0kzIgl06A7AGsFaKghYWhPQNpamwmVHBX7/
8QUzUrjv0eP8+++CZZZ71LugD5wpuRehl9xT+hOXEOaP6VQk9//5+48/SVFqagIUZJ7Zi9hinNJX
Huo+XV4d36NDK+ufPMg5YmtDlAplL8byAu7rMIk93391PhC1phgIEw6kBmYsqTj7vvNmzzAXpEzr
jRDZcbCwPDleAQlvqZsd5lN/J+IZC75Xyh1YhvElZTR5HeIKFJr/rDU2mdmJk6PNiRB0zPuYxT8C
zI5QrI4Uztl9XDAhU4F+G+m8oKzGn0pR/SrG+LMaoyOd/5l5csdSYqZ5rhnldPC7GoVrwGrIM5tY
reSQ1ryyO5syZz09vhfFN62H75LlXx828jjWB1s2myQzXzLpslZDz9uE+urPDIvp7ajaNOjcqAif
W/aoqWt6LESojRcmZwBiWR35QEQ1Og0LQ12EN7dMxfditfZHb738w7AvopNyzuU44c6vBVubIST0
IEnvlQ323hkAcBV9Zt3ZCYYJP4F2Nw1HYlMn+HpSMJT+tsjsPBsvh8oHJDLyzFOm4YI4VXPvLoCz
m00/4FUTzNbI2WMd7VunIKgiilUm0ZHbPwWMxDdeB9odaNu9BYx/ir4otzLoVqgPEopGC/XnBq7M
1UR8QzQM3wp0hmIu8LxbNRHkYKnixb3zWr6nyNausD2mFqytovwDcziocRe2+7AUHSGpeO3Mjtfh
bpXE+WDmx8kHJAbTNSxXUF9ZEqIpNegqHxaWvWdrRT2ckxli9y2t7/pbNOp9GYNP1HmQ2gb3xa8M
oJT4fZJ32qz3RSOApcYRDr3K/FhIDb0rMzIEIwx0WQUnOw+e2B3XQPNxUIqUKE7dBBdbGe6CkObM
8eYN8pt5V9fuq8eayDeAPhyE0hsTuT/99D3twcdMbbgO9BQIwh5AjVvqYx6qeauC4qCrotvMAAt3
ghhg/vXLONTwZvv6YiekqsE5aei7nJfIjsHM6Jb4TEI1eEYTauo2X+wyBYFDwjTPjp+uEUfK9r2d
4pgeu/TECc8wPtrbSIN3aSGLXb7Uz3bj1vt8cfdewCJJAXjBCMtGIYTBPERA/IcQGnIRvctJPfYN
00cnKLaqiAijcTuEV/FP40g+SEw2LCu9vZkSvJhtuO0CYqMC0xxst3hoGfCAkAMIGeXwKVLxxlLy
G+8rcRFqwgMcaS4qCPqU8x0LekjnbK15xpSMUSpYxFk4UtVbfD4BkghYPQWrgbQ9RV17pOfEjRK6
LGEqhvbpYN8txXgsrTLbj3Py2Oq1J03hSVe172+ZoPHAscsRgnLbvGibsrkd9kXidLshBkcsHOL2
2r7cLkhT84zH4QiOja4civzEoyI0NUimON3VgDBTm2ETCt+8hiGIpm4XI2/aJR6RHVb6VHqJswlc
ItQWy4f3yFpn7i2Hg7BgV1Yw3/KlwoC30j3lUt+Nq2tn9MUf2AXuYllT2uNbYyEMqc6q3ucEHHBe
MbRftE/kRPCp9O1jljNLaSQyZRbuL72Eu0DAV+n8wBnMdmX+jrLpe8qJBkAQsGyEoCZrG70fA/FW
z4x8mGDc1ZP63I8S+PZr3stuD886sL3paEx3w9MTbALNIM6Z800hyy3aXyZFo9udYj1g7qWIF96Y
HobqrUHyshm7yOPtaV/mMUZgDDoEX2F4hlxEIorQewfDH43dlyRJ/5A4yu9cDuOimUnZG6OD8PzX
ebrUKvhmcxJtO9ZRe29yngXj+shjuOx4dL5x+hX+RLQLK/tHVYafQboeEt927xKASDunXN5yQu/M
0FaHCi7R4JEp3XzLdU/mjRpYNSzkbQE0YTjEMKKZtn3eufvBGh5lu0ZEWEF8E3wWeZB0+G7Ym1dJ
eWVe+o464C2E0HLSnfdrWPyfAVazXZ0RfNR44u4f5HJ/FacZo/g/+Gq+r3zP+7M4rS5z5SVZBU0l
Tbfx7H2pdNVt0IySxDKGCuJvRDhWg2q7gIuUZtPInvCW0uhve8NkHuoRvhfusENIdfQPLw6C3G/K
OWNcDA62RuRrHN/+84tzgiUyEbuEc9J66tSs4y/tx2B8Iiz5Scw8P/NvvgI2wkQLsL4XmT2+rFyz
mEWr3W3GBZdtm8tr16NEtefnf3iBqIv/8gK14eX5KA1tIX6T9g1RqfvWDwm/o80Dv9tQTRTRHnMY
TmRe+CZqxwnfIhtHkZEajQFY2aq8//uX8ReNsWOMEULyOUpoeM5vn6F0+tYKkR6eUdOwpCC0s4z1
FvfcG1G1iJfWD7OKEJOUWfYP8sb1W/9Z2+iBteGT8ZQAYLEC+v4bjVeHvgG8IvRZrStp/Ig852Jv
h7mClI31Nw41/t/WlN72739ne/3sf/vJ0uX85MoV2gH29+efLL0yKYssd1lBxfUDsq9zN1pbP2jl
sQtjUGo5x1Y7vRaL96s0C/QCsiE+qr0cuzaOOExqWbqd/YH5WzEpdvD9JUua4ea65fdcU8Sjdfgn
eaoCZvj7y1ZkIHvGVg6XzO/y1Dln5ONTGWMWapivWMt5XMc0JUuHLezs4REvB5uC5ohAz1kUUd32
kl0R4DYoQId5jyoxGe3yGqbs3K2O7BW4NUdY6U9VV3WXXlS7vkG/Z/DCszdGRL6856PXH8Y2YeHA
auIuR3BxraBuRMLoDaNoqAJtYh9YTd8ovOXr339Sf706PVfTkHnCGJsl428fVFk4teCd1ueeufFd
yw18J1S9q4f+a6uoBOOGAbA0yZdGp2L/9z/7r6cbP9tI16cncW0kwX++SLLAHlG/t/oshd4Vy9Tu
EWn2u8oEW7OOTf/+p/31uMIi40vPdbXvc2z99tN0h5sLtSQ5Orb1cyyrT2i87z6m+xCmfk1V8PPv
f569Hi+/3QOu7yihPKTFWBZ+e2vTOicSKy7dcwoqfBfDSaQkPkiYR3dlvw471hVBXDL2D63nqmrg
0dhYbYKSVJSPlVfdGOekwur5QzQKBx4UjqKrGoOtVZILmnJgLcABH8K2PlND+/9wfNh/PUA97XJ8
8YZB2OS3+PMHVMRDMI+ZdrCiASZkZlEckrZ5lL0XnifjT0cpra+KRZj22eYiqCJCNl+N7KsccfRQ
iFTFoQ16PNvO7LPO0DfPqj7bcRW+LsWnwAXy8vdv+v9yOfu2z2qXt53n/e/vuW+PeBEr1z4zamDA
77LtIKGvOKIAPMmgJJZlNTowCg9zcfn7Hy3/lzOPKxk/FwNo44CH//O7ZRje8rNz+zyt7gEwLcQl
eih3hia9SMU2H5DnfJM4q++cpGPXtWpqmwkoBRq/4R+udrleXb9dfRhkHE86wtXaVb+9mkHEhYqw
BZ4zXXNereqhZdX8PHL9RYel+kRXzg1HfWgZq/yHO9v89db2cem4COoMC5u/HivsujywBeJcCfGN
mWCFckTNX13vkKvsGZe3AiWeMwIN1hWOSEK0yCFLkki/mdg+Bpkl/2ikOS596T4MeO/o82PZVNtm
Qc0Qapz1MYvLh8mRj0tEiVEFhMr5vbykA55IF7xdD4ATnDcJ9F3Eyq1CU3sfrimAzFmIAzDuPq8b
nn7/Q9mZLbeNpdn6VU70PaoBbIwRp88FSXAWRQ2WhxuEnLYxjxvABvD05wOcVVnl7KjsDkcwSEoW
KQp7+v+1vjU5fpBUub9LreJ5EN2xb/zyQlNiafzZE+FPITPY0apRzRpTFG+d2ET6JdmmA6hhLTPK
L6kePZuzJ/epT6NQGSGpKluPC2WXuJibo9R0Dmps6k1Ua1dDDNOXUYmjlqJK0orsudXYuLGpvcpB
zfTFfJqdkhNV2oNKtrzBu5Zu/tJFGUyLmODVGKzOv794/5sF29cxQpk+yx4HiHUy+yeKbplwepy0
0CZ4wPJI3bMPKA3wcEvvaej0ixchw8igoPWpwUFG2qSypuVrP8IZ1eeW5jKNqqhBV2z2+cE3FHUC
tIw0S2oifhv7gz2DgsChYP7FG7f/POJ9HcywzvbY94S3Xon/9MajfEC2wh7wvMpEbTQmszb96KPI
/gq34YunkVGW2+5DNs8h1ifw5WbZ3zufjCtOD8YrEhooujTyUD5cwzzZUn0WqAcJmaLZKU4Z4BAg
k28R3apgoMt3sEJ4Il1Nr0HS1jL8TyJVyOsNrQDwl9PJd5Cpn42xvq87q45z/7W445hiYvRHkxB1
CCMhveWLVYinUaMXApunDRE978Y8oVPIlHlsqOC1CiK+9sUTNaaUIgFwsHTLZnb3gk/4sQhH4upw
gx2rDp2XbarP//6q+G/sOr7OGs0sYggGsfnLEqY3Mp4HjyUs944+xZ6bdLsG/zv6p9jPxSYCQEMh
jpZgVlmQqhrXgDGLKCLz6+jQZn8xuxt/WlIdCMIMGyxEzG3Wr++nSSSNy3aaz/x51cmVSCpcwrAq
vb0lFpWE7gmWLokdNbrHUa/38YxSvXRpvCVxJa99YsR/sdP986zPW8LVJHTH8Vktf91AebOJJpvi
4dmMEyiOCmgC9YpQ0W/IYvCKo4m8znX06YF6/3RyiGIr9MG8CMMVP52q/wLH/hcY9p/2+8t7QWts
6GLZvNq/zPkF7pxahjrIwcjAF4g7AVBqc0hoA25Uzx8tNE2kr/Q9d52jGTu3571pqn6EFl8S3lDc
6euH/B+yFyG+4bBAoniZx/nLX1xXf16dHDYUy6EEcxMHhF+PZrmIk9GpXXXWWtPf4JaEoRvpV9Sx
Pue0zDtSgFVMMTJ8DEP/SAZNUzG0/aSIr1ryLGZMKMq1P8RR257aISEyuPUKEorVQ7wfEfo+181Y
QPM1b53f1S/MEMWFjiWGI1UHZs80XGWy3k1W1gZz5X8OSwBlM/LPahLhXtO7Ap1VXfq7uEQQbqcW
xcVFWB03YbEfPEj6HK0PAqW+JV37ZDeC/LeJYKzObOCiYRa62CA/TJRpewti16GX+aIic0vSGJhW
enap+7kqk12fztMjY7qkKkme0myTWwi5dltZdnkBjgW5c7mpu6nbD1NlHdYDSEVDD/Wr6K4zbknc
IaXzOE9IEIagANzzwZjYzqdZBIO3/pxLjrhRkgea1RknHJw/Wh09yCBmb0vt5SGKbdChfe8/rpNo
StHwonvDy9T0n/VqxhuhBQql1TUxtGdpdhhxRrQUrhU9RPVHGv4pngPfPzvtdFxP0knY/hhLFOyp
P/BpsBKQxhwZNyNPWOOK8Cgte/yLPcefL37b4KSP39i3hf6nw25S4pBBzQWNIhOc1trtuoeuVeDh
Ad5rDQ0ENf3vR79tMOwt16JJ4Ypf95tdpJvdMMbt2cuybq9VYNb6wb+kWpkTzkTw4ewRBtKBFV5U
WcCeKPstagu7d7zrvx9U5i8HHFj6bLVMVkLMYLb+pzFVYv0wmhayUIN0sHG98sogYgm2Kdgi+z1g
37DIoQ4fNKufdotfY3a5Eu3K9d/STNvHBDy1pacekqT8ykaEwrGpgS7Qt6NWsHfyaeXP8ZOg/Uf8
KbntcwXGgizYahzNv5rpPeNPvw5zvHCgI9i0pzij/sL1twg0SSxE22dyo+G5L4CHubD1cyFT6trr
YyyLv6MfsjLfApYm3ntBOKYdTujNetcLkTyB7yvy/SS0t3HM5vN6k7CLR+I+svGEjbQ+ZWsVxUNK
F6A+QEWaY0ZDoQNrgRCOJkgDlj/DQPHYT6e2mWmmpI44J/aCJIhraBG/39VRpmgRhWec4+Kcxt6S
6k64sj9p56Sa4U7JhTpSSDg6xVgBTAsHZEu5KI7wlY/pwsocUis858i1Q/gic0HE1KZb7k6YhWhI
nMvlZr3ny4QDJVALbhdwX8jgIM6qwyzTpi8EMuOWDpvoyFk0P46OdTA9HZnNGL80sGlNZjEUc81r
Qdy83cAEpGU1H9z4Q1xE9sFtsLPRS0AvrjkJQTfx6+rMXK/hEr0gljsy1iH9pad+oi1T51Zz15J3
o4NCKYrmNlsxG/A2GfcCmxZ5IVV0LELoiiNaEpPmxnMKSvUVJvNOomUJxjCjVZDTYDUmi6whPEEH
sHfZdgIQd3XhmVN7Dve1ZezX7dmk6ruVwsGsCdDag6KPjx1GsfVd0gN/KOm9n/oEKgRUZPuly0xC
tqE77Tm+0JlHIrRzcq27aqLqr0TQog92aiT3C2Cn7ag1dSXwqLDRX9NI9w8R2uHW8sMXPP/brGEM
kfsjWJckKZcxuFjUftZDVEb5Y5MimK0yFFiOcoBQLnYdli0NlButK62Fy5l35cLHxy6PW+vINRht
xjJGvCq08hCPxE1FkuO0b0fVXsrf8M4eIUQar8oiLilrIg0PKCX5qbKLKyqXRe0E1zVDeRbhozh0
iFxJW0iNTdJxfvIbgO5Z6LwiGDODFHUNDC/8kFlfYbdMNPo/0Rs1okesVpShDOvo5bFxMgvrGHHY
R6M+m0EXtjCsFEyPTVY2xqeysN+AOH/yZISwtI/xleKKB1Pa7rXBBdIVGVj5ourk6Fj86xhXXzuY
HxHOsncGlx+o1kqOMLUVL5r27XjnbW46B3v8zwqlniE79FrIT6jUMZI9r8bUaZHljo3/aqLvoglD
LdNm63ctx/6xMuZ+W2ppGXgKeRUBWh9RwpLT6HEZre7iEIXt3RroMGmEOf3Wxu96NDsHXxr5QcXo
+yY9NwGIAXI0GXUbXAZcr7P5BCesfFVoxDdwfGLESTzMm/4BI4/BbKs76EaoLri9QtQSi/GetOz6
BQiwfZF46VE2+tW3tZIEBHzPaY55ccTwF1jaFOPCBhKEXoCXn9uXyczdnW7rATGMmL0caKUpKy+U
S1qe1ckCqv4CmSHa1m3T0zwhulbMdFjLfNEfYb3ddYx8HcspAoL8aEWVj2goWpZegg39TkcC2cZX
iiXxySLfiVM4A6IkYmTfigz2HDCE3UAD68ExJcUcl/2T8ljwXTrUfiVQ6OEsuKgD8OE6QyqKtq++
6kmyKFMwnOQIK69++cRJBZ6MHPOAAqS/bdxUwIu33G2uVdHJGyS7TCdqXtnXbisYtk/smLCs+PKh
7IBZQg1N8UQ8Y9whyLPtmWOknPPd0PkUVKxRXfj947NTmttE98Z7apfTHQVVzBVAGKlym71txd5d
i6TxWDOYGo6z2wgx5jnBB78UcNV5gLSYeviJI5pkvf6pqkdqcqV6zUw/ZKWcpl1XR48IiL2XLPuN
hYEOqxQe/E1OPZwkm8jEtomYl2B4TBZDOCCEuvujIV8pyxt7vYHgmUGLPY95dClIgIHoirWke88n
cNNJISJQclm/a5ElXarKe5b6aPORvsd9dPLxyZwzHxHchPh9n9DW3ji5EW3sdig+FNmHXsIHxW11
SVCTHwfow3QZ04tms8S1vh3iAanRNboW20oyOMZnjTCZWkP/YVT+Y9Xp7n4EIXwAOPtklZT6OuBQ
p6ourZ2m40nrUZgD0SLOJZqKDyz5TFRoVPm0dQp9PgA5NISEbbEn9rEgwcXPaQYfIjBrY1SptZua
1qiILE9eajy45L37B62pGc26ffNT8SOLnN0kYvqxJl2a0B5t0pHlpozodyOcrYjoZrtMGodTWl+I
ziQ3vrfNfefZ7Jvz7BHVPX+GtNaJ6rMtOsAK55d2iHKMArjF5hstSQpt+gwRGzfxPsa2HOCKKQ7h
3OCV8I3s0uoPZq+LG8cWtGrwaR5VK3DyI2tFm0SsokfN/jB27Y4MRIJ4C7sHS17Fe6Rb+oHP9Th0
+UQabTaebEEufL/8aJrCydZYaC1Id4AbuuOLYhYKXKZQjznopTGjdCuiHgAfs5It7JeGqbJwZXmf
p6o8KBJdQJM6GE6GDItP2HvbJoSmzCeZBrZr46Wc5GIZSa4d+SF0X8f0XfffnOxmJb372YG3Ie0m
x69VWUCg1PCCSo2sACrGVZbQZont98KFyouMKD75GunvoWY9FKU1QWhv7xwpvwFkPXqDP58MfWex
leJgNH5DzoH7sJBPpEfJjV4Z9tHq3VueRQQe9/2jKafPE2GLuzzKr6bU/aPZwiqeBVLbCHsiITbK
OLBFC/pkdo4S88TCckqoxXHqiMFBORNlhk4OMadm51RkjbGrGutlbcv0nchOjtY6vO/yi1jw+d3g
XLuyuViL2HqM0O3k2bVKrfZkZj3t5DDCaD10FsI8gIeCVzGKWgGFrQ5JFBNdMDiX2cu/NV3q30Jk
QYICz4FkgXszCjCOwNYA6M/9OTGIOZsv5eTXN/RlSIqtWjvReQbyoreES/NxJEAaKAVBEJjS58r3
4gcb+4QBb/DatM7OmwV5e6F6X53lxHxtvKaIyZCQ18brPFItIcj4XbddmyFdLbRND2u0aQxjNyJt
DcaEGlFFITqgn4+mVVewzup45xXGU011JO1/0+19gxjBakP/lKAp2cQh4Xi2juHeKrHeOzXWd7VY
GHGI4hNuBY06Ivp8dzzWnbijaC13U9rWiAD68MwhD5081uit0XjtNcSeeUhM+z0JhXiwZ7kYldKT
qeefwlFZe/qhxiYuMC+4eH0Svewureu8+Hm9zYgXPocFND6n4gQK/+ylFFK/9Fa0o4k6bbvJKikW
y6OB7ddka/5Mbe+1mEz9ks/oVRQxAXmSk4iIbTWYXBHfkJPs1Yy9GUCJezX6DuOJGpIz9UcjwJSR
nykLFhyY7bujJW9M4+1ZUTx6nFmMBfLWk/BiJpAuu/Wz7T9SOnESBJQJHUEElrT9yA/5QvWvfnKe
VsAJ8Tjjfd2HIpre576Ir+z3IZlXSLq1pmsDjZG/09pZR10YoSnsuThna2dZXX9C5CF3kfCGJ81X
Jx1f80PXaxIlPPS12nYyAMzuY6pb7UErckwzM8I7mAUIVWTy1R2y+TSqHseqXzy3RsaCVmgvemTV
h1QQDulaKeITW2EGT8KTPzb1cwlVVRgQplk5o2NY81qEQHwchHxpivHNMVT4TLUIPVSdmY8DJmvK
QwBmplQi5su84gjOfCEc+VjzhvlCEOr8CK+WTXGhtC+TyB9xIvVQAX+Eccpv2+rvnIe1XWt216Sl
O9oQ9Fp3mXFqs5L9jcW1kS+mKhxgssZ5NDhSXQX+0KPTeF+hA5g4xy5NR5dsDqeCxKiGmB/bFxg3
oDv9FAFL4ASIR2mnYi7aOAS4neH4fCD1NIj9unxCjV2RreNBiI77J08U7rtigPkztqA+l+U5Qhz5
XBN63jKbkEvhYT8mMBODerisGRy1xiI+p9Ynp9HYD5YSSXIta2PXIVk7y7pJTiBa71EzV3vLmsNP
TozaZnQIeEyHezRYjLlUips7syq3SL+nJDbvobAefXvEA6JEfp3wUvtJ7r96Ao8j8r6HvrEutZra
J1vW8mkYUEQO9UycLueH9boFxwqmvoXhInuUv70rxudRtcYt7YX/xurjB/aEHh6jz36qARIM6GN3
LTTgna+m06xxzuOE/Ua2pnXRCh2DpW6WZBe5H8lHs+nRMduGqb6tfdShZVtETwtSpm4Rx0/keQJo
EuNL0QEtUBkB7znGbsqG3kvufQ5nGwCK4b8o8Cs/uSIMazJI5oRlfWkX9Ca2J642zItVSBuxBNwi
rTpIyczbUDhDc1WOp0IHme+1xEVZw5o1MQRVz34gbwSAizybD36uoBvklXVlqZngQ5gIkOryB6UM
P6CrYm5lWxALYI7TSSd9AzeXLfYpIr0HUYk9Yp7sUtBsOnVudzUJWDqPNFk8u73z4xD/phMSZmjX
h85HqjHqnXZop6k7VKH+UtIDuEwUpNfy1izj38qBHq6P83VT9GF6xWLN1Gw6r7TgX1U53VoNV5fF
Dm4qZYrjkahhTcbtsWrxehrk8ugSoC5MBJnab0mCB4cwcRmEi6sJq758rJtBHkoI9CgoPNL5OoKg
oSaTOoGqM+nlu9n1AiTZMNNNQLmzGaJlDisn7YOOfDmyORk4k07qrXmjWTZ+zm0sKNOeHFOHre0Y
EBaIvD2qS85bpbyprsvORheeiy6vLkTlfo26RiO4YsTRYdEFqwT9sBWR1KGfDZBtxZsu87cJJagb
TBxi62T7JFI2kmHafp1if2KrjS7LS4APhwXeT5O+i5OM+Q5ASncZok6ci8SmYFbZ/ZntcHK1i0tN
VujD2MRqjwnAh8yfaEjAwZw4NFntmM+wREW1pW6B3WxUp95tnWMSjrcIweVxNM0fbjvZD4XuXScP
XwREd3FsplQdY2SZO10TXywUx4HDiYJD07BECFnG0W3flMfUYAqW9V6p5xUExd5IZ+CTawqZbcVM
IDU3bgQigK2O2wfN7l8bVItb2bVFUHtOyIGdqMEhMvIHSsihqsarssezxxniXIMA61HWkfIEZ6yv
nfbipuajoTz5zPmcy3MxyBbJbfCKs5f51iO+3EtFNAmiWyu6U7/fkV3QBG4U6bvORVZJwllzbZu6
3+Zt82jU/fSx36Mp39R61D5KhOgLh94dZnlze/sSDTF/efAQ+9CuvqiWb1yth6RKlWQHl48ZViFy
w1BfNrgqNpnXvTW9eB2wIWMzmoCdWFs3DcGEwSDaMvN/LbQYD1puNg+K1zz5yn7TKv8Le5VNY3n5
AVst21yKGoe8LTHQ5OlDI4vNespsS0D3S6GUfGlxKl1jLw1ar7PN2qUvVUt/yG+NGbPh7fOXUHw3
gHFhD28g9s9wyZvK/OiF71AUv0YjnhnLVWEQm0T15gbH/tEUXoDN0tiFsov2ONuOEe6YbBYysAbY
MbEfQ+9Ov1k9GzmXwsDGMRqbGGAcQQimcauZr5mgJGYYvfONsPjyizaL6KGKS047nvHq585GRs5n
MdjDo5nkp1Z380vaFM/EaNDsFRbcl3B8UpOlocDSsqDLHG8rk9o7JZ15kX00BVIJ+30wAI5rk31y
slI8cha9cslXDunk6AHMnZbgMV53cBWzq5HQvUhQHfMrkavsAGF0hxJNCQnVs+7+iA3qUbgyMXr3
yALUxFiVKFZjl/NrpZh2fCk+Sa71TUw44knMw4izSoMrrU8B00SyTzp1MSdaoIPR3H6CIBcBGfAn
whdDnYRAQVViTK0cRDKV93Di2hx6dMbwm8HDUqws0hffWeyVEuEgat+D11jaDv1bvRVaSNpOAhTe
DdMHXGNqE4VzCXoHi9A8j99dBzjfrKck3xUj4S81ULVwlN/qFPY4LBGs58P8lVDMuMHx49+U2auz
o0y1HUU87FZ8F1QB2Ekjsv3I7OqzMinWrqJJGsXZ2aF4uclsgC52NB4st6UKy7HOK2t5sBTbbj/n
OMUS5AzoeUuM5ZtuyAIzqgiD6rL3vnOSB7byzaZ1BGsX+6ZTXHVPqvMFeeAuS8qkr0VTKnnLc3o7
XY3CiHaCiM19pIbPympJjuvycptlDrVPl3Ak3yP+ibM1FpVOIbSJpX5cV/y+gyRRVcO+5bTVCHxh
XJPYUIHajXmhPjnSPCUWrmdXv2Gi1e2xPpUArpkiwIth1QBuOt6ReLobt6VTqrfB2JviFDLJ9p4j
L7OuP81eZtwIXhe7vtVwbCvF2OEg6i2HnbwLv7YKaoLX9lzNDZANz5bVRvdVerZAf21nj6ijpZmo
483jGKWQ01cNlG5dnGrsQZsZYsYxnDFWGWHzha9hfjH7oEsS4yoV6T5qdAjywwBOLf3un6vHLcQW
h2pRTXUKp8spzXTC84za25mOfKlzUz7nbWqdCqujlKgV9/bmKNt6srPo2nrVb7qXe0E9WAR6IE6g
UOH1eyq+xmvDUnUq6XpUbXXPyWYHNoebL2RBwGB+QtI8PSc5eItsImRSK5KH9DlvPPvi9LmxY/q4
u84ELkA10dYkjGIzx5NzZSc6TI/UkHeiheGRQjt9QrNKk65xpo3tKMlozKZHgcsN4zChUvggxZPm
MdlapvSOIZAZgP44Gjkr27Qiliu3gQqD1bc/AD8F0GWXEY1w4lsrllx82CoOitF095nRs65pJuVq
P3E+q+mbF+PO0uqQI6Y55je9Ld5Dv/zS2xRNpvxVkhr6wRxm3KboH8F61BfTHr5x5o9JFMNDIlD/
PrJa7SzHJLsDUMle4NreUNaGqRBZz61tBzMT50vFZDTF3tlm07SPR+tr3UzJG3qDT55RB2B+2+82
9c4o++CVnrj2vR4/WEzIBpqyq9nTPvAotxztcv6ukirG2pDTuYKl/xaGnzkRvRZUjJ6rKBO7JM4e
uz7X6WQk034mPDRge5kd2dBfVUk5XUvD6aWtYVX73WTj8W56MkOUvSUkI0E/EMknPF5vJlugB1Ff
NTPRD0YJGPc8xVlPN6h5y+xe7pqsbT57ixUhVPX42DSV/qSM8hN+uvo+VfJH2UMjM1VKEKjS3I8z
McOUgWftVk14PzI1W3sCa4aj7H1I3UKT5LzeeyhI1cHNwx3odETBlNi2EEiYq5wFVGB3TXZtUU+f
Q1KXnHwyiU4LHfw8yGRPKDkpdPlELMZm+aLS8WNYaeM+BqF7DQ11EUtpxJmGgd02h7miaqcbOrrp
ZjKV7bRxpKrbTx+yPrLuw8QP3li8taZR7HbzjiZ03wwvMZbNozPoDI7l4VSH/Yvunywn1x/zKj5U
bmV8iGIVuKZefG7prhxyMBX7tjK6D25TkGia7QYHt/smCPEqcz1CqAEVqb0b9fRZAT15i31s4J7v
BQMhY3mXXYsZGZlf2Ce3gz7FKd5zuksV98CHeW0cIERW0ZImN2ACX9c7weGZf9+/34fNsMH/zj/W
6wCt5QFu1cW+mXfvNf/ofKMabJJMSjyFwOAPyYW20a5jB5Hskq2FRSfwmYWhA0xH8MbtVXmPiXpB
x17DKm53qGYP1i4IbsHt8w1n2eadHIltuBmDMTD39rk5JffkPrx5n8QPsDfsegkWwJW8QFU5gDEH
PDdd0Nu0PoKs2HtfR9pVR/2UX6a7upuv8nOLaB2fCZ4ogOftlsJ1KHc4wbRu36sDtXzcqyhBcJDo
t3gqCFuq49e4r/cE6zS4pWhU9rVXHwEhDocw7S2s+K1PftmknTxV3rDdVTevjz+rqhgZqOTLlLn4
mrERIB+NAilmXfcYldU1zwb1XtXAAPpRqx4mJHf3Xulvc1TupRryj9xJUSZVEXvMJP9IJXlrt0gQ
Mjtu8JZb1kcxOFTMUrabaUkQ6hSUvImXj21A/gsc1v2dKAIcmed7BrgqfLm7T/gqm1o5O3tJ5Vxv
Gov8zgbc58+HbpxSR6xx/aRm2p7dNSaQoOLz+jBc7mWSS6MviqtBO+1M5+uqxdeCyu2+MUmd9JeE
hvXeLw9buiPH2SZP2RPluSpcSB5x1HBr0C/bj7n3vH5lDgnSTuyWCvESBhmm4urSINyvXwyroTw3
S1zL8g6UMgnOXH7c+nxduhTh8OCUihzT9SZKw4LBzc0fz633wNos0z5rdo5r2VheU5as1+EcNiQp
Lr+JnZAcatHT3UZGjQ2nr8+hjKrD1OWtvOi12R8q8G6zbf/+06VMyp+v88tzaQPAyWiJ06VP+mEu
m3jfuiZGJhkn3Y4FDSLUko/Jyac8S2ydeZnOB3SMJlOPGeMQolH9SybG+lzktjklveqy5mKsN/Rj
qZ0mfsbtSJryNtaQSAidWX+wEyhbbUfW2PJCivb+T+3gf/6LYOonEP43UuFbKrjdLw//3yt2/ar4
v8v/+cf3rEj5Px7BuW8rWf3o/u13Hb5Xt/fiu/z1m/7lJ/Pqv7+73Xv3/i8PgpXJ/9R/b6fn73xq
3d/B9st3/k+/+H++/0/I/hgiF6n3f/7zK/z+P5df4b/+4/Jeynf5z1z/3//L71x/3/qbTQnYtREH
WthLDESZ6rvs/us/NEM3/wZi3tR/ao9pV/zB9df/xslCx7aAQtvnK7yH37n+wvmbj9LQ8JB6OJ6B
oeh/xfX/ae35J/XzogZFAwTeH90IOhLnF+EiwctejrHcuRhheBJprkOy6vWr2ymiVjwU93oCb3uq
D7C5mgGtBHm3lhwBHKyxLr3rxQZhVOBjHc5u63NgD8kGXq5t5Gbo7f/xsDILjK6tfVy/WIZfktCq
T2rJml2HyHoPPGF5bvtenIbm+MfTf3xtfS4nII8ZZr3el//fVZJoEUFrah2AMTFN+8SK2N/gDNSS
zwNUFcrOmyGEZLkO40wnBFg4bUHfKeZn9esox6kIXKgCyuA0LAe+nlOP1l/LiHahwdFrhbqiS6UE
4Dg/hq5vDq4BBPCKSuXoYf7kUIv0Zr2RMF3Qm+Uf8c1bcOIRcmx0Pm/28ZSfls8oLPda52mHdcpd
JwJejyjhZQb+4+FIbPIsYdLKeXx0c/YCdry0rOf+YQ0gMiRlV8eQB2p543m9yW1ELuw+OYNb3RVK
nc3ZnGrPOt2vN9oM4fznamDrVH3YlATYD4l/ZgZFJ/D3t7G+l3l5Q+u99Yb30e2lrp5+WRT+WBk6
8MAjbKxjmTbhEY3QZp11U3uii5GTB7x17Dymm08gPHjVeYnu/ntIjk76u0E1GE8/8WhdAfYKGJW2
n4f4ZfST8VyNdnKe9T0y95HIuGWNI21BxaTqhgkF0YZycz+LPBhnVF2WPWQHj3DmNduHBjIbFYGG
5BGckH8m2j6l0I8QqeyFuxFVWO10SfsHsNAZ4sTWKBJ3U84+zEmY65sKyTs5YQRDK7IgtnVjfPUr
j5743xerdcUy+0I/oguknMC6llCX27N5eEhJiF3Qiixbfyxg671qsrFd5M8kC390JxK3HUZVMsdo
GRrD8U7COZHxtPfiMKF2x5Xpp0gZlsSKlO3tz4ApVfvVoi4WtKLBycde2qKx9H/4TSGws5GNDaeI
SJ2f310XEVby9Tst+X2Un8MRz7UujqugipyKJ4sIy72BYy8wBpDeUiCCynGAVpgwwIx06oydV7Fg
z9OuhmZFCBcikiLEKkBnpzw7k8dYWhf19WOwM6Pe63VNw//vi/d67+eCTrTXAckMuA6F13hdNonK
ZmAvN+vYtAu86z+HKZHfaMZKziUu7OiBfXWifWspJ+614sq+H6AU+A0C9XxoZjF+ZtmM5KXBuAtm
tvgoKpTcxkPTURGNiT3v61f0bRyEBtc5u+3wIdcc6Ay9TxO5bA5ZlhzZou9HM6Sv0yn9vCrmHPrE
eoOEZwmOnl3EBI42ZGTPR5W59SaZLxe5uVWjhcWhbCreQNgGkOSQGaUgFBtM/ICL0Pksad+IuOnw
oE7bdMvDuhgN8mmj9+IfsWBm6+d7bYy+RnCIoYz6M/UEB85R4h2zAauktJFPaoMES5uPB2OJGhfL
zRrPtd5bn/OUMQSZk/62TgTesvnjdMxsQGZfEQwOeom4HohHtHWHa4JYqkYYbUBHYAi8tknRNy1J
ZZhoj3SIMXiQjLY+5fq0kS0aeUiJ3o0lRUwsN+QHD+dsQyOzgItcy+roNvaOUgJ/zvUK+HnXWpLq
e2c4rvtDI6u++HRNgkyEHZqO+zRBZu1RVrH/oQuz6+wZQm7mj0RIDTfKANre1BHqZRFeEgEA3KgR
Ya2fbLYZJsu8qISW2mRHHxz0SYWGlyWbmF9if6fnLaTLf8x52HEuo+WkP+dlLyYzDwkDK16bcOww
au2QReoJSOOGBhNiwrp+AJQr4TX0FobzhGOU605b0ULP0eckwrvkNjs7bTknO+rg0A0mDo4Qt/We
SA3Ky1p3LHofw1PFnwOvaEueGjv19WFo9t8aveqDOK7r7bS8VJfQfbFd8X3KhBFUSZFfVKxnF4j4
JBkia2fhHdMlDWq9u964y5M/75kyDdgbk3UTVTaKrc7fxBO6R8qtSAJJqT0hmy+oZ+XFZTL64tLj
ug+gBcB66hAhOGUXbcqJaWYEU30KC9CMcIdxe9DNPDeLcKHwz7rODBtxFYGBKZ7BBeyaTpCA5nlP
Jfyuds7NQ1F13VmkMGRdMpEx6LIWrM8h2zJ3nNKJiFbM89JzJ2hcnG1LfTzbzYC3v2PEH0K/JmRZ
ubjs8wcoKuNRqXE+99qwAWzQsOJb4S6V07wJhR0RQGGcPBMBYGhF1Eq1AWyXOSCf9DfNGGS+ucOP
Eu4R4mnAZ5a/VNHqv/+l1ocxG6EDksgzhIGim9VBRv3zSOkhdaxblwzRkW4khsmuE+BW5S5vGALr
TenhThF1+dZbGbzCZduSLxuY9aZc7nl1kZ7skljbUNeIqVmeK2E8Ud7sIEC3o3os3FpdTYPOQUz4
RmYuZ9rWeE4rZW6oYL+btDypLSLzzIePSVS9T5LNm1BtRgWOpCR90mFHkGczuS8YJY0DLVU6+ZN7
TsI6QIzwltvxQgruU0oqH6eMlprdh9dWqwdUiSR4EH+Dh5L5JRbaETTGx2JwXjOUgpsY5ubBi6ev
dl4HkqRbxWCk6JI8dMjjDiasjJ4I4ENeJ6BPEv+tMBDiqHk6OpS/60n8kCZY+okA5j40Ayq41a4z
kvmt9clEiKxhL+aUXOS2eeOcx2kyf3O7sbiRiV1wUgfLTJPNTmOxKWb3JjMdlR3VXk47X9yKBOt5
yTth/xQMcwZh5P+zdybLjSNbtv2XmuMaegcGNSEBdurbkDSBSQoFejh6OPD1tcDIvMqbduuZ1ZtW
mWXSQhQpUSQAP37O3mtXJYkjyxi4CnIEFeOBSWkJIhIxi6T3yk5nXQfea9nFgCUaEPqSDCBsPcYB
WaR52yTuU0m2NL9ZJGV9E6UEDTj9uvr4LC3L6K5IeuIewcHtKFeHUORjF8AOSTbKLh8RTuVBnWJk
U4synjvWJG/Uf8H4WzZ+oX32uuXuxpWt0WYIERa6n8vaCVLuT4beGZvB/tEgbBWB1xjv45qhfTUa
QUYHeuOrxQVekoZS9vt47DjpjPiCfjaDxTV5bzUs6+WbYoYxz5NxNyZlsq3NzaCY2rsm2rtZvTVI
tuhmkki+Cll9QaPaEQKtklUd7Wnm7fWj99X0ZPfkXQmRMeKkpxFYt6TLZ/d5WoKWsYp6N5RAPL2Z
mbCj96ECEuI6HqCQ7AomPUpsCoed5jDgnfv4yWzQtXIQoFOvyC8GE3xkVd1VNgkMAIAtkKJArxZB
myqpXkfSqtM0Y8nLkrASrbFphQNHPoGsamvjm0fSwM5P9OfJ8aE0uveTUyMfl95rDlCbTYx9XQGe
3nSoN8dha1twlYSS09Xgwosl7YvgVgOnt9fvjMV/LVD9az6vdHwc4rvcTS/wUkkGRSMpy0lrbqw5
ecLkjCWGqQNsHgKYU3nbQ+WBVEQry554uGLoAwS3w8LZvSG9BWnThrSk6IBn4sldohr8QXbZOwUl
aYdQqcYTbU3WcpDmeIe1MgvETP56C8hDOf7PLm65EDJy2doEQezdEUqEpivgCdNBRe7NmMGldoZh
2hQlhGgQXpteQAKpBwX70gcIBYypmNG26pEgxyGObmOAI9kUb6ZyfADB8FPTIIQY/OE6dkuryMLY
lz8Akn0Ao+RlTyBpaQ0zB+GDARqdfEhBVoMYh1dCVooPo3ff8ZvSwfPgiBjDS+sT1uoK9Ds9bM95
HbYbfpHMdXk0JIU29ujyVDcue6Z57cSMiuAAm2WDLZZDN353fsD3zflB319W52fKtWF0vvNv3/7/
vK9M2ysfuJkimbpHxLyJ114SsRyS3dHaYDp/fb5J1+98f0l4z5/fdqkZ6WmLqzaqaLstFHvnf/Wu
Xh9jPQZn416Bx/V257vPN+X6qO+Hft93/pfrdlRv/+23v39MJp0/ftn8kI+8N98/CKFbfJwTrJTr
q/p+4F9+wffPGfNoLRdtSAdsKv78AySV8z4qGCJlBD0A8vyRrWtceq7go45uPu41GJbrbvt85/nm
+zHf98l53d1/f/23x4iR0IRK618LN5N/edjffl5+3jD87bnJ+pK+76uGGu3X70f+21c2+GTT5F4F
lPr7xxWe3u/yKbur7dZaQjmJW8OLp11lkIM7QqD7y427Vl3n+5p5hl4U9QuAmrXWGuu1jfL9/d9f
//vvMRv846ecH5+vxnmi4NjL2kFETc6rg2uWjjqBDeetMK3GfLo5/3PBlAV7EwGZ6mgSOkskkYPw
r++bNDb/+qXeIEzmYnr4fsT5X5UW51sG6hP46X95wvn5/+4+zpiUtuU/H/39GN337+paLjvkJMYp
Kck0SdrqS3PLOcR16P32Sf3RJLz93dL6W8/yb1/+L21hktj5/2xh0gkdPvP5X5uY5yf9GU5q/AOq
Ekm2vnBB1YCC+aOF6fn/cIQpYJJgO7N/9ykr8o+T//wPy/+HYZs+jmaKFNc0dBqf3y1MUIf0HXEh
Gq4O/eZ/0sI84xn+0sDE4KwbrukhZMTxbJh/dzpjnk1aj7oIgSqCuHXHk58bQK4isqaOriIs5g7g
nFMh7MeyLijMvCo56Oou1YpTpk3qWPUtM702i3a6QFRBagCTqZ5ywZ1g1drgBHE1oMYulBckefaQ
az2zKFUWgQ4pu4h0mhY+ytGpmb7AyaXGsLz/5SP54+D9q2HZtPXVkvyvfyfvFH1k3XRNfMvm3xAj
qnNmDEueeyQV0mBs3e9UmpeH8+yG+JT2lCLX3PRkRwX+Ot6JDe6LpYfYCEMQEtjiQN7Zc0VICPlD
LOYtPpElJyGCmDMmulGIZmE4Db7x5PYYxo1BPlSa/sFexr493xQlwwbXV3oY+ZDNoAArE7eDttbM
dbOu4/DyXDqtu3nJpwutkEfGo8OBAJwG3TGJAjogG3QzeCpUar/nVk1tm6Ot5/U+fvsUfXo+J2Z0
59jp88255zLnUqDEvPu+2xdYGZYyJu29t4LON5eDlZrL6XzDCCamrvGxk6y91vPNuR9tRdGdYr+O
fmu1mxpUoDsZWa/yUAvzawSXCCiTCBQO9P4Uz82L1FNC1dbE72TgPat8sDuxqzNr1eJ4TyTFNZ0E
Nm1q8ByKgcbBNVMsn4bNlayXd0Wu8hNBsd6OXfq9W4x/+BGhwNShk7MEnD2KS6/7p++b830aBEZc
SOJQl6BIUqu7VeujOg4/QrQIGFDkjGUUboAYEdDkqI1CYfBg7HRzfMwJB4kIijo1q/j2/K95bQF2
P3KtGXc9LRpaVOix49UUWjSHOkbS/0cr1Z/hrnM6BJPGxNtLU8wDcLxRdjXvWASAjDYx74hBD2C2
jDsdD1K4EChUEut96buCRmwy4iBfb2oXI6oVy/Ri1Jz0Aqw3cff18Hy+63wTIz67GMsFxrZj3S16
gsGyGAbtdL6pvV+GLNc1ySfZ2n6r84I5PqmhDgcVWKaVU7k4p6SGj4XrkWFq7ODBRHZtMSMfG4tk
lPayYM1DPGm+ee6rTjZCqBKSz2Zt6OjG8GfUNJRXicGz1Kg+mKdmx762yRtITYnCdouwIju148V5
FBFDjdtiUzEwqfrPvpuhB6wylI70L/pycY9d1ie4HmJ3Z/kpZlDG94VTDFvUC2x7T7ARcUATi9Cs
RgHVeKRFwPTk3Dgw9kVvBKKuRITCrybsHlK06ue9Bi600DVUwngpoa7O05EpymAPxm6JvJkEEXrd
VKPt776f0pGuGI1ZbaWSd+cxYu3DLwCvRu0tf/B8cTynsC+rvbd1BhUmDW09JB/7PsEgnREgFZQj
DQFdNvR/G/rYGaECPn4w9E5MxdPArPvnNu3fXbRDJ2wbavEMEM9Y5AYx0jiCJAK7+SGuCahxrAAh
0Ro/Vz015eIFdQ24pQOFinIDsX8Jcy2GweAW9SvQWWtnMiqmW9jtozhpmXkC9I55iziKfZh+Blc8
UI7PBLKUwAyK5TjGn3J2xalZbwr/nmbtfMxpFW79Qnbb84WSta85MOgPo8Zp9osq7zoxiKDUUVPb
9hCHZfXYFsDsu8TB4UWwDgVgjapAKQdh06jRxCluzg1xic386MdPZ1ezyqsLt89/+TGZKDNd6zzS
QtiXX5nUV7tFtvPM7LIDSLLTCv8lEWjiDAPPW1w8W3KSR0IU6JaQKuV5ghxLJ4lI4MKcZ2bue98R
/znU1nhKGs3EHpA/TnGNEcZ6qszitMyMkZhGkd3cdNvSi77o7xDh/AaivgkZOJ0P87mg24S7YO96
5VulAxNrihhGiA9yvK3EBEQdsjLcyxfNXXiV5hhmwgZhOg8lsXbobYaEug84vGm63S7uzOco1doD
14l7YT13K19zLLRu50vqWw6Ie9KUeaxwLhYTcTgvJqwrPWEuMazDh+rot6g7k1wPfLKcg6UZnGsj
QVRdYt3JKh3LboGoVgSTkzuHtGYPNeAlgwvhbit/MbftbB4a0fZHnPrjRWXd0xxQYCH0qzKxXu29
nwFAQiu6KquubQ+UR9xlULhVc/SNyrlyHRqqJYJrUB51gLSx2dQ8w5p7cW1YWhKCN+4DEO7L1mxb
8Ko6dHiTQYanVlVBbjZ7fSb/HPF2yrb6jqSXYaPHehT4yFlr4gIsPT829Kl3TGrCc+1NGF916Mzq
0M5IF+v5kJWo3A0/uikiUH4ybX6YRsLIzKfJYwG1BTVOO3hsPwQpbPhvLLT7SqsZbGZ9mBbjcoRa
dcgI/k6saQ49nY08PnHjgAHrSrXTasDO28Bpgs4axdaqOxWyV+d6tBR74AESxjJKiMJv6PIM9m5c
EB9JZPAixcUNj0i7c7v1+xndObBdZr0ALSoCzf2MItzMXFmQWZhszHHKbQwcoGz805k2PxQ/MNlh
4eCMRb9G9rCHD6OpXlNg/xE5xpzMayhKQ/8tup1cs3lw6+IKXywh0RjHgYi2YWtpu/VStrNI3FXw
SZ6qgV+X/4DGRrXnTqsHEUnO2La3CymFgcxPyTKCec7jq4UwhEkYJef5cKfr6Cq0AUX9ML45PbaB
wlpYUHLBfJLD0rBzLdB7A0mZT9ZaTFJZSsSB7Pn46zSzwrR30cNUFIU6Pu9m7nIcaLr5o5A3TnKP
DW66AV/+2qwU4m4phxD1OCKhneGLFyKE+y0K4TbEhQpdYGa6LjzxkhETxFRoWg1grnHL3Mi8LZNp
b+P1SNLS29f19NhM2arXtX8Vq3V+TrvL3NOBaFGRMWMfcLYjZAWpPQedIHkqY7wXdL+0vLcvhire
ZH20xwFqHOPBCiuSBDZLast3iXYH8DHcltTNSDRksrBx8gi1b4G6vtQogYeoPrUx4QXCb1hCHm2z
NA9uvcqEiPM0eWPSrIG126GTIsCL0cy20+PpbdavbPKjnj1ZHr01sxHDVtC6HcepQwIDSJsLQYeE
ng/xDfWWAOnqhVEtvcAc2KAtr/oCJlClkSdI6IFEy2/NoS8S911s2gZd2RLTDANmZXYdHZM1PEDO
lxAR8z3l34rfYo7gcKPVbXklMgIWhhfZljj2PJBb1O5Z95MP/UFa4x3aq4SWa3lLbhld9xKplomZ
Z/RtiFfGE1hS6jwyWgtkq2qGQE3Y8sdCFxmNU7KvMMk0hIK4sX0nFvNmQYV/wANsoEmmiw+F+wY3
wIGML+j9oJ+LyIvImUOfzJj0SyHtbGIiLpXnBgMJshotRs/NW7KNW8AbiY+1fnhDR0Utlb/MBeJM
kb27fUcmgo1KAo1bz0sOcheCRVx2t4ZEbmlOsYNzhZafjopzH2lHwLdMDVMzpXCAES2KIQ/MVv7o
55/oNkF5VO713PjtHk4YQQ5D82SaCg6IeKnq6EGaUHmIjviAh0RY9UKIjq+ekWbthbLJkJsj2rEa
KIAh2eaSI7s9IjDF22JVjOmIn7M6eo1rF2wzgUHdACRJOZ36HeC4LJxILSRsu78e6xiGQuLuKq+o
ANBi+8ObxSS6JvOwu7CW4rlp6mux5mfGdD/JKVgwIqSXdoXrQVVmdWEApEh870sO71NnPrHe7C0f
SrXrDL8Y9Rwx/XK8pvCnumVpj9Scv8RQTLu4RG03lQj+SSjwybnHDorsYrrvKMekhQ+1Spd7w0zv
aaFHG5d4mCBxPpfqtSagLkgjyqDRJF+dwjR26vskYxhb6E9APOh6edVRp63Op5H9aIjilS5Aexf/
3LHKRnqcpDokfdnuANmZiEmhi8R8tsZywbpf30X5teEcmzgntb22PiYjv0cyr+8xO7KTc1Jih70Z
xIx7a5JWgJa34TrcWOjMqJ/0ZYJdHR9VVjWHBQIlXSONjRPu6z22F4X0UKLuNXAZM5vA+ZfiAWYe
Nhc4syPPagL4VASQxWPojn7DfDvjrdYpJGMP72Ah7yxnmo6tcTvl1OMtf7PTWuDfKgFAGneaKx2U
bObPpUEREa+7KmccTqpmIu6myV509N9jttzgmwImPPi1k+5FyPgGx58ZyWjTlBQxbcIfrUqbuEyu
hb1Oqopf+G+2VZtXTGiWhQlYKQkrK4qbSjXPJkmoaOM0tW1jhys5rQFWzC9ComdrHbxUkb9HSLwh
jNTAimyv6X/afRLp7Q53jEd8VouTXmC1oOf8mDfrW8q10PVSMsWR2PmQnUSFfRS/EaY5sFJSo1eo
CmrioWuRiyIMVENLOzw13+NqVKFlkJS8cPViCnnRaM5T4VpXhNB/RsyTRVaLrVtwlbALAkTBJ2SG
cAIGXa+OrXHkJMSp+cQVxgYqxop6V28RVC7VYSgqXDnxFhIekB7ipnbszTYEl47XXByXmMoxNjzU
uv01gXiUgnONA+jXMKeviL7xjZjGs9/SA5m705BMn0SG1VgIDr5lQxKDIgPBJN6GfZaCCJ/WosSw
bdS2xSeUxUtIZJ8yAs4zsEWUhYwDORwH3LdbX2OS43P5Mw3rQjAnNuSvqejmR02j5tBNBvUd2Nae
irt0W9TT8tNZLe65O99qrm7RASB5p1vR91ACmL+4e1etkQgrx2uAT4PRbXUKQ7RrIy8J0ixlbp2C
j9VHkr0gFaD+sRQkEEp4UaLAsJw8JVoh3/d90u9HpXBV++2d5sZPlZWSi0sKVJfn93VVf5FE8WWy
F7HB+oQ6xqj5bVQdASMZ4QfV9FYM3kPKvIkojmszG3kNuLNQEPnRlkguQQWvT8ibKiVIe460l6Jb
Dp3NxoH4Y+SazQM/mLIp4wLWefmL3k1hnXf+FomVCnSPIo9k02RH0KF7IfvXtJgq0G/zCWCZiTzN
r9jqUkPHl24uiLqIZkFRFGPIdtU2m+phUxGMUydoHsDyb2fdIjyg6RPSERNEImwuUQ5lHCVTtdWp
sB2fAS8wwYzhJxzaZakfdaTKO7fEG2xkeJmRMm+LaLle/y/RI6VMexSpUDAz8l3vvNJB5HBVKY50
GP6rs2YmeDbRkxeo5qyvGl5Ur/E2HmtsXYAnUTKnYuB0oCwYNn1BPgKRFJz+6xuZ1xjTLrHx8mYI
t9lYDMEdM+q2el4jme4UlwDL3ZCw9WYvqG5AJRELIOsT0VoNP8L/VST5Q53u6qT4wld+QVwzKXyW
CY4AX7ujo5aqRszNrrO4G7PUj9T2z5kUuFyiJx8QOP4l77GiiETJEdWbREZ3WsNCBnlp67At2nKG
3zSL9xMKN4qHe3/0t1A/T9EsKTemyt3qmYdMIu8ihhRkoduF7W/6g26OctvReGRx/EyNNAokGRnw
LvBYdLnJXp51AsGhwqXF+xZNaIJySbBrF0VbbHAzfbeGHXkNC1U1rrNbBgsOamYBSXWSeB/BBamt
Ut/4bv3hm/zBZELcR+sZySSYLJQ6u4CNYQFJSWifmCxI2XMd28/FaJCO4TeX9aR9kvXFGtu/pQnz
ilocSLi6gpm2zecrriHjoD04yFRwoJWPc3xTu6Dsy55Z7ujzsOlgDtF1qyIadtMuyj3rDS4/cTZL
Pk+/KC0Srbl3sgE6ioNhndEZpn3mhU3uIdbSLPYhFy2D8dniDaTKf1IGCmqbAEqPhZJVDzqHy2fX
xlaBSde6WiKudHAbNgUcrK0nZwP48y/qqvG68mfsA1F8KPIoP5WowRoiOQdgoJ2PbwbI76aQo0J2
tDxZjXpgUnXTe7YeJG7yVdv23kVbipbEuXeK5tlO7DvCbC1neIYsfdMxBESyjgmehDtVXNgif+gt
zpaRqj8pzfuyhSQlZFiVkR9EsbgAbLptl21ZZSwMBem27G60IaVVpS6cStumSf9ltBO7Fh0MmFUe
BzmQkd3f6Ou5ZsmvBv+zFOwlFubgzth/EhqAOcowSdcy3dt+IFFtRBrQVuZTZDxoLmAlW2q/un6+
8mKPgbSGTImjRwUF4C88BeqT2L2DWES8HY1ig0jsXQF23IhOU5wZ1gcFG6ngCDqGLn5p3PQ4D6lg
Ez2AsR3TW4Q9cOZ/mWN+LWROr8yI3xPLv43YcaayvoFE80vTyge5/s3a1D+5EqbVwIXcA0ViCKzX
OEC5RGOF5D3BZ0AmtOlvDIWFebT7n4ZNHAfv4jU5pgrQDULl+phTpm4rGAG7llirnQALsWUfvENd
MkHpoXFGf58dSKFWeSg6j24m86bIvOVEAKjVTGijjDk0036kq99rhJj5Dyl7BavRWaWzZy0ylgOK
x5K4MGQFBOVuGU4NR9UuiBe6ehfruX4TV/V2FOVKiiDzo4+arYfRV5kk5haUzB5SsY0qW74/9ASG
LsarJN2c4V+OsLDGMSGIr0rNnG663l1ELg67FTm6jnM/yx479TjkISKLio4ke3NCIaHqpAhCOp09
3fVk47TaYWRo2Xgb5k5P7WfPoaLRRh0qfo35NydCBZbzR1ErImM4jJgT4oEy2ErsvBFoV9ogkVjy
Hx0gtkDr7puogKBbJsWD0k9ciNyw6FAUrd2nQyPlm+zLJ7+VcpfM8qdNrbvVSEhKrgCQ8E5XbQr5
ZFSXXtL+7JMYmhYIQXChKkFImIuriCKfWmt5V0RrI0gp7Gt74UBovPmW+LYFfFYcaKWZXdUgWPo2
LgNzZg3hClr23k2S5GwxBhTQAmX7XtZuGhZWPEH9MOYDRuhS9dfp0tNLM6xNAoM38HrkuJMNtAg4
gVH8shJZBn5f2dtiplFJJGPO343ItutH/kx0KRA0RkIqbeSb8tHUhyhY7MLdGWCaNyXGReKnInYg
6nFKkPZJnMfMiZYwYv4Rco3zNk3F8+ppCuIqqoiiGetAZb4KSs95IA8ScEVM4niW4bSp5guqZC5f
82DvO9F+pKX6WdOWOQHiO4m6uC0qI9uMy1jv6kgHNui6Uxhl4gP1VdgJL3rGD3iNvO9D0fu5aOSC
+NC1up2atI3f4UCO0LZwubcyABFddtVQI7mm4ioou/eMFLLNaKphy8Zxuey88iubnSKESig3pseO
wI7Ai2h1cddphn21Dv0hKOU7bPyIujh6e1XU91PLya3woKdjM13rWvIcVWS1erV677MGhz3yt40X
13VgK6cMBMAQS9P1mwS+xqzWZqU9bHF5Wv2ad2UmaFVaqjgrQ1kzz9ZN2ohqX5kQ5RwD5s4gGsr9
BG4FvmUiAe35fpY3GlEm20yvh7u00kO9NY8sE0gv9WNS2Q5gjl9trE2XfHg/pyYD/yIXhhk+EiJD
uxT6mF4ITGjMRPZdTokvtGa5GjrnaTIteQPAqAKYarNxRn2y13XGCWVMCOyEaXzrJV19UmPLGXrT
eEV/ikhepeB0YSjQEbU84IHIhX+KYb6PwRzVc3LVL+6LzuqR28NLriln30x8ooI9qN+rHqbOVwP0
4A5L0hPb5egEj3ZcGFAiH9oQL9pQADcbpefTKSa/KJxTlGPaMtzbMr6ldTTtuRRuHCwGD9WoRTtn
8R7xriY4iuW0poN+pXl16NkjYbJjiZ9y+TylmBIlpySAh/cqt7z9Oi0M0mnljOn+S+rKR6Ov+ptI
rcyCnuXPmuOXGHImkV/23TLNRAamycgQjLSdKE1/1EwJdvH8I17yiz6mibrU4nUwrPsuSwK0Vxq1
3RyF0+BYV1QQg0dtGFcIaNOqucssfWIPVK7rBPmAHmToccKeQh+zcDKoqx6xtEnUnUSeJ2FroswR
RnKlpvngOLEHiaxrtsBE87AQkUeEIRqq3NnVPemYbTHhel84J5tr56TZRHpkUdNyCLLnxOV9WV/l
jCXuOxvTmqAF7q67ySRXwRLX9pYUDW9bJt2XrfE6EzRscszgrun2VWvQDR295bNEM5cPXnKwIkn6
YvNiT+Qjw73OhtLdSS13uCZ2CTAw99aZcBBT3y2BaWQugzxD22Y5VXmCcRNJ2YJWFw3yvCl1UkWl
UYaCmZ0BVIh+XX4dLeUnm6tkj9Z/J1z/XdWmxXRGmrQShyCL0+wo2q+CWEZYCIDTdNPvOQdtce1E
t21p2Zd6U93nORu8HLbzeurdeP7wFgOrGbuZTFDN+9GU47tMpuQyZ9od+BnTTlPmO4t3ayQmgLlH
TXOn10f65fImZ9scNl2EKtQl4hHR0Gj187HGhb8hQXjDh6cehfOWJ8t1WtrFjvHbcDIcG4Rhgrq7
anbCn+Hl6Y57iCG9ba2uWzXw07Ff4K4UtXwYIFTVw3QAmmNvaCwCUai5CJS0Z7Jh7duvesgV7LwD
6UkCh6ry4BULp/yRjDbPJoqsRagcphBar0sdyFnf20HWVsMmmVxW+qkBKiMvS2PCU5pKAtUgiwVm
Ot2jb3WP+SNBZEuYNcR7T4imMSeoXa8nBGoYmnk3Izp1Z/8pL+yO3OnWDBodmZU2y70J/wsjS/pJ
2bAEvZfKrSmsu7zBvIqmEcKAQQVS4xXF11re59pEce/4DXlQQ8tYH0k6EvOfsV0Z26rX7nsS6Xlf
RHwr8gKcM6Gj1DsIEwv07jbY65Tst2oR907JauCnC8GaLKPKHbajLcTJFuZnNVGoK4XyNjLN+Efe
37TDr4ja/G4xK/+605awWhX5C6KHOUc4O5gDh9sdcr8H4hoIM45oyxG51d0MuvFRznMRprlGuh3q
Sir+S81geR6LPsGyikW6qWBbTc1zC3TdiBGET5WBnjvft6a4LEbgKoP/lSfvk8ghHHE21TbonLjW
QyHBrU7UgINB2PlswlLgSkvxn5UCcbITJnbuEwCekUBkd8WFpxu74Ue2kKLWDpTI5KIXrfXqO7L6
SWrxySnDYW7lVZaIDKPzsBeL0exbjctL3RYXS2kEZEQlu8URbIoiSu9p3vBOeZwA5HOgoNlqC0ls
o/ToSKfapgCBIyMuP72CM+uobjt36CRSK/4Qc4aSeDTMAPnZVa51tOFnsmDTebx0INKS5Vti8M+H
DRmt7B5Zq4M51o5FPYwXBiinYXDyy0G9tFXXHXVqo22vpShrE/0yL2W8LUv6ejVegKC2vf5iGgHs
NJPgk5q1N1rG+JfK5c6d8jkAYP1BtaEBhn/HFI4gc1qnQpVL3GcKk7WopsBU9h7/BovfbJR31lrf
uLA/9K5Nw3rKxLVLuxx7CxvsEbSZihZBj6HfN3Zo5u6B2dpnhkE1RJ9LtFZE+Cb8zcCAU7T1PfMk
OrJAbCbB/PpuV1fFfdott8uYjzeDRpPCJh6SE2z5YFx5hbw3+1qEfmSPx2IWhxAH5oACp7uf5+RS
r7ugdhzxkXWIAAYP8KEu42vHHlj7FtjzMYaJLLd2Oq2iK1aNDbO2/sZ1YdwuBqd03ly1Kb/T5FrR
6V5Ak8DB8jLIWzOhdSJSzQqhWOC7ieoDU3eGxiZd7UpFxIly5mpG9epn1Y0jSxl0RDxkfXZZKCN/
EBgDYTddnm80LSsvHRGxsxjNIKk5Fjo0HBSxSJEdMEWwxpihp9lwaiWb+bQ0UyZHnrxYRLSFeTvu
RO2+pVIwu00W69bXG66azBVRDTCJgKB70SvnJe6rC4S1+LOT+KZysvJHSfhp2zN8r1ysfnHvoCNZ
J50G8ypzdM2nHEfGfNMyIjz5HgXX7HsE+9LA5yfL6mJwAeumzaM1zAKZP9A6OnWYV05aR9PLc0xy
oV1rO42y36aTtkV9goxZ5Oo2N5etpXrs96StAuqV+5xU9cW3prChDKSI+1LVwtySPuY0DGNo+UwP
XEisGxIlZFgbC3CimQKlpUNkA2tAlwLXrCrh04zZdax597le0rVeRo0yGeCj3ts0v9BoH0g2whO6
Tg5luunqHJmhax79Lmquzze6yEJyt8PRsdKjXYPqkxYJzLXiMktPjnxNP2t/rFg34BDVXo/o4jR4
DYbKi64HvbNuFcncl8lqjyB1eGONxHVWEUQITyx4Ti3/0irZClRVC+gOZbtyT9KldlI9E5A5PnhV
Ze4M9ARzvFz0WfEcN45zSVoG4v4O2xOS9ndsxk1YkrbKbAcOZTRjWIGe8UMy2JyLXA+b0bxUiguT
rJuj9pyRrkqsQEl259JMh7RjcSc7i5MMO+W+MBSTtxq1t6LyhqcDl4EguXur6L2tsViX8ZCLB79c
PmEADqb9XFuUtWCF9KqeNrM7QNPuvdNAdqJHbtM+dcvyBHALzNbKcvOa0AdtvtUIcjgA0/ll5elP
0ejertFJWa9Fa4dOOgs6KDanwCLr/cLRJE3noyh9hDZlRhcT+ZmuicuuRYpSxeII1/m1SlO6S71/
hfswfsgYPGZVuaKUuDIWT43RTdeIv8xMhqYT3zAJYUdXeUf2/qwyXPgZw4IPjastCwnNQgmLVphq
25XZoTb50Dt2C5tiZKCWtjxliKHGKXcHHPx2YEBG+27utH3XIA+sMDCwil23E/6MZOgu4sXcRTQL
4SNjomsTeih1j2qddneBBXuvzaLYmYPildp038r5yBiQYTXlAbilFATIfZxGy85PU/ugV4MRaDMx
yt6jZTAa0kcwrQWkyWjle9BX93EMWVX5VhYmu216QABb7tnyR8c+Yxpj+AgciMzZ1lHb3guwQVnW
Hem2EA6fES6oTOc0SZ9WPOMI9sgD9a1OzEaCWTor7mRXsVNSySlBzrcn/IwON0HaTEHZ9Lro/UBF
Li705CLTCbgp+lc390gdd6gfhlS7IZK8h7TPdXcpaZvpnhtKG/bG6E5i69XLna26NLSsCBWmHOG2
OqAvy8W/KIc0OqwtbwWvap/29k9/Zm9f+NUB9ouxr+wWf3oxn7LKeM6NDGfk6lAFyjVzHeLGXs2A
4NGxuyw62RoqYmBqqC44S5DPN2c1BtIEeEWFrhhCJ2iMWisr6UKhUjqx42Dgk0oK1oT9FOqwqm+g
9rgNcyG+df7++aZTTbzrNe+Jl87I92wH9lVF69PogGzjhj3fFdOOxrk2HbJV2oY//SkpBCDMgqyD
lmsGjXjCMag616QV0LVJB7iGGzSFCEAyR2cfZrHjm4fxRId7+H3zXPT8vd6qPgPm/ijaod8RqbH8
vssnY+p3fM7/aakf5xqow/vPMoWFDW8w/ez/RRaN/RBKw3+Pg7iUQ9ql7xXq3t98iePP//wP4/ez
/hRTe/8A20D0im15tlj11P+UUwOL0JEz8x+6aeO30vpPObX1DxS/pk5QnWsKH3fIP+XUJj+QrFTC
TEwClHTL/x8SIf6mM0ZwtiZ62oYDbt0W7NHRIf8lJiyd22mQHOvHysGsBlrc33vt/NgsNHxwdNM3
cjXCYbnazyR/OaqcdmaBggPLACS55SohhmAWrDr/RdiZNbfJdFv4F1EFNNBwKwnN8jzmhnLihHls
5l9/HpRT5+T199WbG1VsKzKWgN6991rP8pz0TP7KtCvqywiD/L4J8mcuVIo2kGglYizmty38/NZ1
dwEIL0qo6JAbzHIsKkfa3kfHbN7Jyci3qjH7dVxpNVA1hq3Nq3urojrdyUZBxsxbSt23zIlnEqpF
j/DQIFMGgdNoo3/QAnmevaHDZceevYL9mcLI27idvgO05yH85iDq/KPOrG7vWM1TUyvySOmUr0u9
9dga0biyDBMbHVzDmhapUWjdzxb89qFDc5WxQPsSayUL47Rl89GyYc8+qpwXaKoJhyxEdoQV5Xoa
6/FkuGgdSzhN7nDbTAo/cQkkii6IH/fcGJwRPcx7ZJDg50ktBNjtaMwzTLFNS6aVOZ3f9WCIcAOH
cuVZTrPNDXohBR3kFeXPvO9QcruhxI9KAPOU2mL/xxn9X6ToX3O8OEEsUGUW6BLBOUcD658nSDK5
TV/2VXWohPekt0a/vj5krmJA5yiiOKYOgUXW3eodB2UB2ppj+b9v5r8fCyaCPzXx10MBXyIsorFc
aXzNRTWBrKAgS2GIaAuPryreiZ21QMRq3V1o5s+aV/wk7+Fv78ByCfwhxV9+rUTkR3oQtgMDEMs/
34G5cwwAtk52UFpMzwQXOSf2speJFuRCaza7SYO3lKD5BAGMYV5TQ7ELhvbIn+Ec6M++/Pv78DV/
9HpElid1KC7cP3R9iev946JNdFMNeaGygxXxRqAfttbKa02k3CTFlyURZ2TcIKvKHN9J0tNQZDMa
VGRyCQkgo3DIWB28n4T2AYR1ZmPnldnu+lJOgExakFigguTx3w/6a4bw9aBtLCCuZbiWI7/mzIZc
AXhwEw7aa+ZtTP5vmxAB1PakCDQJyFGyq+KNGOp3x6CfVIdch3HAwM3y9JJW3yc8wAJtT0vZoJX3
DhtlhMbPWSD8eiRxpwRhQHN3ndXJ95ZccgirKj1CgFEsrdN3r1M3tFB4I8z4c9RAmgB0pV0amQ9U
rvDGIEz/5S9eTowvJ44n6Qoi39U9i3C+f35MxNZkiDj0GMfJcBAa9V9Tx+xdhmcS280zmXW+VyCY
0U0rOaJj0teaZgSQXuCnVsvuvRJsYHvYs9QgmDUbmw0NND98GCtz9J56ZnNsr2+6gK60U3ET8Cpk
rUUWfHiVQUOqq9MjHA59W9jdR02i7h6Od4aqtSDIQK7j0EJMFfztevkSUMUHbes6+YKWLj0e5Zfr
JTOURGMrkNM33lPpdQNv+XzbBNl3rQu6Xf2rmMpNYRqaP1JXk3dgI/r0pQopghWSYgQQLQPCdU5j
8C+Z4+K/HRvHZ+IgIg8QHNM/P5IGEKBoG6T+NYlsTSqPc1a+ESzMkqAIANLY0c6a7V+XA7NHuOVg
CShCdjwQ9Pr1QIIVu4JV1ZnfFK5Xa54A1CLn47RUm66vyWppMbkac/PLtnR3VZhPMxmIJNa5rn1X
h0az18xB90tEZRs633cKKclGC2OEh1V+RNLyLbYC5/LvZ6Lxn7cwG9WEYXgGaYyEKn5Z5enxDnHo
VMlhdiDe0FG5s9TsrfEzgd2b4/uCDC+raHdDyw4j4IsZahiSsughya18X8QIBv9ySF8KDxLpOAyq
UZ1SxsYU/OWQQLjAJYk8APEBPMUMXr4ekcLV5MWhwLt1iFo33Ye9fjI91960kiRLSXdB5X+LeDWW
y/CPy/R6JMTjcTq4Urds48v5mjB21RqNy7SNg7VtfaoIL9nia9nGyTCsTe5DKfq840zzkQ3kpiyj
ag+oiLQaQqDXopXPMMPpVKDF2dqm7ZfO39JcxXJe/scxggAjSPl6N1nezT/u+J2TIdMvR24lilyY
1vCOjZbSMypfNNNV3xDtzaGen2QMf6mKvoOvrlb2YOo3dpzfUFB+pokCuVt9praXPI4GYhXAPX3i
5nemloWbIGaCXXoW2VBzDiTD1J67LqrX5WSqSzZS7bkEU2my+uu7v6xVX/4ykgJZ0w1Hms5/RKn2
k5HGNdasg25BViBWbhORGH+KXTfctKogQKRFqkfwAaCcmrIi62CZCBIPAOnSWJTDcSj2C5TxL9fM
1wDd5bQwJawGRxCfa+rulxO0Z9NczoEkOi/xdrKlL6mSMmGtn55sHXHNiON2HafzgxsImL8xzUJ4
TebWQlAIEYoiNGRhY6a7USN6XNuLN2UlJBzwydjPmdrO9PEdOWS3OqMU2O047GD7GET4gWdHHfUk
ljZNNyfaR5lXbPt7xQC7/RxTwgCs2ejWgdXBbzPRQdk5qUkk7kwlDSuEZLThTDDmXjk058htPwPM
Vqe0624KM6Xh3vM5tum+tqv2w53hMphH3mqU74SseRmzfy8khyidEV6WaBKu6MWAA7n/95uA/C83
AZRXbI8A0LOMf8XRUa4Gwyw1bW9RfuzJJGH1hrA+z/zhWWc7dyLv7wPPCdZu0BfIrt1si72w2joG
Il0jJLyxIQfHS0dIMaCw7ChnWO/qG3LjqkNTFj9LYdVbNDGvQeapPdezS5AxwYYmZSY2ziE+uK1F
8ygNPNpU1W3VN9Z7FTxh+kO2b55LO8u2zey9JWHkMCZaeLUF7LypF+VxVhZlh4neV5ugxyBUAMtx
GuiGMaH6NSjZbuyBSOgQSzaDQvRTA9oLk2v5I1J0XbJhwvPAfkFITBnKC/dtyoY/1mjshEHDGLFu
94ZbEtUEa2ozoH+1Q4ZMRTndcsTkgTXldtZKYNIzxPzK9n5v/f8BgvzTiGp8WS+5CFxgFwIEoU2t
+h+8QN0rQO1lvEta3HZ4PtVtGhQ6zVWiBSZj2iWEaJYDPZDaZZarj8WTk9Fjl255H9kGnXNpMu8o
yWBLLeItlGr9fz+Frnfnf94/XJ11nHqDgEZu4F+KrFgzOYk0RQ93qYXroX/MgzD0S521HcHRCk4/
AC6wx0OA+zxrqH/Cuvw2xZTJEqTRqkSDbs2S8f/MBuwvR0e/4MvdzdUl6aNsHWxc0Is3+8/79uQq
W1kjQlW3Ma1dzEh9HXaISROZbsksI6WO0fVJs9rpBB9WMDLb53NigpRZFr2IqfW/H5D4vaP/8oYJ
lDI6zkpdcGhf3rCsqTB61WawHwWYfFuo9CEfKbsM91D0hfbGj7aIwotzGKPWzqufRJhVH6J8p4FI
rJIQzY+OvqKmwaIeZjc6WeVPypnuFMiBPgsixi2Jz3dBPo/+ENXuFmMb13XPVYHAXRAe8RJ2MAn6
qPX7dAzvGhmzpeKqPvBRXpJRfZZVmVyAPVR71c53BIBznYcYaQlPi7dRGLrr2evFzmni700SRefR
Rh2Slk3vewlVMLH0MKbkXUeFcSSxIN/3zNOU5f7Q4X4BOLOa6miJ0dvXRXjqMl4KJbDa2mgyV0tk
vefM7oGx94DgY9GoBXl8rJJgWAtiSndRr37xcat1zfRri7HnUzQVrqes4Y/KGagtMrcCS9JeF/ra
RAJ0KsOYVOnISp5M9503O7qIYngIdCvYygHFZdimkBbYQLPIuQaifyy/ATT4l4DmcaeYl3lFs4l3
TmhuXLNqTiyo3zQ5zPdiRIokaUnYM8CdfIjsY7Z0LtCcxDujzN6loY2nOOui1RDn1LN5UBzn3non
qMOm1gPT4clNhZLugiVlPOWoXFc1q+/e64jpvUZpeFEAwroJnLfZZC5o7pqonw5tbv7C+W0+dFny
IedpoA80aTsXBzOzjmUNcdwdI3Jr88ZN8CY3NO+CsPighja4yZYpPfwi6JvjwCfp9jBSEhPdRF7R
RA9axgXegC1/rNcWTdG7yswxJliw8E3UZexuzF1rLjDzooPwaYEiJCEBEWcpX0KDsexUFTdqIPgq
dgTyXJ1xLKKCd7cFNJRAbj5OsYeOcXB/RBbCONyQ6Zke0GIwzZCc0ksnlSbLtw4jEf4n+B1Dg9ES
wCIhNbBsD04zfA4Ab3YhcRmIQyq8yPh/NwoFJM2Li2UruJ8S6eGIb9+bhmdrxuhBURVuHCKN+tpo
V4rNlN9jmETa4JwsT9EWGhSGRSV3ptVcdHLnEKVAzjOTdNs5hbYxjJYsVpuhnAU0cO/E1r0p+nYr
i5E6tWMWNJd4r5IRjVoW5OFxzOu7uVt+hSPPMoPIrtfGKerZNpJ89LvobooAd1k3b2ojR8ToYHZM
C2PHFsc8lFmVAx0x/FBDjFQ1pLG4sjP9RopxhwELo7sF2NoomA4qtNJp78V3WcYUdVYsX8J9KRl/
3TcG6PQuzTDil3p/8Yh7exEE6MFGfja1cHwxl6GXpdA0mRRMiJgjEGd9aG5LAsWJoAzOSD/Yj7lo
PgVku3R87IvJuVADVQnR2Z5mzxgGiI5C33/R8x+9julntgJSjAmJvMjloGPl3RoZQp6oRPqqEN2Q
713T6xRztO4BWW+8CPNRhVVGROGNOf1wEAJMKEAuKZj6FYmg+bqxGOeRo2qfdXz7bAaNcBfP/ZOF
Vy7CrXLuRwxLgE5qSOzo5RTzEjyq594YL4EztL4JcvBeG7uNsfzh2NSGndG7xJ0m3fjiEgOG3G9+
Tg3zTP2o7XH1NLfEWNYMM+LgNWrnF6QHHno1z7jMbs0QR++BJcb2Lh9m8VJJHDtaGfWnXrDLZTUk
ACBbc1ltK6IQzo5okKvGqfVamKGzEQLw+GQiUCw1pb/XAUGjCd4ihSByx9ad98mlP2EwsYqJRfYN
g9AQY3R/lIPomdER1IIzFZWgIx8aOBSPjoZfpJkS82TYyTcYHEw0uVwpJW8mGfsUGmz96/nNarj1
1EC3MNrRmgh+5j1dA3aNn+RcKHLlRXcQSutvMcTyFubefZ8qh7MPaSnbbHY4Bfg90kQ3xWThKS32
toye8mFsbnVAaBsLNxr7cTxT6XCRwS0fZXYwBoy1HtbuUjeqA64OxLlaL25ok7wZFDK53arjEMUR
MY/ZCRjAbs7qezviGiwbwfCbZDLu9apfN4lSx2xASRmDCGyGj6K0Xlp03BfSBs1N35CxinyF3HUS
u+iM31xfdVS4E/XYDfx0HBof50e0tYxv1thwrxps0HSZjlu0Uau+0KvLTEiJuCJJsHfBk4SSZXpH
nAWc4vhTVq4xFHgeTnOSNPf4mMj+UiA/jMDAH94/NrlDXkso6nXuNWDpjAQ1W+kgR2yM24h2uCQ/
Zs2UIjsO8xI7Jhr9YHilvg8xD+A3GXxtyCi/HXwumQOCP67wZNN0DUqIiKT2TZehbJ5BglBDi/4t
6z7anOYNOxaxatz0ZoxQViUNH3AMU2XIbQdDYtZsuV9g5skS/CNFcls29rlwnOQ8RHlDuTYwVBWM
8rHEsKqxCNZ5KR4jRsqWcdI8vKF63RwSrfSHInfPqod2IuTeqhcp35wdssh8mz1pnCMiw0iYPepy
IfnllIC4A0kR9MqWbWTX7okkO1Xukxexe/Am0KaaMlZWzHKr646NmYZ8Hbag0u8riHQi75qT7iya
x0bzg8g04GJWYo9tCXhaSh6TN7vPeEARfkbFxbMIQ85pcnUJgVMdyq4wDabTPCiiC/vE11N0Y31i
O+xjunXphONtZhUeLixc/T0afj25S2ftIbOayFc5M5QJOzkJC9O6Iufw2CjSofNxxsqXzAcLlM1O
MsNZMU2Jtm5eonbRh+qAkuHFjYdvg/Y65g7xDjFOGoj4NSnwj+ky8OA+TnAhWsXYozK0m+C5IvSe
WTQ0/b1C+rE2Q8s4m7nvuvFj3NFm5JJTLLox/mQk24x1ZriT1c5J2w84jMeRlXic8luN/veKnR9t
JzyuWlZvJxevzAjaYVLOSziQ24Bk0KZnFtzL2jumOQJ+p9U0LCKAOaYx3BIaciNkx5iG2mnbGNY6
sexHSmpkec5w7nBshlint1M/Q03tsu+THxTd9yqEiILCBaObeA8lPqIxyPaulT4RyoOXReveugGP
Ts8ycBhQWKz6FoEa83X4KJOj1lpA2WYuAbiEkwCZ3KUxaAl9TogwmgpvNaZd4DMVsPfC1InCgJIy
Ylrp9X5TvQ5o/llPU3xrGUszUKynYX4zMY/6adjFG0uUPYZii4himbf+UE+f1SCgGWQAH63qJRma
iIGbQnhO1LNGkDgz9nYLF8cHSPYeg8uoU1xkxBigAbW5v6PVAFFbriNzhNU4Egc1aG9WuyBFpg/2
9mg+ancXKbbb2XhwCxOtaYr0CBsyIc1CPUds4CgrpM/ztn2vlZswqr4bDnY+B7jjxCJHAya69AUt
u8QhThNblKqj3G8Sb0GXAl5hcDeHoBdH7TYlHQvx7xoh40rKHLAaapAVQ28YtDn+/wB7VN+iEGuz
YZPOBjZkOv9kiES3ItyNABemJl2NbJy6CHXg0gzyKvODcNVLPWnZukWm2WjZDxNJvReeJ2ehoE84
5g29oFLo0hv0xy3LdaOvo+A7YOIHR+aPpMiR1VI9t/QbQGzS5Kg9NukWoo4UjkUBzNsLufF5tGVW
Qcblgnj8BwjQTT4U9CZQZ7doiuglGhuBAV3hJCGEDBDxN1XmxT0hLfuIW8HGSTHaJks3UO/NftdU
0WPVTHgmAru5MALkkqhHbTPNzTeKI5bs3k5BgXvPTqyzdBrFDvALRqjloV949S62vzV505Qqy5fX
H1yfcv3y98OVwSdpnq766z/JZ/JhAXxcn+dcoXbXJ3qMD//3Odevp1qPl7vQ6frV7yfi+PK23qif
f3/5x69aXnpI3RDidxQEewP8LkboZFfVxKF/eWWzrczZ//NlJ7WwfhGXXL95Pc7rv37/z9+/7I9X
CT2TQEk0H+WV1389DB0zP4V8godpOZbrf/9yfH+85JfnfHnjvr41v19nedmwK549RTNqIuDdZrtu
tXp+sJXqb5kK7/sEdcAgxw8vA4TTh91uxIaLSD2aj1ojUd32dPbRziKB4462TTCE4ufthzvhUuAn
+fCWR902SuMPcu8vWUMbVFU2lMV221gENwFfexna0eFU71xfb9N2FcNh8o2xfw2jwrtIyAa1PgRY
WaKCpc0CEJEjDCzSSq0M0d/pM4miTaDlhyaIjsqtinPJ7N2R1dlx8/xOeIfRcVNUvmzB2IBEPtR5
Uv1M/Rdhf+FDopNghiTOTMGOFw15PYFnjVv3MBfU59o4f0D8u0/HyEdPRlQQWFoHYXNNt28jXO6m
5KJckO4PBwIGicMddABk4r6ZljkERPu1O55bcAxVTHJY2c9yXU8ZWym37XZQpXaR5SDkzPBNT+Ma
fiiGXQspm6vdoUSuaZEUm0L0GUl/kgG52Ie2pj2EfsOObR2WVrCuNeyyNT50XwWkCY4dynYLj43+
GNPq3jSz/OH2nbluhYfaHGaxMxwcTp2VND8zajZT8G60ONOgodbwcbKQkVt7QTgh1tLU4t1YdM2F
xgR1T4+3M9du8rH2bjX3UOfDhb7Gh24QRap3mzBFPpUr9kHRQDSCbJ8TEbjnyMu3ccO7J7zpvTK8
O7SD7a5JDDq5ubbth7YjXaFZWPIJhN82va+wF6xk6Elwr9MdWaM2f1J4Ataz7Z3mZiDBGlIU8UmN
eDV7vFxOTyFSy5SU9oJ2OgDuc8OO+tbFthjWN1IPQCpMwsYltkS+lW69C3JrPIYKdfg8wfiWHpQA
uq9xNQZrMenPKVK2tUs82H4GAQc3n0mOY3WE0kwrg94D4H13R7YYZqipOSx5CMQMoozAyCwL/Gx5
xxo4aR2wMR08wbVedDSHZKrJAKONyBpmfBjvKyP+BCpTbHNdfAZTEu3GaUGPtI57E6GhMnqOGJ0J
NgoZEyDcVXf8aeqSM00omCvfaAlG01j+VBkCFy3AB2jGnbFObLvbd1HiI50vKnSVgYaGWtT1wYhH
vBucWG4dJo9y/LR0pR/4T8S3jqBy8sV7UzrfCB4eCCD5nsyPqAazPd5gGvhCXYi/q/q48WfEuKiF
5w/bopIs4uE2K4KnNLQ+mSJZjQRcIRdcFYHfUctB5lmw76WrAfqAolmFCMu9wBZo+L2KGMzyjbxR
Tv3FuY5eGypdW9+KBD8UnSPQD2lKoFnpRw0TAd2WLMRQd1dT3ZxMq0QEPX93dVpnheGLHBFDg99i
q2fyFaQKwkB8k6yb1pNS6f0yHpi6YWTVduKtiNVTqsKzbX/HVU4Q/aTdNTO6ligHwiEX4kc24TDU
9RE+UdjfQtOa1hksLz7aytjXtf0NOBg3DQtEg2FDKZPI/NfmgAJZVO0bVJVTKw0kkmL+1JNFPDg9
4qbbxb+6IDTgJzvHvlsSaKXxixNwWA9jRg2RWC+GRHRHnY+C3ULQr8lp6wkTdzmU8UCYnIBIUch6
W+Ni8LZskzElTgbtOTPL/ew7NcbYhvEJB9RxdogAjVuEeMvwOTSbB6+AN8sNA0Y6pPA0fvFI8axM
4h8wYya7ODEu+CB2/QwjyfLoolr9wZ7iJw1I1pqZYriRNeJ3V7PyXQN9BpB+6VKE2jRaisQkVToX
0u/y/imhbSHq5FeuufcuZhLA+tYI48Ly4weV1/U2qxXXyJTd52l+mWxT9xkWCGl8tuSc+aptz3lY
v3oTHr5k8ah1Q/5UzVhGkxxDBPw1BFpB65CRUi04kGwry5l6RmApsWgmGK1PjmuN5EuVdyjWwoum
38Q6PvFKMZ0Qw0eAbAKzLlxr0tMYXc/hS5JaP816CrZqaT3Ns4M4k5ICoJF8EG20lWKtkyXq27UU
Z8UVEDXadwW/cDXIN60p2LBg2730Lax2236RRnfUa0hCer3Gtt9z85sOodLu9Domi9JATZ8ubvBZ
QhaTzM6ioOl2WuG+RAtNsCZYz6HQq1uohGYnKeFxJG6G0XmCFbInB3chwLjUmfCLHADbZVxakGMG
9rM5c9IyGfd6Ah4+QzAcd8FHZOHbSUXbA9woL3Fnf+to4G69Fpj8JHc0Rd96o41PhAj8dGAL4owj
iLdkkxgH3lpVSU39TV/YjTkzI8+G1GUW9QpBXrXPza1TsN9w4wlWXKeKbS+PmInRi6Ml3lDm1y5Q
hTROp/OwUC+MoYQaVbcPpkNPo7ayJ9VtNUcTK8Hdk60qSvesbw5ZYhqnJlq2eEqZ5CS1T5XHvt4F
zLXuKhuNvdPru9ii4mepOuoKsFUST+wHG9JzErLnNb3P9nYb/grQsSNUkTtKEW7LA5PtWUHACNvF
ukk3cbV0qAaL1GavZOHUo+k0Jvm+DPtDVfQEyQJ90A8OLpNNkSLEg8bxjEo7XRfmiI0mHu9MawK5
0NMUFri4S51uHrfvAXM4xEoCWEOBujfCRjaW+8bxWt/OUWqnCK375SIFSJ/5/EacKBC/vDCm35av
LDfcp0mU88YmGJYMzA4uOZM+8CDbBxI1AnkHEoNWsGBMd67DnyQJkOTUSNdPzArbhZs+JOj8dx3h
ixucTnMpik/64lkNrA6ZBfkvDGhfoZm9dhaeSDTWFEdGfdIWI3gBdn+2qYEQ6duYUG5xP2Gg0eSJ
i+jTLrEpEiQijhPRFtgBzRttyCPcxWCdx958C4146x5DLFx7djs06lT1LVfkj5tldRN7dnJTS+fQ
EINCVIY3bJUErOfUYusm+7bqk+OGjRsm6FyHPoCreopybz/p08MY7FDPab5qmp2TND3bGXyb8Tes
bRia/LiaeHuMrlrhU3zIW6/fNKKrQNtbL7U34LdVL3XEOJsghFdc0+ZWm287KwB8YrYXPaIksfL2
Qi7aSQ/FHSYn3oFBAhyLbiF+2GsG7jeJ3edc7HUA9JB+p1KvQeeM3NkkPmELX9vI0lizH+Mcwa3Q
jrNvK0Rr0ij6oxGey7F9Yk6QrF3NyzFpJw+zcdc2+SLZRPFUA8RdWVOwwZlZrjpMrrPWnNEHWn4/
9pRcHl5p26lvAr2KLkQMPXRGT++zpB/J5N3QbnEZPOZLxM3VikPrlqZ0ETuhn1R0U35/s+sZrzeI
g0xZMlgC3bnKNa1iia3Ec2gyo+pCjbxflZhMZLCNtXNZbDqrBP4KGibZO5H0yyVk6vogQ+I1rIjS
KWkxkywPTjCXm0hCq7M7vTvK5QEjy1HOutgDqIL42sE3K7FtwuQyjwMRR0SQkITVDio+Dc4ziTHM
CbRsfkedS6pOJ/fGkp5TjQ0KNFGeg4UafH3QFpzw9V8sV4RY0BBaX78HK8ge6+SYmklzbHG+H+Pl
X3hcGKIaQ9juSjBV1pJCGdKWOg7Xv/D/vxZdLvGxwZjFyym6k90lWM+rVtD5gUdO8AFgoysxXAwY
YFatG76aaRYgh/enpMLSsPzOQkSKn/3fr4/pvinwGnAUneFIyzohG72YYWnN2qO1JBCpdwbNKOiX
n1+fNBL54Y8mtLdZBNygW6UB/0kXKE5hr52K/Uco9crPDKJnwEUXrIp0I5p+Ar0Y2Zh7CF8salIc
YIJ160LviXAoKCs4AzAG6MtDqnLcnTewqctjboE5WM0gZ+IqiA8eKQs72kH73z9c9u98kAwKx++z
K6ArJnCBj4TlhFeYbLNl2H0/LvvP60PCUrEZaVutzCXeaYphw+cwsVD73iROjga1apMNVRxwohAY
7Lg8YDJEMsO4vN03CZ7nllRciAOk5Giu+Q4itT24JACj5YY5kIYftVNrvig4f9s233YTprDrA/3s
jdFJSuWBwKYJmB0dDZhe1x9e/5UtXzZuxSSl9bBAdQw9IxKpSbCgtyb78UVlFaOcGirV0sExI4I/
uufSEROtNEhH6fTOHRAr6goBFCKaPsP3LE3kAoAa4Vr8Cku+PffDfeae0kB/AazDNDPo6fKStMq+
doVk9c4cxathGi92T1pOC70DCtxDEPfbaR5BIJndgZr4ZxlSN38L7e4NypiNqo+XJoLnVmrDPQrM
FwWnDbnO8+hQgRCwg1WY323U7Uarv0vL+kB8eT82xMN7lT6u0Swdcrc4aTT51+5Ay9w0MQVDNejZ
UXL9WtBS+pySkbtSCf1jOmN+ZlO3fOv/HxT9KIYOXXQopnZ1/X4m63qnJezZl599eWqcLSff9SWv
P9a7VvrNaL1+eV7vLQll129enzcrm6Dz2rqUac5UqMghiU0iWzNq+IV352JlqF1qL36D6xNvGrpN
ebWAQakAVjL32mPf6BtXO+VJ4J4a4pR8Eo4vWCGdNXPBe025twHsE0QWMF5q4sGGkA8kB0gX98GD
JZZJmK1tw5QwAIEB1Bb8SLmMNvoY4NrYVvKRS87Qf3XYCW8rmEnFOPh22VwMbh5nB9fyQOSMm0Yb
wp2TB6AVhDFPFDdFmSZHuManUeXjjQ0cet0svbswI6tOq9rvNTLPXYnkExPWnkaCif+qfmLbL6np
6p1tw9eyW31rolHeYBmZfaczHo2kHrHrhxTdAWuxS40xsVzvhHMjGhiaUa3uRriqtdLBYwfmobEj
6FouYMXEHfcRWxZKRRTXESLzHZ1I9vqt8UvCRz+msJ1UyiQpEckb6RC0aKzZl6z50/CqG25/hK/z
YcRZuyXK84fK3It01D2mpDunDT8tu9BPoLM3YQjCKeqfh9Tc6amyMb7hx9Qpfie1a223P7Cdfc4b
12Q2zKDOyKfPUrkvtSnCbb0MAlQpb7g6nmMvQm9ghO0qF+7WbSNstcMbd3v+xPJgCZO9RBQ9AYS+
kzYiJ+b9cwbRKU+5ztqh2vZlPTBzmbsdkq+f2if7rIG4ROfJcEJAhTG4erwTTzhO2qNtTfMaxnUE
SlP+qsoBDMeMcU8hW2vEkTlm7mnoghtQFun8aLFZyW2TCKv8VTjWD1lAOl0g3WvmapO/aKFbprGj
5HhEEC9aKii3HUOkDuvuLm7yO1q9VLlszkXkD5q571R3Lsa53NoaWCjN6teWHt8RUPFNiuhuCPu7
BDEAqX4dFEuC48Df4tz2alrX6cbWdB+3ODtNv06d01ThuBcMr1KUJCYZWjSQxqfQYAhcNNGnJmbS
gmrtVNS4vNzuMubju4V7dRWJ4Q7W/X3j0Kto7Qd96F+jrH8rogjz87hP6NnbSYU/b8q/uRL9GWSY
ldC4LKyhPJdF8cGnTwaUFd4DEPtBrTUDL48O5pSeudHrzJU+HVWeO2f4ORrWz46RPDfojzFD0KZs
gIBxdzcXeYNXUi0hqeZZ5tP3XLm/sH1SENuYZhqdq9O4E+oTDcz33nC+mU+wpxLaO9wo57r8MelE
ro/Rz9FNaZ4B9ltDkriJcvGezksrwGRmofqXyTNH9kQJYgE35BJt6VCAQ0Pg/s55GfuJTowqBffN
FOovretEmwSdMH14fVsvr4NeBLCwgbF1GtOTcJtHw8X1oJgm0jrJ13YAtA+tziIDlNR60Pj0wmR2
i18gM+ezkIIhPQeeKkAnwAiekrqtdsVcMOqvT1HXvreZXjD6f43dNMWDbaxyg0xNYmiglIHzSptq
1Wr2bTSKemcUJm3Qmh4FGnKjGLzNYIw3oscdisAgmbp01zf12RkZbLC5vo1Ck1UdVDS2Iat+bmjy
OqF9bid6V3K5Z5k2zPsgOuiRBbLPDWmtWT8GPQPNldSbyTWijRl21L569+Sq5GEgpx3QpjFWC8WV
xL5Co/WLk4e7FScgoDDaf3m91xpiIyFioRM+JIO674T2EXjuA+8w2Qsja3t/N4XcevLK1ybYtODI
ta69BWt+LEN7TxgaGwbTL/PhhQaTkPovxM9F5zEhkOlDWU6PfTu/VgPcMM/ICAPOzyAeu5XGx9Pb
6B8NGlgGHjw2cJm4FykWFdl633ETqHXcA5KNBrFVsY6ixu7XVRGrXSFKVK4KKclHiJZu5fXBt3nQ
e58QxDzjqoy0OxsoDvGtCGqYV3biO62J02zjU7KC6gc4xVeLvk5SKed/2Duz5caVLMt+EcowOKZX
EhwlUVRoiAi9wEKKEObR4Y7h62uBNytvZZZ1l/V7P6Qsr4KSOADux8/Ze21OGX9ahQyt92JmV6SM
G4N8SzPvlakFTTRFBxns4h/SbNkzreAJHsJBdT9jM8Yr7JsXszIecgt3NFl2E9mZAZNCBHFg89yF
oqF+M0jJ3DRh+7lGdmlqvxVH3O11EFt7SWN/O4ccT4X8wTBJbMecCHqsCti8tEbXZptUD9N8sm39
Ox44vxRqufYeZLY4rcwI2QzN8vrLpC3K5qqfYOtwU6ImmPMOO2z6sshPI8N2pIqeq2UY7izSEDdM
7ukfVc9Vb2Ec6xC1NSnBBLi/tzl0lznxs4cs7L8nNThoEAjgi+mmbpglf1gMBY64n0D3VoCdU9YS
YTCIQJhQRQZOt2gxeD9zyGmoQWmBLrZz3yz0WU0fMLdOzUu4yujNNj4ngXsJJk88dzPkkAKlXoO8
wkKNRyRFzpzC2/Eq0f2s7SUoXp8xRc1dt0je4hGviIrHw6KS7uhwECNaL4Pj55A3GLfI1xuP8yXh
NBbjZ/lVWOOxDJE9kZjC+mrbbeSjZdwsPdKqWlXDOYP4t5+CtgPwH77EQdk+D3lBC0VIfaDczHah
AgLmDkV2V7vzU8c87z4Ug3/vZZ29x1uSIhRzm3urCtsoseyH0C4/Eu0v9zE+itPETGwM/e5erV+C
Jht2k8XHi3fPO9ur72SeyrtmokVutksNDZADYlGsnaU1BqAvVbhfbZhzWVlH+mePXo567vYlUECf
7CqqOjc8FK4/nzPpoAmirZ94I/AsxSZqCfBFYyHpj7GVXG5frBnlnhGiNBfLNWBwD9ZhXF2JiD6B
yYX3K8FqX3rTGtMK5kuj+rW7RtxPbIb4yRXki2aCdaek+Uytqp99jNLm8hy4pKKWpmvfeaqxSQxh
+qVJ8XwZrKna44qgSsxz+xDkXHLJ4BpPTvOaqAZuwPofXmLNe2ud4RM4utHChfBkc3tFwkbRXUi5
XNIlZV/1qGZaE9RCOPD2eHYt7lNd/5FiyA6O3Xv35YKzyuqzo8eEbut1ctmaKeIfP3YuoT8hm1NE
NHgFtoiSTvBW+KPYwREeDjYE/s2QQwYdNd79OTQYrlcDv00zGF4apvyzSc9lCC9TcBidlkA124zs
fIAu3DHpzkEECW01yPA0KSujx+88QMOy7pOZLQ58PWJG2yBzoJgMnHmKI0MKJmJW5jHWzskIsRil
lBNlbuV3atJsWLDTw+7bsDgpjUAL+h49c0x0DDEWA86/q6IgpXb3FMo75DFDxG0mWFLjozHlCxdp
NyMY3Q0dO1Mm+WHHTPYeb9mh9WjEGy19RSmHIBo16gvEA5goxZkMVIN2nKRW9M9kw16hXJ0sGn9U
UAbMAvstMDl73Ay9qhXZ1kwkhCJOfkB08Oexge5EkO8skcyEtvQPydT5D2k+lYdl6B/bRdwvEuT6
5Pc/C238DsUo0JICm0xWeUsD1lVWvBHodTi6xsVdWWM+pgisNsHECrOoDzHPl0XXACY1KKoQ3A6Z
nWQ1UcM5Ddtmjakl842d2yfZLqjmZGU7fBUxIbQD3TwkTtPFz+O79X+Ly+6b++AEu7D7niISY6yZ
9iMAodh+aedsfgxGg9Mn678D62qa05+wEb410thMVhIjZClQeJGFy+ZKUACzM2BOLNWiAXKBAGoL
zgEW7KBWQljyUeZwVUJnpjUwN8tDnn2WtRuSnFTTQPUk/OaeAFdRI8PMYizFhuc+FHW3ksCwZCch
TbC+ONN4BSDo5BBX4B6zgprMyLzvuGTy65CMP7qY8iNV6lgnHNiWMb8Pc1CwuhIEfarVMg2bMKRk
8ixQKUnhJFQzQ3p0Jk7WeUVqJ3Ssvd2N8dnxSu5Ksxy+gbM+5uJ3XIQpNTiK64nR6l2cp1flauMU
M5MeEotsjazGp5RadzKfgqgJEgRYpa52FT3C9Ro3d8qhNbyERXc3D9a+q9kw5ik4partTybmq9wV
DHv08lRa5TXtKu9IEhBsIp8A2dptDSD7/iP74as5tT+5heD9GWg9g6UPT/6aZ93QybPt5s1mCnXw
1PBR5znZ5W72DVXx6jaZ7ucctqHKAk7B1BeyHt96AmEWb0R1wsxj8mjOekSupJBwt17OhGRZ3jvd
K9qK7r00sQ+IlhMV0SbokoD0YKXMz1xfGb289uoCfZ3INyGgocV9XouTWpDSJE91qwX+cfcuAKzi
IlpmKuF+L1FEOK4OcJhoDN21+LAWy9jXRUAPnYnELpvaKA6Hj5s1/vaOVfVArnf2mGJMiiW20OW1
dY8meMBNG/h3krc2qvtGRo2gRCwtKJwFlRUKc9yfmc88vKdJEQgyakL3SROosr1ZKG5mP3Mc3DuP
C3wbu9Oam+ouRxdF/6UV326P6ocehWaIpxVMAWLvmhpEpxIFVNqFfOhENroDQgQ7OPijFx6wYVAV
5AExK7KJwg4WiqjzB99kbtKRvd0WZCuFiOMemlA6/Cx4gaHb36yZZmJ8JHP1wlmfmdmSHpm93BVW
QbGJm6YpPtIxMY+WRzNYLtaucLOPWiBiRdICuX712lta7MeRAW5dIWGKuQMgqHLuXIb6kO5W8su2
WlECGMAxaSLTM4SLZ+HdaUds3shGd80MQS9mwBnUmOcS/2dJM27LCfMFCo3eAuYHgdjFp9LhHUcX
RUR6YW0kDljloZnNyhfRTfzpAqsxPZOjaPVVOVRccMI1oyzUknFPjHIYq83tkT5ps38tqYXbVdtE
xD9zHb8kw8xKxwwJ+RqnXUVgzhgaX46GRl11UHH0woSmwEDdYw1BZwU32KB3BS2mw6Ej8+JqtfTi
7LF2NlbA3yi6PEpTpBCjDfU/1/eZ6/zyLdYjiPOXJqWiNoFsJTbrfMr8GDkj94L7aIyCD8l2v3Vc
JDPPKpDGC2jQcNvm889BcRYjOITdKuPDFhDc0jmnMDJQmUkZre8Mw0jYgwHFnZwguU0oPGhwHnzE
hU5VBpGy0o/bfrJ0a3BVfZrzq7bdTwBtKGpDfuTWviOTkwNh+jFRS061/pEufHZWY4AWamrs0IhQ
gLqs1PZHYTn1wWun6i4PwQj1GAikGqZ9lXLIDWzK+aAcjVcvHabzaIljZ5qXRXryoe/U8NAwcweh
XJ78op5Oaw3slWN3BU/NwWEWP1UyiqumjDQnu8fwV+4Mx9bXYlgnPEvErK2OSCvPj7XyfhLiW97d
vhhavaepkZAs3bo78gTujUSZBLPPyKstDiF3QPy+pyMJ5chG7Id5MrNjvOAEZx39xrBdHxbb/Na6
g7dnLXHvHBXfIUahHoJ/03LEP3ZB9x6Wlr3tpPWUgoGNhtnYjR6b5HpRmSvWIVXih0FSRJQP6/tH
e+3szjjTRHxeBE1QXuX9FBJrMYRk2nOanQZ/g8DJPA3B0e/K8ECTn8RA9H3ACs2oHM3+BDMQxP0q
u7WUdraWDR1B8elRGJDBSJkwric1u7eTnWQAMzSM/rgRE+js2Y9cowQtfNwM1I9PbkEQyJRgKVui
HnePJBt9tQBxLY3GpaGSQeJA0VR6xbMY3BoZzh8cdkHkEfLMbjjh90I7xHNr523TA6ocvbehDXqO
QZRLCeqeWnZvPZXxtptYg24LEe0V8E+hE4KAZjuOS8PlZv9Y6vU0qnzO/hn88I6732cuweye4rbb
dBNIOZQRp8pn6k9nTYN5faxMkCVjPHdHE0rEGgkTaVug6IADyF9jNVZSf7cMDNcxZRmBm/S/OR4S
sbQdyv6M6wW1rWZTvb1PnvfDGNGmCWuNZsQxdHvCEPTJOKLaMsfkdaEQjChd2ethoFiQjjKG6PuU
SwBhivUHgt4UcU9GRiNwYynEEsEYU7RONDJx1dFR4F7N4DuBaM3pGbBg2RZLTYHcZxi0ouph6JAS
/BT4J1IIieZr03Pvpx+r+X+Q5UdVczUhpEXsbRmQnVfbeaCfE2t4m7ms8ChBUvnHJWj2DL1zPN/A
gV8sUixZsQpY3tsa6Hd3IVCb/TE4ZVb6Axe9jOoRIxpUCMoSHtQM/mGuXI6+cQ+FujD/mBjY6ZYF
kdmz5MeXaiHcW3rjA63reeuDgyFRY9i4CSIT9AFyxdnzDmB1sapvnOMvRoJB0AcodlvJtdxrRBFo
9lnJ5cyBr+DhoqfkwyBCq9LOP0I5P9xa6thICKbnFI9MoqEFl8+RIbx7f+1TsrQv+7hdKRdFdW19
9ZCxyGyM6oOQxg4bMa+mNavdArK6E8uximUaubTPyQLic/xrTVTj2bCKcR+O+Qd5MwAfHcwyRBZl
tnbuyhwBhTuGpJhytwfzI2eS9NIxhdpU9G2/a512uEWaZF/6wHorPIfmGKztDPUno6Fz7AhvvwaN
+WeanpOwsd9pVKB4rpflPhNefnSdpd8mmNUjgwZVY8I2bbrmlLm2enAmfao0h7+Q1NgHWMQw/Bd0
1g2xQSFRFrh5IaTUyDfR9nM5tyAPNp1PgEoylhGJdVDVjfrDrS0AHiX343qF9Jb6HML51bbrB5gC
l7EBBxL3a5oV+67ZixO9bw45ymKsR595XK8e1+xYpKgSzXUlmMKCbZZFxSFSjluKO04kwfsCOswv
8Tl7ovi+rofcJ6gOfIJpso/Uj1+aonuqF/FjmNPfZekd07FmVcvBstHVICKBFj7k4OeO8toZ6RA6
2drZLyl3xXoTdRN/SDY09hZ3tUJW7WPSAjVH8UPuBWUHvltyameabyYrcliCVC/9423DjjnbmvYd
pjkimwgajXIGHiq/03d2H3y0ZnAqRIg70D6BjMaeNbSfsQy4Zrm4TOW+TAFzcnKt8DPXYTVvSEoH
aIiZZanZfAnAo4xlkMLml394mKk3yRIe13vXzuWyr3g6kxG8TAPLXW/mxcYwBuiH1IpqLScmh2TY
Drdy0DzGLTeDWeOWlrS63URcGnR4m9sz7zUu7dybQWUbz0oLg3E89jeqiHYJL/bqDZ4XNgK4wnIz
hCxyKV6ryYdmz+V/A1HdbpcEPCUGiQcD7TS9RT7fBBOCUmQZuS3LEuDeHYaNN2/9NvfDtNG9A/iS
XaXBXxtVgD8aK9zOs7iAKeRdEH7PAgZhORNLfVi/b85IrShdg6jUSIWQDPVxxycpmJjOpJzFikR6
/tb6WMkCBx5p0ySgdm/HndY37a3tcCep7AFH1NqlZ9NJa0IlAmdAQ0U7pDaYlngstq3iogjwNJVe
z4dXsYepqvywK+fcFwH2sZWTlWf1sfTpKAKgR2Dn8bKXMJ93c3XnBvCp0vVsXxmAZRv30205qcQV
+3NKC9pP2/BQGiQ/Uvm8aSD2Rs/hjquf3DMsAzdrbgCbnQto7RQS3hcT0ddJjuJVSYngE9DhAz9i
uIMhwxid5852sw3yNo9dvF/bFYR0ADzv1m2Ti6PBk74csGgYu6XDfQa5n2vuveGTA8MavkqMNVZm
PEF8TZCyh0xNBZBOdHfbuBfmwQJWH5Hu8SxG9Tasp6yy9+8GTT5OlrBNBybj8nS85ni7o3LJPkab
m74X3kGtuFevoKztcHFgQOqPCRJ/NJYLkpIlpGW8Xo/jjY/UaMGz/bqt3XjpaDRYKNin5qjh81M3
8pFNjvMcdG1+8Wfxp6w+wJhNPxiDmjN0SrdGiF+i6cXJfIJzOZ87qy9wP4swcol22iJrKB5zeg+g
EluaMJ6/xpKFzMCb4JlxzrYeUzviV+wxCiMPwn1ncQedRF7uxnB6LdScRmFfIMKZJSN+c8i2NA9h
cEMPNUcrfjAWVizbn18CB00UNz9uDUKngi5cjlrKq8VzvMt9hGyz259ENnb7fn6UdLwWdEtBHr+F
tdUD5+736HC8g05wDS4tPA2YERbEcKymYb8fHMUem1AAYW5o4N7Xy37qhivYI0wtc1F+sxyUNw3L
N0YawimFrfIHyQme6MoqIlO6vk6cFr8tCDgVepK/kD7/n074v9AJbeCB0Br+z3TCh1/9XP6qf/93
OOE/fugfcELfhUDo+ybbizBNB/7GP+GEfvgfKPQRmruAgwLLhtryX2zC8D8YHlng0KAjemzg1j/Z
hI7/HyvryoJz6Avf9E3n/yXq/X+yJzDYATcL4GKEoe39OyGoNhWQpLQAib6oMVKadqUSxE8TsFXM
nC6biZEUciF3exOM6YluVVn4JE519IBm7zfOf4ICBzSSsH7/21t5/QuX8C9gDF7lv4IdTNOHnkBX
m5cJz+zfKApDGaYDd+B8NKQ62whDAABbEPGIBJ0HRm6i6qlvScWrNM0yJkutR/n2f38S66fw708i
WKF8QriesODH/ytdYnClqTs3nY7z0GUHU8+IyFsE7nPLm0Ld0mLcqBLngibjz0fOYXjn4rDdGN/N
gqdYxmR9hNZzw55LJ5uQIPzv1J3lezm8C6ONt3RiKDlTQlz/tyfu/s+nbgH7WcE/mEv5gP8daKSA
S+rZH6gjfRpb6rsmem9nO86xjJNqm08MdIIqu2PfM6ME9FlkduD+l5+ZyascjPI6Tizut/d6KUh/
NfN+Y3tod/l7RyIOKZPH6lVb5stkp/05g+mw1fFP3iQH5dhw59f8GTgXTwgdR6j77GoTiMnEpACv
lI3hcYV+ZzAjN8vRQgGDzxIDuenk84bEL4TgxADsg/YbUwobEo9V7L1FRHGaj7vZN4ZtSFQuGhdU
wHAo6+KBMIBdbFas4DHeNUvTeqDoItI41lHi1kQat89JYlyJO2hRwPGYsuJQYNdyh8EjwLBtH4ue
F48Giz502b6TqIojwe0iX1cIvWnDDQsOMjdEQAhngIbi+k6uj+4ZzXv5tQ0rn8eo7JAbaDwKzPxb
KVD5WEVy1/rOzjLMkHrCC3ZO+YNQjuyYkl5MDJygSrKTrzBp8tNYoeFUgZse1qRSeh4/moCKr1sv
8NhG7VeSxrIxQgrbMG/fR3TWm6rAQth+lqYgFywPCpwfSbhJ3Ud+HASAYODb0W6OEB5spwW1nYcu
Dv7WG9IbUqV84xiH9NhF49z7OZhJubTXDqvcxqDM3gR4EUkYIviGsLOtfMdA4qTBoxAApTo5H1Cm
EI82BhSJDOWLAQeCbFFt+0bApRTze2k+ziSv/XWXrpozg1oXt9S143agyH/pBMOpwB+/Sy9/R11x
aRHlGWHx3lNoOygYtnFFr289IHcp0hifknZ1S6FiONKH5J7sk7tRe4APMThMTv59cov3279UFh+T
HkmxcsXz3PGZh6raqoUoSlks9q7AgaxT3TPfM2ASj/JVmHKMaGC/GUmB8CUu97rWx0LUDcoosgE6
3ju/5bbulvTLb5P7KS9fIUluPMNlzK7QoYIaY4jTZ3si2HaLTWHkD4/0vvCFoN3YEmhA6yVFKGtx
IXLO3oyWh91KUKeUtUkiVz1RSjFw17S3b68gyfxk09QzlRvH4yTkSs17lxuTyLBi/dwXhjBIu4+i
H++dfMQNW5Vbw+oQifHRNYW3Zdh7sFqWpd6ASjNi6Y9pTxipf6rp3kYx+NOacoRCur1KTlU70DtR
6MYPOuM3zIEgJLHodqpZLwztJ9hPBSaWpOJ81jdl5I4LTdQZpptp19sp1WRkhMFGTjw+2al56Q62
77b7uAsYjxjzo17Kt9y13LM9Oh+2hQWim2fGMFXz2vfelpXjT6Jo27ZU1Kgqxrd6duW2NVzcCQvq
QrNpdzkMF47VXL0ZKFwUpNXrUI14DCDxkD1PhhUaKPCDIR9pgPLgtow3JgcDSQ95DyMGpytCH3Aq
zHyYxGz4mP00gci+bjRdyGHMiO3HxHiDOPipXIg1pQju+47at7e2/lDu3VC9qbW1EOSoqG6fTau4
PpqwfJ+xiURGcGicHBWb3a48C/x02XrUSvgDKUB+olCtB9MSH33FFoHFy94F3DtqbumeIfiJ8kft
j8M2H9h+RcGtfftE1MDCPI7pjh70H3dKv/UTa8SM5pZgHyrsMq+22TGw8MaXq9upjhd034xcp5Lf
no7FoarIb6z5jBo7/7rV7/7gcR0PvCltUzEm7KOpeV3G9LegQ7+MxTuKqxYtJH+IKoU7ejq7Co9M
x8V+KM3sTQYdrim2l9tlwt5gY11Mvi02mef1wq2hmQdZ4a98TOloJD9ul8gyspqVZvIlSWas0J3S
SEv2gcXJ2c++pSPP0G9reqx9sR+t4ss22YBayeah8mnaWHbBLW6Vj65LO5GM151MGA8QBQDfzkNx
Q2xgE8L00nQk7Kkh8yfCyjBGRjVHg2V/Jg6DkiVLq+167UPJYSEQZcNr4HUG5sQ/DhgaRvFdQvln
V4hPtwuToGCutKT4wl9sot2rdzM8mn2zyA9ohy1q3D7qtHq+XUVOyLIikuWXkxaPfR/sfGyTqPv5
OEH6OydZcGQUS3U/0wOkAYDobE2AR5EAF6rn2saUUDGxbN7tMiy3sHr3vYbez0cHVcAFQbHe5z1q
ZJLPN+ZcnxlsBjwH/q2tkFAn3Wed+iFgpZKObSbjM/ahoGIpXkp6CyHvqTGsv0iTIlpnb976l+eG
2DhVPFZO/d6yrW40w8+1i6NNPhW3MjA00GRZfasSXxy7YbtuHKHuCNJe6JUm7Ds5QxALP4MlyPfL
8vy3iHmMbrtXyXtLKjIBPKpod53Lfw42RgS2Pi+FVYRNl36/NLd0zUhYZPUGqFxEKkz/5KncS9Sv
tCpIYHMrZw+M5lXz6hkFV++3OsCYuO4nk22SzwTjm816X6N9W3VPPi0rZ/o+EHBAF9HhhpfFV9Gq
n63wr5XL+LAZ7mcc9znhfpslL77q6YWwL9RoXfyOF4U10W/X0vleNxOoDMGaHHqHKmFkrloWMnup
TrU5b1Oqlmh9z5AI/MK6eLy9EKPdFR2N0tJgF1pMCumO8OJmO4FOIlKbd3cZeU8z24bM3em1Q85+
eitBrAxvOempdcg61kouiyHAKtF64c7PH/GvHjwY10w9AnIoulU59ga0a+KGxh55cSAHZC06QBCz
FLKTS8Bm2B0FYsCbYKHvuZBWLUdDyzB2i4ceuWBn/OZQork7uVVgGxUHqJx3LYxMjg3T96SkVdKu
y6qV8iGRN7vGKbXvYcJq1zn8oH1BJYnWP11Yz3gvpDLJja5QvDdWnG/BbeFjoL5yXJrz+XROJzyW
t1vWxkCT5C7RP8Wqnkv4ZcKffycBvkxPsJAOHEXI1qZZiOLlTygKQuDUdMSLxgggXkvdrbmg/ret
ctolwnhrxvLLD9ha3ZDrp8kM9FbhF+eNvduGxEywBc+1/WPoj/68VBvTT55kKlG4mP18WNY6fhJy
Xw0lTFuYx87Mi6yb5Jiq+SRtVmXDJSixMJv9MOMzqng/i5QFVM9kAOVF8th4JqnyFRdMLatPqdQ3
Um8o0jJuc8fnfc3d7zThAu0sF1v9lOt6m+cW3M7G34pJzQc1vhWKgVCnv+KSW2cRZMY5EzaQgDUp
tYfHgUIPYWf6Fax/v9LIn1D8e+YI1MKrrqov3/O8vrbGRzll3daOw8cmv+2jDSqH1Dz6tNmEV5DN
zLSwbtiHjB6CS04yfd6Y9q5S6B0y+F1iMvcJAKONdMjWkQ0lYtGsQzdWH02QpzSiqkGmtHS/SBjZ
cVMymeZOv9VzzVRdb2VQZv8s6bxsb4txbgUvtxrktojnks3Vys2n2MHJqwqLuqfo3+0kBo9Yfikl
idCs2OEsbhGnDl7aKrtOtXzPW0419kH7E6ScVwcHT7JQZoQJu3O1YixiWXzeal/fA9cVG+zhDgJ8
TQ0OXKg5sh4QtJiVX2bLdb8W3KUsfoYcb1CbUUJ6ZnzOVPaVWcU7jknWS696gvGE/FBuG3G25v6K
L2XfqJn9L+CkjZutBW0yiM1aoi7r8r8UsHg7BlzsR1QbQY/u0PrJtISjRa+PqSTTrWIjFbP3XIbF
U53zXuusfGfihsik3zoE5whpbZkxvKiM0W/tsEYOkJ5n9/22Oy5whjjAqQtugXNHCc6BIiPTzb0K
Ub5nkBM2jb/8pkDBvsfVXFbxi53wktfXPpFQFyLXZljAJ1rRvUskN1WTf91675i5acMWkDd4Qda6
BYSgQ+h8UAQQVUn/dVqL/yRzf9n1H5WxSABJuqtL+1ocWqP4c7v26b4RTRKvOdjrI0oQLtTKW62o
Ymoln8nDe/DrdX8pFoqW7MdaL7gifCkDDt1Mjoij9hDRru9NMC4PoCsnDFb6oxneC6QU29vHvKRP
9P7Q5pEUvsdMcE2s4GiIEjISa0+n6nfg7ybubQzITusfZBY2+1Z+mjHm/cxisc6/1iNSRE+FBe15
XFjtbtfxug93QhzNmadVMUfCS3zVY3A/Wk+zOYEHzimRZlv9odR8F56n9hLAYeWWX4OjcW5pes79
es4dU4aCayIBR75zZkzf0J+L0zjcM7TKHohxvTNaPggBMK/zFuNoGN1PJ3NfBzP4lYbhBQrdFaEh
VYO1SlO88nfNjPSQc+XuH0mZG6lJXrLFwwGbjvogkMdx25vrKSVrbKLHRqy1kQ17dFpIcbR93Ofw
qbwwBFewFpVrD8CSHNcb1CvbdUB6O3Qy7fIIEaXMoyAkRPetcOMffjPfK+Qb+FooLWwvfvXYIDfE
MaD6Ldgkl5ixWNVkhw5WT9PZMzmb1r1q4QeaMaN/Rn8AXxKHHLvwS+P12hRMsfLCJTf0A5LZcIg1
d41K4v2kwQTh4r9nswY3SCUmgVXZhLLvgOJzs5NTuMHyAs3emn8xtWQIwXXu+/rU6dxHIYYPIKiG
Z27G5gxSuEVx1CLHm0p4CU0DSMHE1LP6NfwmygnM4XWU+lw4+PbGa12mjYkKLABTZXgXL2tx4f3z
S0vheTbrCb8tMZnkSCVNhtEb2xKj5K2ofETgWQ2trNOvzvqnb08itilWjv36s7dvqhgQcoNSa0eK
XXsudfbYwVLem2uKjaYQO/vuABIXnhNe7BnC0w23cvtiWhD6cGQd//7WXw8JbtwazGr1+fZPqJ35
QdPOOAGv8u8O0erfP3P7f38/+O9/uGFgbp662/du/3n7f39/DwLKfz2l2zf/fszfD/y37/3bb4XP
Q6eKTs0/Xh5DZ36jJr0UltFq6rv9otvTkz5juWFAnnD7h9uXmEFqmhMXaVVGL+9uv7wYQijst5+7
fSnC302YTSekBvPZIpoxdTyjgHBZCYSXvYPgsMcKeHb0GMs74tjr8+2/E997Um3QkVNU1WfS6+zD
WII6HGqs9+m7Gvxhz3s5nmOSTragp6YtRjPvrHyBscALBsTLq2Hw9s3bl64r08hJcoNJnGOc6YKR
9RyTjynltMpH8+B8+38sp/45a8Gh4iI5upa8DohV96DDbEg5rX1Oacic41k/2QhPcLZzwpR991lQ
+rYxB45TwshNTorTl18BK6iguZXQDkYzP3Df8gKh7GDDxdMZe/WxCfUxTh2AkDVk1Uy0Nd5f8Voa
Xvhbzbt8ZsDWI1FP8kCCWsY/YbfVzvUqJmV59qAbjvKn0EXwHpggnjpQWXNM2LcdGy2EiY0Y0osr
YTalNbM03sgz96rDTZ9RQGBAoZ/4khf6iTRPf2PJ+mIEpdzWfYjzmFzE7DUxE1y7g4FVSeUsaEEV
SQho4DKN/Wys0M/xnvAhgt+Qwsu4uLYObB/gsFCYV7g7lS9MHiLNFDG/UKySR1RBT45Krgv+D/Qc
6rgo+xkrO/kfZZaw0QUAgpzgjz2Lz6D2mX91Bni0sfodSnyhsDo/u+qATXrCDI2uz3DbA8L1q5ur
i2wtquBquk/SmeOKx8KLXTBqlQhOjAkeCLjAkd9wKGX+HY3qd2nN+puU0tk5jMA53SFRTnnKHhdE
wGy7ia3yNLkjU/gcty2qucepAuzABcS8PvGPVZ8hB2qt4liBXx88bABu4GPHafw6svv021R5JOqq
QtyZbh9sUMpncLYVIBSJ639kyDYUNrXA/MNONRu0dggtogLNAgmTJgQKOyaCnm81X3RlWEc/B9M3
dshR12kyUn/+XvKz64iKxRRwF4bEPzeMIU8aPJHEGGXSvYWapt8t0cd0YOBzh892Rht6pD62R23R
tx3v28EJcOgG5saqu2PrIOisPA6ZbTz85hlwXrFihPxOe+cSCl9ryLkdeXAcrVKSdeeDMNNzERJM
maT9wNPId1VWnCDjDC95aDeXYiGKd4hqfBAYZptf9ONwZIhgp83BPYWdHzl6iFEWtZ8cDY8Mqt8F
WyNIzOAFNwhi3LhY2Y30EPOeP9Uhmc69FMwykFgzCC6a3jUXEIaHHjJH12V729RH11sif2zE3pXg
O5RrvQdumWz6RDyaY7yvpTFw3SPFGJzxDX7SlTbCqxfDVHBYLLy0uzZe+FBZ/ksc0xLpg5h6NXuU
xji/QCH94OBKS8VDC28035Eyp1skTNdWTvSySDgr0U9C8NAwq8PuoxzzozWuRt3ZUcg+vQvGIhxe
IyG0A/iqKAF3px38LN1HuuQPmiA9o/S4GOqLdxFprvZQUp2LtVoekvYQyPgekTfrTEb2wGQ8yQof
pmppyMqEy5awZM+61BMIhsGjXZV4I4mgJtGP1OXHvvO/E3FePtqYbdfuXO0tEt1B96cK0WCvh47F
xgdc00WogGTHpGtu8mXqoyX2rr3T9sdOOfvZTl+GtnoI8wmvG3RXWn3W46j1w5yPiuCS6eBkRb+l
8c2NWsYbNw9OUAJ3S4zdWo24dhQqE8mke6G3cEpdeYgL07yvyzx9sEcCOFFdIr0vriNWSdZOS+0a
EvTunhwNXhFhG247T5NuGF/NgUArlZTlbpi9N1e4r9Oq4uH00kgyUcBEDPb4Ns/hlUouCjV44sx1
kZsQKJ7JX/ECbCF/wU1CLlLwkmFC0gu9vyb+7jPcA+xlfx80/d7OPQ6ecw41JnoSGh1ivTYuBUnR
JEUExvS5JS2dEEdE2scha/b4dJlwcEasmPWlGdKLVr+IwIsW278C6ZHbgk0scKcnIqE/HaF3Wdxc
ZjIGAjVvcOSUHRLZziqjwkL2F5SHsaNWEeozTyd6E10DLaAK71XnfgDLZxpGh5HWOpMSI4LTy5QM
gaj90Dbty/CfhJ3XctvQsqafCFXI4ZY5SaayxBuUZJvIOePp52t4zsXsXXXmwmVZlkAQBNbq7j/Z
2g3e/q9OyvemPZK58OOBEBL0/aogWNxdelcJLy2KMaXxNwPigbrPLm2Jp1nzhQBjOzrKNSrrX65p
PJB39koCNy1dUTzgS2P2+k+oUwbrVX3IVe19CPQnh2zCAPqGZQQTYy2rggxIWd6E0ePYVOckJgG4
7A5mj+RJ3Mzr4hDN+idiwauWBhecP37pNvMDgmnFF1Y/QQOElJA9OWp6qQNqNQgdZF0EcVKtZi2H
rxQypjKFVZg6zwY9F6B/d4VpuorCcRvX9buiGueMeQQU7Hf5aORQRLccKlY2TAxYvB9i9xN63pqO
HQpB3X/5rv0blchrszE9KI7jSKIKH0cHb2viGRrmeetqb5Yf/liNffBIBvFTC8QrJKMmdY4B1kOl
kp08DUflBOm5bQ4PzODh7GjIqDQO1B6V8TZOfQGzGNYKUaVJGGzMMfhmnvI8PU9BSs+o4vDAxNP0
TZGMBPtw9p6VDISCZandp2lFq3qelXzeDFz4KWVli5ynxs2+8znAbOfqMtQh3eFoxdVNIY6cYZLy
3bCStXFBNpqbYTOjaRBnpvTBUKx9/dCOWOgoCKjqWC3RlCXPozX9ZSb2Qamyqcrydx2dXdTqa4yW
adBx6Z8KLdma2XnMsgO2XcxFm/M8V/7O1vDp8RL3CauWmzNYIR32cOhq09jmKJTWqeZcTVxn1h2t
JEPR7OI7mM6QiXO2Ga/B9jih6IfXTRyt62zz9JG6OtjghDpvrMi/VWP1t8RI3W6FcqNhHa1q2ypT
rPM4qYe4xAisyFtBmcpN644/TVL92A27fm5yE6rw8tlTtzgPZtqIhSF4WjiJY/tlbIZ72JfZPoei
jKWtT9xpSRtlBV+Dwr02zASsYAACmR8RuUKYKab6EKq7FimwE0LqsUm/deI3Y6I/qjJ9jxcX7UUI
/VsZaamyOn03B8M52xqT41h5ZsL9hHuSsY5TNnp7ZEarY65oTsNJi7XniSJJJi9wYExcNXzawdBZ
F3iiHWIFB8MxMfesfr81zX8nkSPaY7zz1eXI6Zkvjat67G4FAGo48pFG16KYv3BWxaElZ08vCf02
h2xvKezYJg7bRfHR69wjQ5x9dB6D08SwrR12cXiYMm5jc33QJyIA/aH7msJw14kY2Ckq2DoQH8gC
VN7QaXFN0upN6acHO0Lsr7YbR3dGaHV1vWqHjkgfaz/gQ5BNOhkezE0cFXXLUOAoGNJDQ6C9k9aU
rjYWWNcKx41XBIbXIXPfTGZyRiJZV6uMWs92mEpNGb1wkkVP8VjtB988mHr51Xe/tHZtudpPNYO8
8meCF0G9vu4GkU0PO9vqX1TQd5KIMFRECQzGy1SswqIhs5CEkMmiDslWfg1TRrIT/v0fiWfoqYAm
U8boMbiTm2GwxfrNS+DoupajRQWdeKnt+/C77iEa/99fxW2E1QiyiPyIB3Y1ZsvLFZZ3kEPgqLdK
fH89Od124nBU8vJPpAAbI3qb56scN8CbQudv+WGf1+hCF3NaLWEl5KxGI3+fYf1HyatbbGpUGSWz
M3yldxobUklsTMnXhhLDJ+Vr+T/+lF69QsKwN8putXyfIlWrum0dM7BQf4ZDXSgrwwiXv7HTOtBV
QMchoZ6bEbNpj9+XHyk1Zydfy+OI0cQmxhW07puDQdBsg/PfL9ahtcbErm/Vu7x43k4JECVj3mh4
KrEoMgzYiPwGwkOsldZ95jHCyXlw9iXEMvkJeb0yLE8hKlU5V6up0u2c+Tcj8g7y4mXdbUt5AwDX
RjIewZJHZBdyODkveVlF3k6ONlzeO8eorH1AtyW/HbrqrxokW8uYmPDf9eCv5fLI25NL+D9v1eOs
9JFqjrlZNdNMGFRwAGvFaG5Zv3cY9KwyvteAgE0OElm+lp8pwPtV+0elbcGh6KTyo03y78ejQN2r
xH75HC7xfGiwLS4IFO1k64TOTr6F5f4atwwUF7zPNtrMHR2KihhWS3/LoVT8NTPCgm2G7lNd/wxF
fpVDys94BUkXv+Qn5Jzy4m/4+D8nFfBNOWHi747yUrzEw4AleE7zHDfa8nJyOHvoDhzGwAmZFuUZ
ch8W6VQv8dbOi0tWf6oFIBZh4leMkuEcBPOpRQ2LwWC8wpkUFbYO0hEY0d2h2DZ4quJB0Ui5s8t9
GGASEqXTdQHwcRG6s92+KiO3a2aRehxmr0Gs4+eFJXIHYq4PaCPtWOVekuiInFvRDduH2PfHPXSE
e0nE0jiCZs/INxCv+ZipWhV24hr0kBinte+YgR6bjf5Et/AjFHEAd+fXQoMwK27UnrQyGd92AoqY
1atZIJfUM6chEmMqaOQb4uHmQ6hn4dEIkID2+as/u7B1Wo2+acD8qUlPTdE/yZ/Mq/RtKTQxoYI1
kIYWVnO/05wGBItNBO+Q8C7Z7rvI+a3gA7OuremjhVYOUsOIWo2YfONGsbUM6AZG7bwZc/xl5CRI
2FW9lmSkAV/tvrxNVvuSBNRDs8WQnShbsLuJPcPsaePUozPm1nGSDQtjV1lRmFKKEGntBurrMu52
TabpShHhwLeps+yiCF6JJQZXOwMwqTG31iPjMClmdPDqArtohJC2wVB4yqZrS7QGCd7FQ5BS2NoC
maktDIomT36biGS2RUD3qA+cP6FY+L5i7kY4DJZ3qtJSMQHuH4daO6gZAJIeqYRT+1uMMT7yUssx
+Utg5ZYQfw1zN2sALa3bFWuzU19K9DYbwLSbT1YMRiC5uxKQAp+l6AApGLsoASepnQ+5w+wgDxl0
6/D6sLg09rMP2Rt333XsMVSZhmlv2EW+08f+rJapeSxr9VyLyHAaCEcaBMy0dFT3MsJPj1nBaS7M
qwKq2EqFu5ryXEeYgaDVY5atCQw9aPDe0uIl8ClSlxvddVC9dLm9rTXP2pqj3+0yOpnJ6aN93gD6
5VnZUGGBO3dyy5eKQ5DIYMU7CyePyTKOk8Kn2iFnH1C2gofg/mdNZExQLQGrWL8In/IK5X32x9+4
DGvbyIt3y0tXhC5BUlYi1OBi422iasMJDP4XWXvsqfRkRvH4h1ZQ+krRsvKwQnMTOlieP8RzNGzQ
Op8zjCOZfdnv6ejW63JgcNql1q73qFvmCG1sMe2jid90YmttqVRUMMJeDWFmDKzRWNS1o6ItTIZ9
blWvWc6oORwcEvUmNL+mjqwQf62Ozzb6wKfZXVVMN+yR5NZcC/P9MP6m4hSbtknfw2k4tw0xcaP+
qWqAE+GQotMFXZlGRMvdkF+NsPgN3h2uYN54W7Qxp86vrl0TXpBt3t30wfMojYjeMdeTwtRZngW/
495WsvENrku3Lm3WAC2xV2S1U5ap7cXTjlrAnHAMYW8hM8LMDZz5H5wqgOLCksoKzocib93M0c0e
jAeNet9JoYi0A+URGoYYCtkxY2wTeiGGn4Iem/YA1IUOKU6jU4dlq8BFC2hQp+BylB83dAmAv8Jc
kH+pZnG1Zus5g0EI2ANwwwPclfpj2xnveE09kNGLNVNxS/ri0tvVlu1gp8Y2mM/QkQTmgAgUXY7+
bZf411HtGOC6eLXM8OJyg6pMXmQAic597SMti1uTEtyAUyitKCwewd0HwDLkrEyHeIAzm9ssxa7Z
z9S/gp8txJy5Zx3mRc9od9QVs2KUSj44LT2aGSYbNyJIi2d1wexHEqugtLrnKk5uuoZReMm9gI8U
Xm344zWA2vC8nV064LSKo0/YdiqG3mz47ex1l6alA1XHjzBovlAF02H2MHmi0KpRWMKRgYTyqs3M
iIgdX9cjRl+dmDnHhHsh3oFYiZnnHwhiaFRjLccQhzjCABUHFTiCvno4DF2KlQqqwwueubvS0i+Y
lD7PQN+MDrlB7J5mHU0HSDw2sKyj9RZ5UrN1iREpG686AbIhC+1GJPAwPYoYy2zPxoW3sG6xrf8u
u+ZHJWh5a8zUALmK0r7nI/BM+otgrTnOP5iRtEJx/aoh1fUDBt/Uv0FSEySBScJquWO6mu7B7Nyd
AyaVAc7VQfNOQMg+trhytQOm7bT3PHZf/5GnhuY7L+/K8BQVx9zszkkqvFiB/NKIjC5dO6lC60To
CfkZq7E2QnIflj2EGtz7136Q3wSxswVkHwFvttMU3QUUtN3yvdGHlwT9Syv9Rk8OwZpBcETUuv3E
ffOc18pKVUwKV8HOOlgiZeF91sRWDCMLUBGDfVZeyCKMmnzTp/H+f+cFG/+RmAwRWLM1ckChVjuu
Ae/8/yU01zoPGhzY9rCofTC8EFAU5Nd143zDDvqCuJEPuGGMaKIqixETLtyFuOMi5fjGLdRAVeSs
Ixu7cJWqiLuhqIurIkxGJ6AswjD6uPzL8ke53dMb16Q6hYG918PWfpgMOhy1PMVpR//WA0d6AuBV
+C7SgD7PAdftf3/j1n/Tyf+9bcMhFdFxvP/IoIXGVWQ4BrcH2rQDdomP46w9eA7kUYWtGVOIh6S8
F5gkbHTNslaVq6GR14RzUcQ8EHRysAIoVwr4d5PQfEKYAHiGx3eKkG9UvxRgs/fjVqI5dXedxdVb
dlEGbAjRlDOmi8ZRD7OXvvZ5EKAg+0p0l7IplPs0EWLTaPB5/OPaC8EhzxkF+dV0pcr6GmpWbFnh
MlunJQr7o6tW0QFn7/JvFRH/TPz1/+eiGf+RB7/cLbxR3bDR5QPu/sdFcx03cXrFwJQkMiDAoRGc
wSgdKYkWLHesX1odWGwhUy70CFCXY2EyjpOthYbl4hQejqeW8oYJzmOAtc9CjlloTfPM4uHYU0Eb
l54TrGA3vc0tFKrhE2PSr39sNtN463Vw3JkWScgNwYAhflI/tf3IphqSQboLQobS8gT+7/eM89/3
jGGxaKDCcGEy/pcEISC3TPeioMHzodF3uCIqPo5qTsg2kaEmh5iB1lDI9KoeMxN0sTkXkp4iQtco
ExK4sMn9yf9llfiiVc6Wxe8w2yx1WX9sSiiWS8EwVtPTCNMAx04aCTO7TS5XJve8VwLyeEGNcQsc
CNYf5exnAxiRhzBJClcrRhmMTvCelmqAW3GzHRySgQIXJlU8wvBIxwPuxYd4nhYeUjwQl2U15dF2
K7iFsreZoebtrcg8FkLEcoO+XGspMJDB+CiiBd97NezP5Kb6cI+C6S2BmjA7jY0egN0VuApnciup
4JPzieuxt4HHzQDMPFYwsf4/4Zq66vz3AuYYOqIVQ3U9w3b+M43U6hSjTCeMZsiJY4WkWN23bjxu
dBPOTj482rNtYNTrsJVW3cm2Kzxi+vDOnlx2EJv1NnibhFNXCs8K54Jz6GUPrhXYa6Xgl5Qo/0Ar
z3AB/OrfotRoR9PuVk1fxVtF07/VYf5DHuQN7tkOL+BX3UvvbsLCkSkvzFnYUGsMrIRVltSY4+H8
+BCb3W3OynI7kR6NXOirEh6n6TMbUvowwrgh3aIEfRNnJ1EPD788Z9y2c3tWKgwzk55Qyjq3zrk2
WGcLumuSGNmhBiYJOfSlz8aT7/U138m1oz8ge8uqXw2zOvxmUkxXKBDEwkeFTQ53dlMOjBtT5M8s
bYg3iptw8J3KZtjJgifMsIXOZrQw0C3jjxBia4xiFk6PXaf31At2pFHB/zWpAhcm1fL/OoWcUStP
ah/ccyS+SmyQA9D8WQrKICuvtgKCWecdRinyZAhxq3as19mvL9IXB2X06cT10Sv8N1bKm7SmdNG4
GctsKEzbz8GzPn1cBROrg9LbI/6evXrPGPJSEWnM2IYaYS56NLbFlxCDqPgxVMNyEw7j3ezHJzxp
z7oa4qYaw6GPDKrw2fsz5cE7bhFEssFUbcPvIuh+FF2OheXR2jNRsiOJsLJspN1EWptwp8whiJ1K
UoWS0IlGVX6pbec1UWDwCqtLKs4G0xkhg2D/yojeTcOjG1grX/3Hb+uk78h7Hjo16+gj6+oQwSF1
GSI4IaMOIdCZIbBTQtqpmXO6OtmNqNp1uPdm+dpp8PmrBk8VaYWpZLdEpKnYbRhPrl98LnJ7Z+bF
1bZ6jyr9c3nAw7pE6Z6PT2HcwwAoAwQwlX4t4xEXwpoev2HwEIDoRW794QbD1TIUFhv6npVF/JBF
T+4SL3f0Mso/zaMt0hz1eayK5zIqrpPoJggVRxmPHXnD5q/6RE9Fpv9KiGey8YmDrA1k7kvb3SoM
TnqNUcBMea8J/bFQ+MV4PIYRqWPBN5N+RVlu2zA8a1rN7gFmlBruubRh+MetEZ1rLrI542gS5Pkn
NiDbykXIlgwA1yDjb11SaOcOepqlFOthSKJrrA9H7FSGQ6HjFug6GaZkc+/vEKQxsuiwWsx79hPy
fffmHF4tesujktjppvRRg7vucBmm+cdKJv0lmZklJ/1FCdGCzYhYiKp3w4rlqCaLz2mZOEXwPdWQ
HBynFPU44s6ojcxdHjb6etCNHnNDj9AEhBVdl+7tFgOh0cZ+ssB2iylpS6dqAty1QuyBpEkUe2Nt
F2KQGFxORArwSWxHcbWDVXYykpKUCYUI2jki5nRUDVyk5gedqTm5ugpElhzTDDGrnr35IczNZIsE
5qp0Gk5MJv6Y2ZzsZ4yaIXR9luRysnlXwW6wmvuo811LYcZQ6JpxWiz2HYcwxOUrYEMt8bOToqtP
s2brO+hrh1I19E1oG6+2V8wnr30fqshmvgQVZZgqixgl+bIFDOrwmCvCZISviIer7tRnKA/jofJn
5Rw5sXOq5/vyj0a+s3yFog4QFGUyV2+Kt+zjpAka7sMMef1gmo539sl237u58RFVXnIZA2yqDXx4
PC2zgKYmbDCa4qGj/zkUw/wYOE58SONUQzmCJDciKf2cKrmyLnCaJOsI45ew13Gsbaz9cpbLWRhO
w9swmnvhw2Hxi7yG/BABqbgTnhe0oetiMMgNdfu9HkwhaQ04yrVVcsEM0FtbES+nFpggqmp7KMVK
WQM83BoaPN4GhuDZzd6rDnqdbgXHxKntcylFCDk08OnGZtwjNnsy8RQ/DBZOUBojlYS6E6BlfPdi
dTdHE94l+h9jiJNt3On12aza+jyG2u8KcvouG4vuHJZYUMGQCYiCnbbJ2GtHx8wBc5gSngfddAgC
AzZkLX7xA/cdI7YIkZ0KncVHdIQ3dZfTQxpGfB6mJ6udHvOGxyX0tKtOOovLxAT+ID7yB5wu8lk7
udFp5gS6OSB1CHPLPSSnft9gahp0U7tXM5suucKa8mQpTsMkw1j1MyDKOp60K9kW7QmCfXyMCx/u
McoFZoQafuq0hQkik5PLSs3GE5N9KscIoPIeBmQZa93BHyCNQlIeBCcVjQrNGGE1lGZ5o50WBnDS
oEQpihZmlpKva8LnkLeGOG9CjsSJnQlw0t8DG74OVLHLsmrlUvZBr/6ThvabmeETJtVF1k/FBpxs
vyjog7b57APYji5wH0zu9OZOLFPziMeT6BksHMOhlRAl4m8XanQ64nQWIqiarGI31MkP5rHnhZ6N
57O9diikgetIGdERrQ228gg/arec5UKYlhHR7GfXMdxAajxpofao4STBQ9qsZ+wdcX99XeqkemL7
GIJsH8bQrVLfq9dKR3fGmEZj4L3GAfpJts+FQ474BVZ/zdrPuxC3q+fZZ/qbNcmNiAS2MmjnlOn1
61xlN+HDCvvcNmCgI2wCShwlvvkWIYIkLB7PG6bmQ0AECMRY0k85UkkaC9yrS0PMOZMOpDgJOFxZ
YYiTnmLmiquu43VaqM9JBelM6SpaK76ziGTmoFRXt4XbT4RJGznRzkmhombJsNe64XVuI7y6CXLC
2y98qNOh2KkNuR7U3QtBeKyREdTivtHDs986ormHSHk3yIpaIZ5DT2bQ31bjTJAnUbFai/I1LkSD
6umHUakea9V7DawZrFK/0t2iDbGHVwvmbpZG97lKeVaBoDrlNRmZONg22oF6uvUuDJVWrbb6VF0r
xzyQu4zQxDosDbQjbOOucX7Blvg1ZI2x6xtYXK1TH9NlmiZ6QE/BUKi+LjYsWTAhibCZrhanBv/U
OTVeUhlolqKuwfPeW6mVdx7CjqLFuFg6vCk6/b5B+cLf0cCscnJyfwUQuo5V4psrnymaPp4M30gA
ZFBRBf7fPhyoi+WOmEODWSRl5CrWMfURUHUZtow+/YnTpx+O15KhWX8iTTsG4CvoipMBuzqyO2JO
ujlmHXQVc6R6ygPqIhvBgNHNMxLd7NYoyq5JlY/lBQKLvE5hKxv5SIyy1byKaMdkfWC1rT6k9lzm
B75JJVJZwUbq86aqXxKga0Qy1L6YBm1jcmc3oVJcMN0s8WRyntPJeKyU9iFyeNAxOEoWCzU1iCDV
gt/i3UGBqZI3FMWPlm4zH+fUxAFmsHBYD8YPlcz0re5wOVqCaleBFenwEPhBYnHyNa4WWHEKnx9D
aQxjiAZubfuv23vFtrcj79KKFDUSKZKvGpyaCU63tIgKh/Cc8MHtgz9K8FCgOWda/aYa/r1UZgJc
4U8WyHc2o1NQkw/zdcg5V6LcyD8KnXZt9sUvwiA3rD5IXUa8DpXgR8u5hlKlsmFv7cnB9rm6HYrJ
+1Kz7K7piAXkuW218Ml2M2w7yr8JGbaaDEAyJr/oetVjMtV/eianhpzjSP2L1RL+Zt7ccorYEMU5
3UeGvetprstjRnDYurVNlUbjMCg8Op5vWhtFGTZhbyBu7Cpzb4WwdY0xvi8TERemQ6D4DaZiWbgx
Ad2XbyvhhJWU9uIm7rc7eo/MoLZSL4V9t1V7FzskGVUt0qEiuOWWiUKyS/AImsm3oPX6t5YFfNBD
Ed+8Mfl2g/BvHtoV0+gSJXWXb3zHx0RV200hnTwkcZbDBt0E1majMVBUG/uy6GhwRHPXKFAa+8rZ
iWhF+nFpSayJ9pqajBdJMI+CPzMVuPgt+vrY+MbTFMGgKDyW/qgM2bUx+kI8I7kivfe6CKcWBYYm
NxWJrG/kyGJdRlUtA7hlbq1L1SwJRmk7oL7BUAFeaYDkl8IvEz6VOeTJ2uBBTRhEHroRs/WRcIcF
AFj0OSo6x5UP+0tzeqi00nWYuruOmt2AI6+NI5JU9r2mmGifn2zvsZvbfVbohALCPTlGjQYZy3ZB
caKUBBRSMvPorTNtPgzrHJvBUTN1a200ZEzHtk0/BvEfka7y2M/2c1vm/toSVZnS4i7YGL8nWWUT
etChrbH3riGe06+hJ7NLHqL8QDZmGUJpVSPb2eJfrLd8iosiVsUsZZPl3hY57ZhqzVrLafTJYLLX
yymYMSvu4Fdf5I6hT8eCSSEVrhlzdldWpDijWaxwteRCscY1FAcJ9sU4vV61CatCE9VFN3v50ShV
B6tzhESINU6LQHQIDqbV0Rq1G6SeSv5rATiXJlfv0e0ZzqVTEnB2pu91VnwZZJUGxfzYDDyoi+rW
d8ArrWrsdsYP3rGvntKMm9ZEoBaNeJvGKs7wif2nQAaxazPnUuZiDugwyC8n1TgW/o+Jk+RKwxwp
DfzDYtMxdcr0oJvvaWCReDrg5btMfHCOQvPXuPmF2fQJv9YAJnpyr6fhXiQK/E8n4aEr4nWaXuMI
lpBL1VSIxHDRLC/Kk3Cujqxor55ZfS2Q2zSx17nt9IUP0CVW56c+m/GQdKk4Gi8RlkK+qbz4axlb
LSPnIOx+HH/+NcLbHgrnta1GgmdynMftV7JnHurC2rvSv3aMKmCNodkSXwc/IJM8E5WXwM12hViW
k1/6SUXFr2FQSC4Ii4SRT1RAOMfjqWG/W3a+uKyvTQd6DJq5EwXi8nQlxrQzq+bs5jrUpeTNDHgr
RVwdvQ4Ond9ikEQ1V7Usz8sjlwkis4AaAhR1/Y+D8z4TcLXap9N7atK7i7+XEV8jS/2TdzyXihLu
epuV08twO5DJsevAdVUJ01pOzE2CHwXv1QXC/AdJa/WwghJliyaK4CXipKyXBeldPkOoFmD1MUPn
GjC/xta3c8TI33kFaGJnkRqpUFmZOhwTwbeV4zhmMXb+4V1Rlb+92X+2/vDEOAzAIQkwKD0Q9E2B
wABjuRtIqyu3y3OxzBAUABYgHw7IfHKPi9qz1MyQNpPNglwsAFZrfftu+7JoiTykzSsFUqM1xw3h
SsHEIHF+D0cFSoMf7nLqYWaPnKvJ0FDMsrDjFB5FwgiqSnG0wMwY9QDPB4NEbAxkqDrOl0BuyJI4
WcpGkE8DPwV60CNph1fPFW0vC6+WsvjiCI6ESoHxANubQmg8GLLjuVA+kXKnV6nHjGLcZFjXiF4Q
bwiZfUmlpVF6Llc5Ds2PgbrTHRn4LBIv7c2ZbYziEhVckpxvmIUYN9L6+t15MoO7YH1RCD9lrh7L
Pt4vx7IE1Z1LkNS4rl5p/O+5wqAJd+eTyye/XoTF4psrqz5ju33aRPtlBkQs63WZN4+BBuEUTEJQ
F/hnRPNR7YHglrsY7WE1tPNOIEyoZmBeLh9LVl+RN382NLcEMr4hfQC4YJYBo15/SNLwc3mGKk0b
ds5YI1hxim1QkKHYojARjxqRxNljwe3vBtdFSOuKAF/UvI7yJ2VIgYrJ26MtocyQJ9Pt0xuDI3Wm
D15Wig5AW5vGLSEBtxF/ei7G+wJxzBmmBKX9MoVv3V+LqNcVyZ4QvpxHdDm3nJaaQBQ++QaQt8rT
u+HktygbrpE3IbcMtAX/Nh080eAeL/pJxaW61Ut2zqzJL5OYCWSYyO5Kgt/QAxQmfYPcrNiNQzyR
6ZSULWBkROQ2LabyrCdSz0VihUDm0bUVBeJCG7GIJk3NmJFxBagNfQq1pkI0aLG2UQVt84ioGiad
POQ8WMA+J2s0n/QAvExVpmFnInYeSvNgBMV9IQxAsQczzdvNYATt5lbXigajPLsSfEaBEtg3tDAH
uWSsdJ+qN+2knYlEW2s22TV02PkF/JZVLy7Jd43pUhPszVZktv6RGeTQUUMuCm72j/cALx2cHLiv
3QRpsIrWR+r0ktFvh0509q3jYIsPuryFsB8Ze+fzqipCG174y4JgLJ7Oo4s3sniOJMis2SNh/7bB
gdzGW1Kq3Tqx9Js30S6lPFdRwTyd7PJn0rrLVaVzuRfDINqQUkevGjSKDRkYTYuJPT4thESXVc9T
ald0vDR/klzslehjO2vVKwiJuS2WYgUl1DXPydh1w7tcUXm10KjpyETR0ehAIjKTzrCGBz0rV5aV
XHImyLOFb+Iy5ldpTMW3OyNvMnqQymlOKNGobXdpHKEqzrl3gFXeVY0xjI9GNNMGUnrmj6pDgItv
MxobVkrMnzX8O+bzsmY0okuPYwhNCfpJ7BWNs1+PO8biW06XRg8w/Z8snspm7BxaZ5dZrobDUm0z
Ji0IgV5TbSRIKuh28XUT5wvGRMA7onDI6vavCuChYGOy1nsWkuwOdZThru8cO81jnkIHZorg1mr7
DVyyGA1IQlBF2f/G3Hcvt/uyJiZxxMt18W7BQ2wV1X/qAClRgi1lphq6UPmt326BBKLLLrEZhmvX
zf0TmOZ6qBQbv3MFh0O2QzeydvRRj4tVgSai+HBiyltYiKUyasjl+QkNBwEHY148SjNjW8/BRWov
0wEPLYP5cRwSH3/CGhaf8zZVDUmT7tsyTFjmGEpDvEDX6y+LOUadTrBtkwa2J3qgPmEZdb2QHtpw
TmFaPBkhd87MZmPrJPs0r7PJ1p0kKLMyt0OucZ9MDJASBelpZVkvEvlAns98GMV/M8/Z2FWv13ZF
cujE5iVzigeyLfEgsadvd/i7qNT9KoFe4nHNO2Y1Lk2qVUaXEKWu6/ZsBTO6Lm/QKwwsozuBa7i7
z6R89izwhc8YMmQdMvyK7Ro/USs7hVoHjkbMOui76jB97GWrG8r3liVZJisZIT/cjYeKzsjBwl3I
w/elgW7n5sUwuvd+GM21zueTJGlE+gSPsg9cooDaDthYj8MY0p5Dvh1oMBw7+ZuUxXEihemCdGZl
OkL1lUE97LKvKcq+9ZAlAnSuJ3hCZa2DsqU7kDMURDpRtTVLiFxDap8jX52g1JlPmTA+0qF/rGp9
Bq+JHk0XDlY9w4PLhDxVBhTvFk8lw9ltz9YSTDZhHDPTt4op6Ub1/M1CuWhtl87TCi42Rcq68liP
/fmvQ2ELNwfVS04sGQ5dVKPqnH1mFWoMq8YFqHY43hhbm8VZnSJyu5CHQhsu3RTQnjY+ixL5e5+j
ZSwshkbrv+O2WXcRp+zUNzKRMeyEkruWnVwwscV5J7IBQCoLu3bFVO4K6QrLAIWPuqIq+VjMVaKk
elCK/kX2zQoOOoP77oxDFTJyaeFj0CFH4zFvgvR30X0sS+iynuXxjexTbBtKuJTmR+qR6x4xH7B7
LOTHun5wwF53tPk3YjK3WlY+hdXf3u2+ywpc3Y35zFKdki2CVbceHQSYRnJpJMlNYLzFKoRivMT5
eM389SbdXR54BzcaMAs2XgxSzldqsK/mi96HYg/QMK+Bv7wzS++sKP4+05KfxZQjU1jhMhlNoyFY
1UL6CHz31WupwHyDCsxlOZfpl4MpwMLpGObwNLjRJ4xDhnvjahlzlkA9a/SEe693osNiDLUwvYZq
RTpnxTyPp0PAv8SGROsGyV8oT1RGPnlvZpX8XYyFLJsdxStI9gqNjy42/8ZN+iYGRrJtqgXOzATc
/XGL5gES5Z8FroPtt5+a8mN2qYNw3SnxdhHfBqacwhnqW9iWDchuKA9f3RavSDSPCwCsOSB2DGig
WHpXvAB/+dD9togyWGoDOO+t/yLt0zhS3hcYMgFJMszrHXGwojrMhOLXmdmDTY71es6Vv8twWCdH
CVubnvFUtwYhgchq8blrDUz4vCa5muYABhFpiCr4HKKibtdDfpPgbnhCUkJYvb3OGty9AeKfuxD2
rFx9bm5IXACQWVteGBNehKuEeuGw1H5L71Yoj1FGBqwLppna+PKj+0T/VUN8hJhtYNAERTfaj2ay
b2P7gyQUZCeB/xMKpZb4n63X6ECk1CFGTbwZPe0p6suPVnOrDfDO2rPbR7hmEOHFSky6tFEskdD7
EVMQfcnMt89SrAMUhp8yXi+a18aEc720N604jS0watcR5mzmBPtaf1JrRFEodhLS2ch0lLjBe97g
x2CMDrJEWraU/3ZEPitUEBNqSNy7vwgveQiLGaqAQX9mWtUJt07xhne+5YGIM6hpOroaqaIXAlzS
UGk5c/RV/YprGopM3mgoFUDb/VIOdp1h4TtiHexqzdPi35XMbNeRu4M379IB6nj3AbdubajhTWGE
PMs+QSOEWv4zgSwx7NV0+1Wm43Ph/MmV+lscraRnBPh4Q9NyqFKytTijIrIuM0MPhsjUjJLfXHsv
2JZ+oiJEh8lKznLHunLNZvV18T5M5fQ95TKqpCdWCRriRtzocBLJ9r4BTbc5M8T8XqYs2sjKERLi
1Kj1W8GcH+FpBA0wMjZyCac5KTnl/tmVZ7IofAMABRIMrZaR5u846wossFAopfFcntxZ3PWkB1tm
T8woTgbVS2pmv4kRgifKe3LL+SEr3ZNTAtfN9u9s+D/sncd25EiWbf+lxo1c0IANauJakE7SSXow
OMFikAxorczw9b3hUe9FZmR21qoe9yCZDCq4Q5i495x9amwySHT1/LuamUee/WHGkqzT5NVy3HQT
0d5kuKcZQMLcfDU0ikz0bACPy55ratdnLHxM6LTx5m+bLNEkLo1FPa+s5tN8XRHP5fTr/lrOmShX
WtH80wo6HGpxlszXHWAHXgHncXpU80Axz+B4jtIO8l4vE0QSML0J5Zx9m1S2CT4hLz3fsmt4xZf8
1WkZeLXGZcENp4YzMc1LbX8u38O6vHMJDriqPKcexXVT++frTDKg8gF3pLOUp7+fVKxEuEW/ugAL
8yk/2MSizm9i6Mkp6r/OY8117neC6WQhPFqjE7XVZkax9chxFmYYfycqiBWqHh+NCrZhXFQvXfmo
LOfpSpCaF72uNb1mhTjiwJvxg1a8mMLwS3fS2+hrpVkf1YO9gavvrJqKCzqvKq6TjUamHVkkGySR
IOZZqs4NBfPUAktY2MOwT4pxj03qDon+pQWzvMBd/1SM5yink4wl4qk2TYtGIlx6FjbX9S10e22Z
B4u4dZ7Lph5/VOOMOVbRcXA2mqH1QwX5f0Tjf0c0tk0Lgu3/TDS+i+LyDzTjH7/wL5qxr//mGGgC
dRZ+DsJ9C73c+Nl2//yH5tu/oUsx+a7r+KZuzbrSf+GMbeM3gbvYFRbYYv7nWD9xxv5vhP/qBm5b
02Vz4fv/Cc7Y5g/9AdbrYZ/z2Ut6xixstX37j9rWgMrfEBWOQzRWtvIAIN4FQkJJYiOf56HzzSKH
N/G/+YNxrgQatWxuAg+t/1IL9gdXinyHZ3hNRW1fz3bfWeYMx2AC4Tnc41YnxG2cZTKeN+0KJjtH
NA+VgfuxGuBkGWPO/D53Qy3YGWEcif2UnEoEkktFNZrH8Wua6tH6Wmton4qSuYKopdwgjpid6+Eq
Cf7d1bv/M0TZ/ItTYuqcc84KIk73V7mv6H2462iq95PmiV2IvWUZZtopq2K1Jb8HeAfhqpBBAjg/
1kkPo505pa+a4TqrhPSdRvFOu0qky56695SEN2RyU6SgYGempbvxBzxWoXBfmImq/d+/doPL98sF
9S0LL6PtOq7u+a5t/YKADiIzq0gQq/dBGLDSZ/6prPwhly5rNuzyWxIN7orxSxHT41IsiBe1V497
u/G/lIlGw7ehKCJDeuXjmNVLr2ROHtWux1VOjLWxSDxnhVwAxV39bagqOA7m7KtBXVFiLF20TnZk
nqN6lExbw5we0IGzR9SaTxh1MzSF8MwsztZVKY+k9HyxTQICRptcAOm/mEP4jODHBqFg7FmAR0DI
9gZ776Pr34dRSSAa+28Mk+nzdJMNwbTTBnOfa4FgJTEhRmzZJNHHYNZckcTJXgc0KEV33GHDO1xH
YCP2Muf38Ffd+RqLMhZSeBTdQSzc7sOMIrj4PokIjNb7MAvbNY6uXWa7X+pR8nNtDVGe7aSrXaq6
c5eDqb3jcEIf5HUE72b9Dg25WuosG/ARsTYLe/2mHrlbyMGmqKt7e2XPa5gOI4XMoRPwR7QyrJdx
bz/YefFOxG6yANKx9ZIiWwplvKXqSQ4sC1Npv/nR3vDJXQzqjiq5f7R1qj1TwyI/zQHq5P4GtM3X
icxSgYIApiXd0NZWZBTk7W1tT9ZGjyxMDxNkRPKZp1ThF3PQXOHTBsfYvFROw7UcEe7UvZTASU1i
v8j1aaIjumJkTh0LS2eWsMJDsu4ALddLg4i4OZtH1f1Dqj2in093GTUfkdDynNj1ZIM85F73LSBL
wolwBXaTvYni4k1zkQbmGF5WgT4UG3AQDyFIajjh6ms+PDeDwhxeF5dK2a9N137DH7NGufni+ZJF
fld8tEn8ACl1djPHd01KhnjcD1/cuvo6zRqVQNHtV9ly0qZ16JOPYQfHioXhQur2C9Gra1mat7VO
YExJnTVWALXSZvaUGuEWmNu8VyY0qix9tahtRfTx7D1ELdMNd2rot4g2bqKy2XYaaRFy3Ldp8+6Z
DxYJVb3In1GPZutQl2+a4azrvp9pV+up4bL4Ix+wLcuZkBWSy+TTSI4oA0JC7fdOPhvWMdLZuv0F
KflTlsYHW5tuEmJN15FM8lWUoMAvaBb2ubob4vKcuO1baeJpycCShYB1eZLwtPWvnU8Bv+VwnjtC
vdi1hkFPUwQGhopk5ZG84RXuE61mbJzZNww73wNeC/WiQ2FbrPWjCgsjA7pHMnUrxX08OORfSdzo
EXbt+EhK27Zr6mep6gM8rXsS+d7BHoFBtd9wrTdoq9AvFsHZT6rbRCAm1MOkpNl6zmziIzCzsaqH
kBIGLr5xoPRsHD4Lnjx68BLSqZ0hRVQbmO2IJFwPpATWR8qKKGItfCBs4Evat+V5pgkbKQ1jmhRA
7VyF2zmz7sqCultPTmY+PCjPv49l+kDey4nwvV3liRULPWCkTh+uPQxzvRBgEduTilMLu09pL63S
3LdBvwdBwwYp+GY6GCCL6FEoHJOuks/YDE34KPiHIPXd/zhu2k0woUFYDuEunJI3uoqr+fkmZxvE
Ao8Sop49qbasXPU1nMPFZIdfhxrL9jRIIj3oQ9dYPxdottdkm+Psfpi/kQjvJQXo4krwbV1wDhGL
tWNjoTcn08L3X31pAW87IjfwWrTGQT28THulqwAUnKgZesGxwHWJhQ7QpKe/rulw2Sp3W5oBmzf2
aEucUPWmd6OnYHSMXRL3e9NkyMR9AuXKCDeGPd7potkXnfHFwqOYNBBKPO/keuWXUDTHNHZeuowh
zAeruXLfCE2P2d3KG5Ca+H5Fs0bGvIySyF95BRvkqkfm1ncgNpqBsrNBWquaQLkLH6kW0xvlBizL
lXWx4miXZQZptYU5bizbusuq5hJE8t6l/76ECX8xqBslafsRxR7dy976sOaM5g7qXMEnTRDndPTA
lc/fUqI+V7a4oW/BHOh3izyyXk0Z4tbICsK8QmR4E+0zWxvJKkQaza4OfyRGfBcggbT6B0obkITz
b+Rx6gfZJCOdQPdGjJSJw5jOUGkN1cZUkOTRW5KJk+/LrH+SWkkdX1eML8w9yuA9p8Y7hMZhYQXY
5tKBjZzlfE0JelslgflWacGXJupvwXFRciWOeSOxhsPcAsqn3xLjVi5MKpjkCSlt2asC/72ybysz
3Y7Kf0wcudJ87yX3UTb1OYRWwJ7xm0Lu27vEKTosRJIu2jQa+rMAPCr5k3j10sajEMmOfIIeWled
ez/5vEHdohQoKkaWMd1Fcdfc27G7iPQuBzYNHd2vrO4uMnUIPMRP37pFrOO/DD8mHyuxHJDo0aJf
zDe81raAi/En93q50kkkBFxSfsZ6BQPFKGGBWu06V8k2NMS+C2suT2dRM3aeujAOb4Zg78lsQBIA
S8emBEZW78cUW3jjTUzCynyOGojtNnGFDC41+jm6O5Q509A/mN1wYu9FFOrBLaloBrSBUAjdB1P3
lrnuhGlU+LcbJ0tuSVSi7gVloizROmvwUDr7McPn73Vp93U+dV2AVmi+HqPjvIR1/zFpPMR5pL+M
QHkdjQ6na3tfQoOUc8+NuNGNdVsaL15jVuw840VnZx8g8vVVxWqb3lm5kKI+iky7H/vh1WZCRONN
iyoont2CGEoYXwQZ1eWFLhGNsOyE9GYP1uesmeMdbfoJ7sATy8+D1sunYA6PdOyeoWkSe4OgHH6L
/arzfH13TI9Lm7xf8pRAnnFYyyW1NBWPYLY+CQOYkxS9S+XFD+RQbV2Sb9GG7/zg5Kr6ThMomAq0
YhHetSCjdd748UYKkd3T2UfcWtHs7dtt026Jd7HWbjV6Syp1YJ2Ut++ka82ENzIJwUUy1Bs0eeui
eh5nJUTt9Yd+NNAF2pCWqAwtTJqd7LZRrXZNfJCzcNCOtQQPGisfPOebyrWbjQ9Zyq7y7liK8T7z
KEJpOAOhapikTZrWwWjwjDQ5uP1+qG5SO3syOn/YJCYF89S23v0OTvCYw2ioJzLd4/zZ1PC+AqNC
lGvjg0xp7s3esr7rO8hk+iMdiKKIKWw5tKxp3mH9HfesSyAjFOIzDptgXUx6uPRhpiKtH2OAgZNJ
djgiBZ7Dgv17c5LU2s5FAUzLCGOcFqm2TYUGQKOwqYfmPdx+yDxZu5chVi8N2UcbEB5W+a6BRNmY
1jrFlTxDdVR72jGziahVA7V3uDzkgAb5rZfXj1FEKx46dbcasAT0FL+3rcPjodX5wJDmlihYowx0
lZkgEaSXsSpbh9XTCCpzmD+QwQLT8///8/qZodxjMwstrt+kpz8utKIgjeHnL1j3WTNJVkbYFn/+
ietnSp+GDT65+7rHdo0dWqxosTK3W/AfJnev9Z5BNEoc4YCsaMZq6MBZK3PDXD+Y8wu6/qHrP6Ep
3IOWgJ5BzPNBDo2XLq6fpnrA/iJAie77X8EP5IcisoJl4YyU7BNT21emsc8bLOD4H+vtVTbkNcIG
8ifCA9PHowd1qU9U8GQ7Fadl/vPzn7l+dj1EaPgc7frFTKuLg28bCHYDBqYQKUe+Q/MLECrHkCHr
mZ4YentSCdZ1HkLuQEa/F42uHwmbQdAf+dOJeHV2TBb9MItkcx+38JFbJsKraER30o+MjaYw+tZ1
W6yzqjaWodEmpygIIXWNIDaqUAieyulxlEwKMujMsxeGGRj8PtqwgmE1l9UDdhWFnt8tKwjztvPg
mEZ8MPMUgZZdm4BnsLR5uWGtY8Cpeam02zIA0YnFpFi2aaLfpRGh9UP5ynqk3NuhiG/iqLl0uSZZ
JRbrOjM3Ch7mLZq/6V5DJW/4FIGjSYmNZlTOJjU4fuvI8GYcnK/UF94nssT3ec4qlVx1eKSbrM2q
fZw7NDe1yj5HRnIQCpYisc/xjdsyPtClbtddjoKpjZzsFfcGmzcLVUI1NEe6atXG9gdrXYfNQ27b
zdE0GiBpY/NoG6a8HecQez1X7aZDi49wH+S824R3Bih5Em6cPXt8e98OQfLQic6FyU+0Iq20b0N3
M6WagEvGBNZqeYHJjJVYUoftc6hoUEaaYHU55+0E0ZC9eF74QCXYowCQyA2AwPCJ5OnvVs34PQJ+
NIgi24sxsA5qGL+SvimJp/ao+IaozH2zgxw5huHOJbZ3FkQdEa57xwHTs5OcVVdRPMlw8YQB271K
qDvbJd43BVCZ9uE3aPxqX5U2tHIvQsg5pGvptjX0GyS5XYAjXrNGsFIhpL/edA/EjeBEpY+EQWRg
tMzMs0M/8SnUgJwQCgzYBu0Ku3r3XqrGWvppNYFbS1ixYhc3b9BImDeDbt+r0aEHIKCCOVNnPsee
e59WY76Le3nbEip8L0RwGhMj25FA2B5DOT5nIJjR1q2CafLuYacXfXJuDEvcxJkLyxizDVuTs1IY
I5LGMQ5IRF5it8FWmUPYGB2LtHYJKm10Q2Rns5BTr19IwKlWTGLWvnUSsc+Gck0MVnWqajTBdh7a
uEskiavWfTimOJtbArlTkXUg00xMTk9GS+Fhst1bFx0h+e3obMIMB6UcaOHQadlEefDRDWl1NqQO
6Ggg7zWyCYcg6g5D9/R1QI65i7utJvVy3xfp0Rr0EtpBu4bxvQFM95zHwyGKaO17o2w3XlR8CSYj
PXsF5LgA3O5Iq7kGYr2qPG6IYbI0lnPhMaQqg+PfSCFGFMF4gtrt7n1XPiCZEZvSmVqkmSnp6xP7
eMOpnFXXUkg2tQhLLDi1wVdrcmLCZdj3n0nWRXe99L8GuXVBX83+dGq21aiaB3QCiwh5xcEIy9XU
T9beIEOiGqIebtfE4sim/D81MeClciB4G1R9lx7o+YQPiapOgZUDOCwINS8zemETAVSFdqx8xbuz
cjxI02XSM7ERSV5s4yQ7UC2l9EJoPQUFSESqO9ojMpwFnOfmwYlR/bCkwSfk23LrqjmWtbfABslC
P0aaumM9nWwwFfv7QNuCwBJ3ug6XsygybR166gQIGDAu7RVuG7RYcSfck+OOjDJNobY6ZHq7d4tn
RxtfusHQb5svdaPFT72E3UaV4z6IuoUpWTDmunPW5yxeQhLsdWGDnYMBlXqszrumbFhkj0jKLKx2
wDkh6Ur/I8xztZ1G/BcyA1Xq0D2qOmdFrXSDW4LSmms/K5F3u8FBAdtTgYMcLrCE9WheOuyS6TOM
9VtvCMJ12BEtpwT6WWBiZVUD3wSthWP1gZol+Z3cnGDdRotdAYqAgzd/uH4WxzdVzZQ8o3bZGs2f
yuaGLXDA7BhpeH8SrD/4fxJRKdLBqCUhKRZETGtFvwRmStmGpijA5RpRnqHWra6ZB6TAjAu66NeI
tAOUO4h8Dz8+jStpUVFAFJjXe78Y9eDOzDJrBSKpY/3Bs9Z3yWaU6XSwBRv4Lk/ydeZ4CgCzvYqQ
x7PLJSjr+qXrB9WKi4T8SZeppEdoo0Y4DJ5J/MD107QkCVofwAXljn5Q84frZ6Yj4UoO3fivf3cK
Xr6e0EpKZ4q3TQ/7cP1s9pCzwrdTUOQytNjvoBe7gr7j0EfMnriLZl641O5QHcwEKKJewsK6fi24
Ll1+fttl7l+HdG4Y5t2lk5Kf/fOb1z9w/fDL137+U4dNB/y8gWICRwuE3XzMHx881rNhoU+//kHD
1/mV68/8+BSs/ET1jZ7rz9/+3Q9dv+hrLp09IGrLX9/B9ds/X9D1n4KAJLbAEeio+URENWHJnSm9
5c8D/PIbf/VXfv6IIXlyY4zb1bxaZCAMF7aN7QK/tzUtNZd85LaMoNXN365tn9M+IgxmIjjHoafv
3dLt2NTxwQvi/kDxFMfb9d/+/EWw4ZTugqxcV0qxeXPzfKDJDGIai8BjhpbVFQSJmvMdwHP1Lij5
rJ1SQabnFi8PtDX4RtiwwUejVm58M3sU3XTIA1CDmpVH6pih0FpKGguUAEDYJ7b+SjD1vhnGjwjg
z8aMlm4Y3PZmdShyRH8sLJgglWMyZNBK5C5axBnrdGd4JooFqlVaPcax9z0qqztBnh5pp/elEb65
ZVoujCE9UYn93vSrligzNPA6jV0wXZUb79l2v2C/zBe0CpZGbsG71LCla+Q564321qNGdScvXCZT
tdNq+Y4CxKL2ISUOmh7jduhz9E7dWqX2PXBZAJPHWIz2c5KOT1GtyFU3/ftrB6EI8Otk2fhuIWIl
Hqhbumb1pbE/fXBtaCSGuxwss5nvB50KkN6MiKaj7tPGIBpZkhzF9AgVYmsa4as5v2cCsKuWlrnh
Hz0nQd3k0DEm/aNj/Zf0ciP7Es0ziDXgpMdR4k3CtZjS1MauAtm4v8QUwyKK6Vl9GZRzdkoSjkt4
ll2sfbS+TYBVG9+ZtXz0jek5JbZ+R7hStGhEedM17a7SmkPG2i1F2niouiDc5UKdKyA/pyH4TigD
y6I6jdE2zOj1FvOIa92iIyUf3EWUyaBG+Bca4wYTNOF07AZE9iwtpCn1SC7jsWGxtaxIt1tdnVH1
ZEEZltPSTlj+h1p97upnlWIqMNma0kiDkv+qtHGDVHNv9MEJvvlODOK2K2qGSWtenp90P3myDQE7
sxSPmAUTdVs79rLohtvad3YuZlbRvQ4jIbvlqL2Por5JBxgVZWhfquRSmckXLGcE+QW9tfWr5Kj1
bb4WI/ICighnBOLBynerb+WcUiNasR4YSLZWgvxG9Va8GWvAoNw9BH2ZtTFTkRRGxUSbW17LvqIJ
kVugCOzKQU4OOyz1SXqwSxby4byRcRFJrOr8o9HGWZc8ICnaWRmCYZyktBzSNiBEihNYjQX1p1mY
y079gAVsCXdQi/VlNfkfXp/d2Z7dLU0ZQF8j4yksgwezIUwsL1CLU1J8Almi1p4TPMelty309sKm
bM9ewiXkh2tnk+SFUN+5j5ELrSrpgORppmMZZZ8lgYRR+liSpOGPGA6HsjoI2vsYo+HbBcJ8bXUy
hWzcJ8g/4LRTUV2aWbGcPKwUCUE/K4/6vfkFPv6c2uFRCMpiOhItenBdIuVgSEkJzUHwSv8JSixA
1qk+wiWJFiJMX5TQ970kmRsMCSEwSCUKzQE99JoxyWEx5Fmr3JxNy6FyjNP8X5AQnJOxdKXAaa3T
jvlVc5onbnhGGkSupDijukoxKDQlJbs6o8rQTEyOJZQhu0H6iAs+InTMXZbRBCYlK1fxCBW0m1y5
hPZxymkVMJt5HiuE8GbOAXNFsdKVZq6zkJk7G4Eidl9byj1HEqyizeQTl63LRq7KFEHu1I7rxk9f
iGeb1vCPsTs19WOQefiH7ewubSfKTdpLjvJkSdAdQeAeBTv31SxFwOvlRBrJQP/LyU+z6s2ZgsfB
Vq+tI97xqFLka6G/b8MGjVeAUgKU+WdHH7JJ0zPhNGtvRBEduOHz3JCm2wVOuYu6re9m2wbD/drN
63LhpQhxRnIXl0HAkt7AebzwYIYv1ZjsLR/dbIEBCnro/PY7D0QcSrS6wVMvhbfN6oAds81+UKJ5
99ifLFtHv+/w7q3Brb2bddRuE1OF61rftzTSmjk7IjRten7298FnN1w7R2fQwJZSsO/mJ7Lo90VW
YtDsEY0VAYQPob2bUXKTZuV7M9fTzQGzbUWp8HiLzAzFG6SwyoLp6gGpll21JxvlveYJAsWz0Azj
MsSUbjoVfw3kd6mpaklaOSKs5jQatHdnsySSJoLWhpPufk8pGWyqitYBFZlllxW7yJmKHTunZpmz
mSFwxS/VEkgnckhqsMi6nK+xQdc4Sd+tzMzWTjZREUwqjyza8WEiuy1lDCWd8tlLjWM+8TSYhnmn
weFc94b91iFsX/B8N8uu5TWRWrci3SJeBoV7l6R5v3SLlvgZLOE87Zz9WZfPEiGpr5fCfqKxRpIA
OVcMVIobItCbTS60s89jCTemM4iuGLjtA7HFZwFDUttl2meTAZOtQzo7KLglkyh601zWlzS7y0ox
oZceEXSGS8uqzNu+r0lPhb+e9iddL+p1RZoHQr5boSsGvoRFEmRYNOhZuLs2/P9PlfPvVDm6M0tZ
/mdVzu1b2769R3372XXtH+Q5P37zX/IcV/wmsB2jorE9JBNzlvW/1Dme9Zuju2hIHc8ybRYcCCn+
nzrH/M0nUhx5he8iEblqLFrWNtE//4Fwx7R8IWhOWXMMue7+J+ocktP/IM5hIvR0QcfHcMj6/VMc
tbAUATqVVu1YOJ0oNq0CAp+9qLI2ml/S/vQJd/jdSfoL8ctfHdHUddsCImUBJPkFdZcVdmFPEtn8
uG5JEVlMfvVsupBW0eiPARv+vz/cr2Cq+Q1yIGHptmfatj/ncb+/neMibP/5D+O/QmKO8Tin1c7I
NgSHgrf01KWa0je3ni7/8aHQHpi2ToQg7878RehEkLeBvpkF7+wBSrP0+0ySi6317CL8+yP9GiLO
m+JIDnVej3vgT1etc6OJaiSC1EAbxVr4iPjaCM1EKuN/d/6MX7VK87FcQ6BeFY7nG8Z8gn9/AivC
lZifYValDZBsS7/4NSVg3z1KvadnWesMbf7eaDqWwaqm4u6drLAmW7m4/ft3/Sfd0fxKTFOYXE3D
/ZOQzAPZpHVirHZCaBs9DW4pp55VKC+Gpi6gNM+t7X0GRP78/WGv7/CHiGv/8c9/8FzMx0WmRd0T
oZxwfjkDqCtKyzNKbiEtxfHb7U1vgD84nutOnmFGACoJb5JiuiR+jQlEi98aukXURXh+bIq20nef
Ejd9+t+8LNty0Op5tgs7+o8Xxm3K3swg/e86u6UTkLEO9zgaCwWs2X73gcK6b2q+kCBN1zGmdmX2
oNKcRn0/PPp0XxTqdQqZb3//wv7yMgHoY3hCscvw8sfXNfUJiYpQHXcwQBoC5k3Y8P2wUgqx9mjz
RCAL88zua2UiTPn7Qxu/ogGvl+p3x56//7ub1feFPWgwMXfo7e+IyEIVjHN1EUr4vo28SB1VrZ7I
3ei63+L4uWiC7t/cLX8x3jBk/3z3v1yVMc0j2Ny8gilCx08SwQVR29s11j5hSPj792vqxp/PtvC5
Q7kvyfGiNPzLzVkGueNTmst3pU7LtwYOhMd61Gf+hI5jyibaCiD9kOH9J0F4oSI6Bpk/np3G2nVi
gEWiq6PP76hMHUXAvWPRdpCj2FStfqnCeCnS4RTq/dm2+nOZENZefpnFziJO3lyjtSgyyMuUbQRU
9irc9pQ9yN3h78w/37tztiq77bHclsp6VAqxRYmvp/VvQA4daU9YyJj5IQeO7sLqT8WEQAydK/eK
gy9rAO7DAyWH8Wzb7n4w4RcYKDUMxBYRlgquaHF79eRqNm7vWr2NLe2hmpSv0DoEpdyXgtdY6EDZ
0uKeiu+Ig5naQJ73SHCieQEc7lRgbdpkunS1vrPbj7RHU+Ppx9Qi9X0QG0w1MMLGYW2K5Pts3Jg9
LfP9ZApuYeKtkMgUD5bTvvvzUDyfGT0l+SEyqWFT9fWk+a5RUF3oM/Iwirem5922LdvOkfdlSHc3
yuEp63poaMCeOZ/XwaNz5TFqSJkiKI42m8rfDI5pN5wgkxFvFIAYRqXORowiXu/fRo035089BKUO
a16HjM/jPhjpLC1LA2BD7nFZSkkWdl5Cb2IAm08/zeXvY5quzVJ7cjoU/VqZf2/ydkOB6jsK+1sT
ztLCVjnhshFtxKF6F9Snbclb1UaGHtLiWOEPtBU/JRINajLjJRqZJ8yJVb9gXKzEoY6Mu6rsx1kF
khIsPT1Qs+CGnS7CH84CvH+eA/JKB35/rgA8pHMmMRHsb8LhFBRBDZziox4kmsTsbT5EMaFfH+cb
Le438/FiVb+2CCaElr0Bej4685li8XOSlXvyUv1C0upqNoulJalWSf42ePRnLHlhHY/vKlr4ZYhi
wGSj1RjnhNxmwCbcU6FDky3sH9K85I9bLZQc+vDs/gJKyGCtCyRiwo+OtpvV4EnUZeIVLYuo29RV
TI2iTmb8P7wydA1uOHz6MYczLS5W4wq1rdNT+Zkba+Pe8Qgs6wr3wHN1c331Hry8hTSG8zzvJnVb
LuI3E4QxAShvI2i3Udk3osMeKTHXUxSwaPCi8OdWHufJ2dLdEwg5BGABpXaDaxMz120JJCbQb7hY
TVJt2qZs92ming16Hze25LX1WdTzASY4uIagqTa1HkjuD8uEupTcXW9HED7fk/nBnWYLAZTbF8sM
H7yuMMnv5tDXoWSOqB1diGcZz0q5Y7jFYzxerIh5ivBQoLoBQdAaFFRqKaheRfTWDawjqITycIp0
q9RjO7EmvA5bwzzVRzNjQHILVaG9lDJz0RepC1j0coU+WH/HbzyQTaRPeExgL5yXfRpRVatqyIEM
fV2DEq9Kn70mfdNqe1fH3asDSkjxDAzcLkYIc0YDCajrdH56piwxsgSWPihvTLbW9voDot+GePs5
wHDBb5EuOo2XRTwgp9ziUEicwQj3dMQ169T6tbb0FVlB2LiAaHnU0j2bOIFGHvUm1laoJW91cNkL
MWn9dtR3jhjWsvFwZVqx3IwZ47YGF3zjNBImal+ulDQvIKp4uuiu84fqhdvRWibSqVv+YGUZhGOx
8RRrfHCrsg6yVXA7OaFzA0kEl7nvD2uKM35pj4fKbCG4ROPBsuq91zGK0uJlmiyRP2pwltBGak88
W3Bz3TmjEa+J2aH2VdqsoSzyZVjZj/jzKK3KSiAYSJ4JiEMEXNjU+DJOXGbo6wQFETcn5wqx9+WK
w7rekNfFi9sn3+fpgJbCd5ivOzb5R1z6l44iJFUP/aMO9MckKgB2Gg9jII4KozS21hIZpN8tf1wi
1X1BFbuVOQGT883f5yM53QdrdqZpMTdUkRRvhpGqtZFhvWpxU6oarYHDbR1JerbEHH32OLIoyrsg
Y4Xaj9DsDGEVmxgj1yJTOJ1kH+ByDpvnuueMhG288WGddELzVk1tfHP71qG5nEIlEmmHcw95mJtA
uwW+ZmGl1LYE2OKFlnTbHFODN0JdPK4m8nIkAq7GCmlM8OLhOTLCBMhpwGqiDpnKVYWQwlQT0GAi
VXS9VavaQFg4FWIfF4W1iCC1gM2IljzI9HHc8rao0Lz6A8t2X33WfkdgOeOWYs7EePbp6qgl8pqT
NKRE8WTU4npfVhvL4WADg3mdWCiH42ENRxjcxHztyoxnaJjgttuXtunvpOR26fKGKo4w30hSB5mp
x6gFkXuDPwUanXHZPc944xdPpg1Ao/BGKJDYC69rItuU7yJx2CQJGMVKI/85BTlVZVBqSorAdJTY
X0SjtbLzDgHivJYN+ihZ9p9SR9xNy64Ev7tI7PJcdO6lkDwCUdA/TsX4YM5jueOeJt2JEYfxiIaj
9eIVXUc+GZfD6ekHJEa+jipQJJ6Jxbt6r1rngmf0M5M8tpavP6OT0FdTkTjUYglyLWOBc27kM65K
tup8eVOzPdigDDuw0exWlh0S+oQFtet75LImPfGweOrcKl57Qdev3AQmv828uJqUW+5m3z0WHp5w
FgY9zzL4Y+nc9EUcLYpHEwXZY1HjkKbtemtO/rvKxwfD88dvCW3CKHUPIZbt13Dd696m7bTxKSnt
m2Gwqh2b73iVjPGL3w468vpkvNF8BwltFmytMjma9bCtCTe5DWtkBYJA5GVnIuqys0jR4ijf4Xrg
DiMIYVtoaz02LgKGj6sQppoye46ZSlfE3XgS6JCqEQ4KPdvq9VSvuaFpUMsi3ra5j6Cw0fSVG9dq
pUy1LlN330TWLfBuWj6YRrzX657c5rYHirXuem8OojQ2YS5JmrFuihgzfOOY945sipVRlnepC5bU
0fxdFVUrOAyofrIoX8fKvxixKvfEOq5qVNLLMO/vdQNXvINkNzfb8Gjn9bG2+1mEPPeoOjUg46D2
D4P+QxvdU1+QxiPNbhOT8bSVVX50gCnxUKRnkXEX5RcfKOOimpcM5DewetVbcl4BrUA3ctd5AGj+
v9k7r+XGka7LPhE6gEwgAUxMzIXoKYpyJZW5QaiM4L3H0/8rUf1N2+me/2LuJqKbQUksiQZI5Dln
77WJInx33G/dxOXDRGm4BzzXb7LyvpEW0XN2sYmNptxYydb02G8Nk/3JNlDUzSEruRGmbLRCCpNa
dpz6ivN/9u3jkKew3Mro4Er+oE9IGfM0R6dvcQkYRM/0LfZAu7kcl/OOljM88NmHPTrHFVSufhs2
qUkwHmPCEUuGzt1zjhFC4tGd60sERI1Q4p4r0rTv53Y4eH5zD/UiRSFdzduis7cWWpBd684O+9jh
cxtzpi0LU6psaNhGedm28GK45AIWrleZW9eNmqNOdtIe+LodK7qxZNOMPXHaBlFjDVcYqM7BvFWV
CYeUDjtQd39nGcFXHNIcTppeY+u/rrru0Dm0zB0FX6QhUdkfssN6pUOyTJFJlgNRuQg2JsQ2WuV1
COkTsJz5h6AonkRti8NCZEXsMWnvfTh+XBUOYFBISBXRnc+QBKbIS8ZYZz8P7desNoL9HMK2y0VK
pF3n72T2qVYkapjMzVKrZVPUxaHWAN94nfqAQC/eU72pfRAPd0hGXnzCCzdzjisninVgCUGTpmBv
sPTe0ZtCrexkm271clNYHATITdi8W2I4DL1PJC69X8+3XgFcE841s0032CY7sZ4CVNmbvmD+7C4B
Jg3LTRqz/0mwaSLKYGKBr2NwBFw7dFRKbwpSFwUVuSO3pVFzfRfssxRSSO2PI3eORRBb3GHdtqaR
3IUVogmr/Zh1kFIDqplk6Kp9A+ln8hX2eJdQEmvimUo+oNFAecrAZn1PFul9KIvygTXpI46t67rV
7RLKTDRmeLfi5FWQ/o5SunuyyDkTP7qZ1w2j682vDnqnDK73tciYrQhUQ6owh0NsMoiJjc8OaweL
YHAzkfWxWyTIfv73BS86bfBsa5fSAIKOSLTg3kDoCC2eb1Vj6W3zut8LtnZNwUYDn9jWwvh7hGXJ
iOISeTssTMG+ihtIr8ylBrvn97O7AFPAshEYO6xWnLio/A2rhrHCx5joYqvXvZZevwuRh2yK4fhL
0CZfSQEj/KYxNqFM34TN+z8ilMpz6jRD+cm55hPrElQoGRXJQRS8uWX24A7TdXGd59xTV6aO75U2
miXdbvDqaxnoU8xZXh2u02joa0BoVctwtH4mjTvfIWz5UDEWYNae4VPxCK5UbYkMDI6ka+f7kAHT
LoihiNhAMqkvXYdRU0CtR7kSepSmUr+zZKkTQbluqbriEfQdImGKL2Sz2C7bYOMvXFB1Wao6/4vo
jkRy8Zna1s8jNOyZhDf+couYZOtVAXmQMA3Xp90z3b1BWbAZLKoFsOtHLLH3xBKVW+VpbJumoArl
PseZz5CSK7WVD08y90fU7tYxlOOTHOfbuGFz3CN91zt7CjRicMED+D4BrP3wlKLEJtkpPId5iZQO
a4FDgDXo3df1M+g1XYGI+GPU6+eg19Wi1LWFro/NaP5oA5Pp8x7faBMD3Ap8C6sEZoK1SpYZNBrX
uJoOWy1l0qzGyfFmDRkHl34Soi23vi5tC5Xf6c0U7xP0Ql2sVsly2zN7SnyMCSXGJyEuquacQAH9
CJXw4rpIO9IOtxvpx9ZyxkhPYGPBI/Sv1v0PJxzI13uxFZlX/ZxtE46RQkYPPi09TLzHsve+VAM5
o5U1XSxy225mN36TukQfQ7Zkwce1/bY+eUtfcyqb41XkNCoSLlKEDb53qtiOJf/SSDHMDn5/ovOs
611g/i0HfBqrawDk9saagF9bj5OlvRlyuoO8228M594YGInn5YteMHqs7Zm5SU1WG3eCRBnLhoOU
t8eoKXS8rL2w0WATTK3Xe+ys6ue1m1yHrHSN88XwFM0zQXmZ2vOtvi6DxGMwXPxoBs5pXdQPJVt2
pnfsLkv/YoOH6Yjb3nQBusI69HZsMfxdRyXMEaxhKjKGGXGwTBKX9Fm76O4YGIDvRB46TGkpIzxZ
Q/FeT7S9N52Lvv2SThQgeqElDy4evjf18KSXEv2pRkt/xOHxNmXRW2J9A6m6CVuVQmcsWGaM+xme
G/P+ebvgCWN0p65Dy9kTTtOT435I+4gJ6X4p6Ko0SmDXkaegZ8mANsa6HDxOy/RJv0xl6J4yiyIu
mavj0cx0DT573bjsW0E1SUBukbwIzg5EEqw0Nuh4EnKj7TobkB3KlaBj9hwEEjCOtbzWBsz4Knuq
/XK/jBMRgZz+Ext1MKfFicgAA4kWEDMLwFODAToxaXoNxadZJahIMuoO3fBxQlhHNl0NNfKso9Y4
Meo5WGwSXX1orzckctGcwhsKKKk2Y7Syc3RUmbpOGJvoizBgYmCB+3d6cFU279bGQvQhcwgvCYSH
tnTkwAtjCvDOz/EpcIBbgNdQ9rGtj9773rLYmdFnT+l65BnyON3xkD65xE1/HRCID/ROlKNra45K
QewiiLMDJB+q9bV9lhxiX6YkcQZ3I/CZuWVV93lzmJlv9UucmvErzcNd3Yy7rEdz2Fts/HIr18LN
u/V86AKbjxBrTBlTUMEx3KpcfUeRTC1U442jDtyH0zZ0vI9SiaPXLRzi6+kHnUMGhIispXYAnWaS
2dmixziU1Gwz7s0NsWKBLu+53g91+K5CFm7G2wiWKIsU8/tm7J+ykRjKShCvvaoELBsH3DDdVHpH
7dCFXSutULfKsomVoajQHXY5um99fWTgcrP2SHODq25M061wSGamPEoiVgMVsnsryNoYKnK7u4gP
xEF1QKqSYCGlc4cujR1OdaQ8NeDfjyWdwehQgwYDikLKYT3Hz62qyf06jRIKbZNmBmnVEN1k+RiR
KniDjMggdPgqEn53zfI6JC9dCDN5aFliMif7XjSDdV1rzwLrcZx40RYpHO+Nm7+gIruMCV6IOeiN
TdblFnon9821cnYM11DaV3vK39cujWHwohv0mHVFJrcyPY+EHXPjRFza4IH+vNixVUx3dc1h61Aa
+w6xfUnC9hROtBvBAPF1Sy7XWo0o8X54OJy3DRAmsl0JBtYNsaoCuNZI3js03rSd2CNjTHwok9zd
66VkzTSsfGZIkVV8tCf13k8IPDy0QSVdBAjo70n1kM9cQpKFjtJSfmqX7r4yKL2DMqWIyhwWVC5v
hJ+T8EbWxlozF5Kjer22pYptdOeqHzX53Te6Wb3o1pRwODELmbrsGO/pMtwwrM5vVNtvmxDLRMuG
RDiwhOw+f2vIUPLmfWR4/d16LreGoEatlvt1N7e+ULZe87ZybNZmijw6s7mvP3SJXU/ZxmFAI/wY
wg9sveqrz4ARtcqdNZufA4ftdsUQAEPJFzeGpStxzNByIO8L+NAGK1iFkuJUFiERLRz1U/pUp0SF
G17GWVkXh7aYP0OfZnPnxtfFfxzd0OIDwPovtYGtUwIrPhYAi2Zg0IBpKvJzwks729PJ9CqKgmb+
jlvio2EX1Z7y/IBXicUN7wdos/wT3vtzWMGXJD1YM4VmjSnMC7SU9bcqM9Q+cu4x0J4g235eQg+V
GjbUQ9C1ML7C6lSkLhHQKhm2xAoS1BCLu8kc+ufZzF+wEUD9QqeWaqiZ4e8XZ4J7gdXFpX23iU2j
uunnCqJSaTSvLYDSyTmXAc6scpHkGsgsIeXSRsWSbftJ9HtzqK9DmmGNyjCEpoKUM0XkAGS33iG0
LGv3mcW2Iemn+5a4sIuA0xYNsPlMj8lcFQTDMUzGD00v1SlH2ziy3aY8egM+Y28D78WBuuzk2Hfb
yvjSlfh8rTBMjkvl+bvKTD9CvyJKARTRxSLiCJRT8VCMXmhtPMd8UnXf7ddkiLxFIpvqG/IiaxhQ
0FrR8p7Xm8DiXv+ZgBfrzLGgfr1xSvfcJTPbf9M3aHRAIN0Pc/WIcEad1xuV9erscOZgXilPbVjx
67PinsTAcIdJbYe4kRdjYWpuIvrFKmKlseqwo0PIaheA/tqqkqiBNsu+rRLzPjc/FxUDBaCT1i4n
ZwhagYUZS9/EafDZb2Z/J2TtnDFK/f5m/V6CxH4X1enXuCxu5qycT7yb9rnLR/u83vvTlzJCEIkE
6ByXZF7Zdj/tlE/crFEk5vm3m2pEKm75VbIb6oAWTj3FLUwfQiaCaudgmTkSgldy9tdjjVeWVUDG
lzSUz1C2vf3o9/tJTtPOjOLLmjGz3vRRKs9Nq88rGv67336QBPyhLKWjYRnSOq83tPtBoegvex1y
BTOIu+6oe5OmsDlb4/rBN1BKlpX51KaW+VQSprVPC1qDUaBOERDHSyriF6ma+mJ3uNtHI86PRmaG
Zz6lp7ILN/lkVs+mai78eLoqq48IYsuSk58NPY3IIt4oD3q9VzTy0bEM8RhHZoXQC9ul78ON6Cyn
3dvsCFh0Zp8cjN7rOKD0lzTa64eRv7F+NY2OtaPDb2xHvyBTsefphONcPS0yr55mG08unE3nuH7P
pQzr/F492KjkUrN8hCFMUwy0EzQy7FnZfbydKA11Slw00N1f7NTmQkSWT9tDoLhZ7zpF9N2aMA0p
Hc1T0Js7r/cG/Sn87numavdDaH8iECECdB7021G4nw3T7XC/pvUt+S/hba7Vf/F0HvTNem8aomca
Zwv2LK7gbmtOZ+z77wmD9l3K2PC8fmu9MVP/1y+rhhhYtGvI0NC5nwh1BXwwc0JFZIRYj+nAUS7K
Dg95Zl/nR78LBqZN3Hjz/I3LkRZMookkCbfE8OYA7Aqacj7CFdoJfRa7+uzsUJYeepsU7LwNOfyw
WRtFt6fjDonf4jsiFOz/HXPXTVe3b1J8S7TDZUPgScxSs41qvT9tdnNnEe6nT3GopPjkEWxDPjeJ
gYsJ8Uz685AqD6A6xplzpheaMigPMeYc3Ox1gokxDSJ8unhsTWrKQzaJa+QlO0aJ4hh0+8pNvT3E
RIJfLcWGDmJLqn+VMh1oqrl332NkJ5UUz2i8TCVdcAOImCq+1eR3n+eD3Zs8Bbvpz6V+MqEgmoot
IXdND/oM3uhkRysCR2EQg3dfTPu83ltvArv59cvYqQTiQY8rZ3+a3QrqdFHj3VI2fwTIy8976/ec
8AVH3nKiewzIIphoj0fxAq2fYIAbAfJ7JwwHw57Vfpkt3tbY5RI9Dw9VFH/CWIOMHUNeVDXz0Qq7
F4GrCEbyTTTPJkh7mdF4GMNLEONpJ3Vwo7qgulS+Q5NOhSebkqfI0I/HlfkVm9QhcW/bxDxG5fTF
r6vXxek+phM7RmuW0LhpZBrsQ86zYAsfzvLFSUbmc3GTsJJE92ZBD4M4Efoe9hdTIHochvZ7zaa8
a7L+AM6v2r1LYr9ji/DCcfScUzQLtbNcZGTwPzzl4pxNUcX7bvspcfKvrfK+UphAfMBMB37j61QH
b7PdAONsn4oQq0e5OMxDpn1oRCf9AkwxHrJNhUmbYoiE7pS9XjKzuSV5go2RgIRPACxNlg2Agn3M
gkxWHWtb7W8s6V6ziNWuUV/iTH5uFn5Js5CuM3GZG3uCZiNajZaTfwyrsGSm4X0QfvgVAu9XsJ30
vR7jVAFlC9nBYf2FV0W+PX7nyyLPSy0YxgnmvSpv9ihhKWbnTlzyMv7EKnQHu4o0NovxlFtXB9H3
D6KuiNKY+vmI7+kG67G9kwMAjjHGQ7UA/WQWB9zgkVzZccdutrksig44o6j3RAzTzy6PbfTboiSF
nJcR6UIgSz4MboP7iQoL18w6rwv8TmyS8ojN/NEyB2D3lE9rRy/xw3fdCiIKi4LKpMOCN3fTieBs
DDpQyRlfGx9QjmNqxiNtiA73gZQbh0IHVzxtgYQkzNZtHtJ63EmVvkEVeZZsFukdUjN7OaB9rGXe
QF8AUCa7RqQEPW0h2E9vovaMm6Nd++d/1tvYWsL3BykYmDV0maYJL01Iy/6TvqhdltDuW9pXEmph
MVOrVBbsMGtpbiZmJG6Vf2WnB0Smzric5fQndKvJZ6DWQ7vwo4Q0QHbdNChImc51ZbC+lRrRAwUp
k+MpFJSzbHl0W7i94gJjyuxQXPYB9TZoxnGY35XkIOgT9oSme4xL3Msj3Z4yUda+rT+T+fGGtcDY
GKNuHWSo4gE0ERyxzXvjopCx/PObYmlB11/eFDSklmvjfxXrm/Y70ZUbYpzH95Idm9x67ZETNSkl
q35K8eTdWe7tMh5ht2ynCS/AP/9t8Td/2zIRBdrYTyCV/Tl3tLUHJ6fVnx0rPfHGMEAHcjtZ0atD
m8EQzrUU85NCLTJP1qvnCjzQ41lXYYxFnwIfnFxjmzfsIxgpdyRP+afJpuXzz89S/UUURr6z6Tq+
55m+lAwN/yhLKxrsE7ZKOWw8nmXUUSB6bTvesAxTTM66vVZY6Qaqmg+3DV0VkrF6TN+1mCOO+RRz
HGIoMjyc3Zhhe/EmdS3nZag/3bJ4S5r8jbi1d46JvS3YlIVJRExnzOb2YZUghqau23U7sKvta/0p
0bYYfMy/6jQoE8gqKBW+fZLqBwp5kWbVIeGCGy7TbaqfJVgwsWkHRnFTk91NiY2BkwCI3Bme5jz6
QbbU/WdfZU+6YKPP86aa8SlrWs1H/Sh0kzHGiu4U7G8J8lwYPTZyhnYS/ZSrf5v+R/ij/Bt5sSX/
Io7lzXYsAYPUdU31F8FqNcUlYMQeQ7RKwRGb9g6NKtWv1ps0eiWzW62KyqsTPRoMKsUM5hPK0tUa
7L3SDurAo6PsuTE746xqSTyMx2M7GIdMX7nnkX7OkmcuhPCQ/knjD092wAC4ssrL0vr5fjCX93wx
BhY3cu1VPZMxoj+TiI6FDKNNHr2FrYEQzqJfDS/3TQ8Ui5gmWaJZhQ01iolGhbwDdl2ChqhMxLFy
6b7RZiihF2Pym+Uu6R7GiMFUao0x/AQYAAsVMTPtt1yAKwBNvKlmVp4mcL9kJO9Cz+XnUcbNOm/t
jR9ZMlZ7eg6G1YHJL7pvGHz0lCHPBTsFsLSwNyKzeOsF7cZcmgcP/4ptEFFbhIO5wZ+lRyMxOZSF
+cJGj34VHR+b1lwqmotBkwsNA6/a8buntddeGeXVdtNTVBk/SqFTxYgV25aB89ka2O4F9sJgJKXA
MtGVtWG7aRj3glcaD0Yu1E2d1NWecQnWkKQ6VW9CJvN5RDaFc9Z5dfghE4JzWI5f7RG7mSr2gd3f
yco9VVokoGKuE42vjqThfglzznP9VOtTWEY/sIY9kUkKeE1lRIPpoMmhn15l4CDWwDCSjh2+vbJ9
+eelwfqbK4rlgNk0cQI4vqM9AL9XrIY9GhPbaNOj1C9ZXw1cvscezv9udLeFm1C0wvlDkQOQqdTD
Oz0wK7WSztYahrrL/kW/+1fFty99LhIO5xF0Svhbf3xK3axGVcVWfMyc8HOVJw9sn0+69Z2NUOWb
+RRoxVk5Dq9aekXawVtg1h+l5/zLe/M3i7v00VsLLBI2ksg/S897WHuBKsr42AFfRnnDWYWZLQFn
gbIFI54vvjWUasPifFMN85cQyXmr+xtK68fQU2zaeSnIlfM+mH38QdjRvKMTFmxwi/+LEtf/i0ze
t03WHBTyvmVJ+886XDbYNmPwMTpOKaZSzOwkAmP8HsDaeYHQw2zK+iUjHMvhYyNX9DYSwXh2TSh1
gn9Ig/oyp/G462Mv36GfcDdCd6NiDMietOMtfVZ5Y7YI88refwWbj+DBHHOKx6I0QJ367WlMpxeo
VhCvyMO6EznBm0Fqb33D8V/hcsbCfBINvtas2a098dCIufo0y1GkEoxXj+9ypLGWfaycDsRiXfTY
jOJoz2mBMyoJX1Qu9pgAryqalzsf4FY8M7fAcArSpVLnpOG0kcQ/4q61CNT1jY9N1WJcRb7LEWx+
mjPEuoY86p7jKhUt6Kl5vvEhYoBrco2IRLQy7tDbFM9+hDYqlPkM4cA4+abzANvt3SnN/qDkMUiy
5li2Hg1tzPL7WjWYn5f6UvtV9ZRpgIdKWa3yuZuOTRz/6Ma4/Ln7+P/WqH+zRrHxRdf+D9YoBGc/
CMRj5fnB1RH8C0YKMMT6X/2HWuz/YgOSBddor24ObEz/8UX57upwMvE+mbRjHMW/+o8vyv9F0j5w
2GniAhGcbv+bWmzLXyD9S8e3pOk5Pr/5v+OL4s/8cVdr+oioTOGyJ+T5mWLd9f5uVyujFEiGzXla
mEYZEQtSuQMnbmkPtDfmlo3crao6+SOYoiXBD+PCKwUC2EfuhzoRefgOD3l0vhOSVxovdqBq73Wk
4dK+hzM+pLfFlYPxfUg8itZkaZvzIpeWvRURHoClEPxbNVJtF4ZmybCifW4cd2ZS5LTtaywYDe9Y
BqP+ONVdDSsv5Dq59z34Gt+cqJ+AzDJTFLcVaKD71PBktQXDHNE9LQ2687bZT9EFGGVd3tZFTCli
etFc3Yc9MN8D1z9HUEgOAYPUBGz51uyz4gt1EdAw9OAp+dVMIMoN0GkwVjUcsNg8oO+zfoh5Ij6h
bQ1QclNEtDxQl0ljbLkMtwz5+1Zd5ozERzgwBdI/Yzd2md+2/LWEjPJTRCKnBvtmTmy9IR9KwxNy
SVwcZpuZAKmQqTNFinKwn0FkP9mjgvguF2y0Zela3UbOojL2DbDRr6IlYQVujJ9Fdx1yVPwCmRuQ
02jadpYf8iWaJvY6yg8+F3mLjNMMWgI5WkfmBNvH1nz2x0kmW0i7DnMx5c7+Q79E7vgiR6+WzzzQ
r76raIpeQn/MviE4XtpDm9ZtCt6xqeJ951AubWZHdl/wGfRoD+AvXXO/gwHBpP9DYTm4n0H4YM5N
6CVueoTkHmLWSZxTW9iPBbvGGd5JXdbsFUsGzG0duC+9WwXjvhiqbnr0sQBZm4iYy2QrxGxa5wb2
J5SUXqYp8JtW2BX0G8SHD8vUOvEuVrPQQJa2Ulsm1AyREKyUDHp6LGVgfI2BwDbUTx4CtlG2qBKX
EW/u1KV+wSbTh17nxo3LhnWIw9i4zUMlWZ8F8V8bu8InX20LNbAh6/125NIsXOY+iTfWDgrTzHBw
crd5eA1RMQjwn62+oAjVmteqIjc0sUEFHEbiEeq7DMREeGdMIZDAwjHI8Z0BgnvngBVF2ps+VP2S
7kA68qkgCEnb8apG+udE9SY7JYb4TACE8akiWOh5cKV8spoWbFAQO9DF7PHBdGe42bV2uneOc2/h
c4t4nVn8PWMC+MFo2HSOhYgOjhjjr/WgQvRiwrnNGSBx3bEDfHfQhEQ1dTvX4G1ePMTYN9B/G9SI
nby1G6u+i8Mabzny3HsDuOfWj43pQ8bA/4BYr7zN3doleMhENReMqCdAtZ+D2s5PDREmz6oOg23T
OfMmT6zkGPZSnMwgdF7NuV5t2bFzbRf5w85HhCtt1lxtY7Af2RoGj+NAD7WwrOKxKoaQ96OFfBoN
7SMeh/7rkFnVqTdj+RwhX4wx6esc22zigVmtDvRsrE85KR5HifjzBIaW3hTjgr304/KYegnjoJzo
qWMbh+kRVOO8awwVXhDxI3GqSyvhAtx6982SFF+KyU52de+HD0o17qFvEpDAbNn39PO93TJPzZFR
bnu0+6p4ZBavthjEmjvJoXgYDAZgJLU5D4MdGG8iJrWu7ssKu0nVPXg4zfZILeZ95ibDPRz07KQS
NKhBxO7QcWL7wXQ64HJOZOfXlLYzXOPEfM/NpHhu+ry9WsxwAHNrky1zjFycKA2Nj2a1tHcddk6G
YfOsBgxDafUQycx99IcAgeA84Y6Xuat5KcMuH1C9J6WwlxtjALklzQF6U8Jp3lsYBBdmYHsVSAul
RIDKqQM+fQxCYrgE5fsBpjbi59ZhLpXXEgpR77qbkTbft94SCUeIyXJr9tEzmgB1bSanvZZ1VAIc
KNqjiCvnFOTpdBIV0aV2mhiksEp5rmNLTxghpnj0w++MRGRcrebi4HXkXMMrc7dFgES1GckMI0Qw
vpiUUvsco9HOFaCuRpA2WxSwkK/g9l69phNbBiQR+rZsvot6uF5CmGy7lmk6dImR7PySvSheNPKC
c84xZcMtzjiVDn1ku3dZjjbXa/vkMHmJc8uGvr7r0sE84BGaHoPcbK68By5LMpDFQ4oQCa6niXy5
snBHzYSa+YEnDnNT62CYpdqbeYJLv7GjvRFCOKwFShtLBd3VnUFIONncn6MUKEOUOSixWTd3U+hK
pBaDdVyIfrnrrXDYzxL9DBcEtKCc0Xs7XIJDXVXlJrDN9K6bG/GdpmwDB6dltuU6GnFd5gePSdqm
ShN7a+Qo+zxvnE5GSthxgvsR/a2sd9Lt+cTneThFxkivMO+LPa0h68IoxyRWO/E/um6uXtLGg0SA
ZWbLBdM9jH7CpLnrbJpUKVHXi2QR7eZgl3VcLSonmvc1bvH3yDbDWys2ye9ZjObJI73+xnR6a5cA
YUGAbAHzyRe5TRe4+fmsIJAgAD8T3d1sk6EfgdOThGj0+XC1WDkOS5CkO0JBgs0Cde6Q2PT/we9g
EABRvncMgOA3JW6UYxziusNdnZyHtmrvdF26BeLYb6MYjOnkB3Iry4XDoR+Q4yzZuNyGJcQLLrgE
37hw83OFcMux1HLqkzHYKewMG+jaGhaeNLvJ4szI7WJm5oKEeYKxt/Xiptl3SVIgCB1pkyVUABGt
Ei4gY3kLTJTeekjy51RBuBjzJNxmE6kEaULk083odMkuGUyuoY1Jbgl4xyfDoD3q5FAlFqtUpw6g
IuwShjpBvQSbsGGZaaVvHF2/dZBSY36KC9UzE9BTIXtOYaE3Vb1NzME+FOROk5g29QBojbqKHmn2
VKfM8yKklF7bfKz6ctnLcamuNv0WeGI2xe42QY8j9m2KC/Buiu2OqDVmChjZLAVRZ7Kmcbl4vElY
u2pqVnAdpBXs2V823dZuqvGOi3pWbqQVsYlTNu7Nm7wWPfm5tm/VhLI1wIlg0zRhb8zmpXc9+2u4
DKQhFP9vqqDDj/L6lv9o/6cur76h2m7iMOr+1x+/bH9+Tatv+9a9/eGL3VpIPPY/EI39aPuMf/qz
Kagf+X/7w1/LkX+tb4gK++f6hh0h/yHl+WOFs/67/1Q43i+WaVs49W1aF66vsO7+Sn7wrV8UikRp
CaqOX0sb6fximiYMWELSTFoXPuCEX5EP0vzFcn3X8n2EqkK5zn8rkEVAlvhjbWP7DkBN/cyUlPQt
HF7s75tOsRsTulq1qUZVxkd/7L4QDH6l3vFJQCVKxeM88o1hOaDf9TjLilM4zTgBusg8NkLQQq3Y
lLvzQ4ra5xbz5r0fdOVJGdVbBmYIXiz2nDxgqQ4XcHd5inkuHN8HIr0uLYUG1+sSBhgp2S1CB/qb
m5lsyNlt+l1kDFeZfDLnEi0LAhW2rYw5Gjc7jBHJj518bwT5ZJODlWPMs1vnoQ9nzShuv+DkxanX
E/c+J6QrMlyJ+m9hhK+p8+xnVRDOtubj0YMlMgDLMpRAbKck0E19xRbMXKMTYsLErNIH/MIobIE3
vE9Q4/pGkF1Tw0kfuAL3G3sZWlC+OCuWzJzPsFu+GQ1xn5iU5Ieuk7Ss6uBzJJP46pdDdCV1OUae
wAXNnYL5wnYfMtEwEJgS5yc7p7+zg1ZPVFxiGLvWx1biuyQwQGlHnBW7PLm6jXaOjAAWMRyL56y7
E2l+N/sEJTrpcDeziB/LtDrkQTw+ZNHyzEwU03uSps+e+RV724kQnuFHkyQb2sCfR8bVGxI3JiSh
QX+Yk9raEtpZx/GyH8vWvWF0A7JQIcZnOLoV1vzBqmBX+m3DL2JcVSOI0/7sYJs4w603jtPDssae
y4gMmyktT1BeN85iZECrKWUbfrH0DHBiZfOGuWizPnruoqtTLv7tFD/lQXbrBXZ9XtPwTH5hApxo
w0iFpF7SF7ezT7ADU2D/ODfpGSZWc/DoQCMktM5k1Ea3rhfSiu7ib0PkJOwxuMHX+OtNG8Xp775c
f7o+bn3I3325/iCwE/NABNll/cqgiUu+C1cKWMcoxf/0N9bfV60/We8uue3v61A9/elp2InXIavu
P9a4ic+/PYvfngoja/Ibu5odi34F/8ent/7b9ad2Kq2dZ+IaW//Fbz9YvwyTEHzuevd3z+/nIw1s
BSorgA+nzAl/e+Dv7q4PXP8MWnCKKAcwowBmGHmliX+CG+BS3TZbkFGrkevNGKJzs4fc3w5ziijL
d6gewulDkV9UOqS/uzFmO724IuN7eFPIQbIbLF18bxpt1L3Bwa3Hz+u/Wb/be+SaMIVcdqhkzs7Y
fuSqXoJFFWGzlVikj/NwiQwqr6nEFuZj/rTMnJz2bjQu6z0Z5dQdMJo0TLK7zdzpPPojFMVEjLuu
Nm+KtATcah0VG6gLJafENseN78TiAvQuZH9Mel/20XFNeVh/Ljo0+G474BEx5lvAabzVNGD2QzXa
lzBUGPL0PVhWAb5ToHIkYRIojrKcA2sRiQMMwRg2gcl7+Nv33IgY6d5szpN+xNwE3xqfXIsslcd4
HNVtlRfqNmL4SYRxWu5t/b4vaBdwAlUethb8DX6yDxLUz1XrQPrPPPOyPmq9MVVm/fwSzFgChzf9
RCe+ZPHM3kaMUAfsFzj1fWKNFrc/Cs93blsK4HY262MeMUq0QsmApfiWBqS7UCrm+4I8XEIj0tei
6tShqceciTSdg7nMxc7sEXLLpZwurnKny0xIxwEi5oec5IFLqW+mRJDgZDU+Ri8eIZoH6lh5m7PS
M+aJrtFDPNpqawQdLauhdE7M+lCCFNEl0TekZMtzS0aLOaHvyqSx9VrJaNXlFw4x21GFWe6OaGzw
PdmFrb45Qp5sWgcTHGnDFwPB6MUEyXdpkzw9LVVwjha+tX5/GcMaY5UH5U4/LNEH/Xrva22fpe+V
dLZOo+FFaENoSMmaj6DwR1Il00rcFzbyiKrLCYjHtmLFAy4j5gWXAM/kBeRqchzYszkdgLnmJmXd
uMzTYp0wex7tkvbN1kHjuyuAJcPnCJ1DJZ3X9cBqpDHtVQTWr/GCjAymMr9bWrAZrf1f7J3HduNK
tm2/CDXgEeiSAJ3ElFcq1cFQpjLhvQvg6+8EVHWo0j1Vd7z+61CgAykQJmLvteaaGuYK3KW91O4m
GnEYb6b83BFo4MH9A87fUJRbqKVxEpKZmd82DLv80hFYxlOIZWnYUlNLquxIRE67lQoUNGIItBsA
dfvSMLLvsVLQ1A6SG4B/2kFf8LWL9ABttAXMVNJ9OTG5Kk5TkIyMq8cBx0HFPKAjVHaTLK8ZW3Co
69LHg5f76xsTFTrixyu/vHy9q/Pz7FyjB/bLpyB2czZVDLZuffLyhk+r/lgs8uypDfRoV16+yfp5
68fPcIaR96xQf2yr209f4tPrmwLDoR4WwK1VjYR7MsAbgMfcCIWD9nI31ZP/9dj6bD+Y0d40o4z5
p65otH4D1d4VIQClvvaVKZM+WAQOOPsnVdafsEJrT83rn5BVXyH9Duc+STovHeJsn8wvFhHIku16
zKTNAQTgFUEz0c4yMffQx4ZDE5AThM2cd+jlFvkeOP85hgCRZdMxr7TvVHKONvWSGPuYOWtio0dY
tiynuh9sKHzFdN9poySIaOB/RralVL7W02BKLYzGVUnwk4Hvn7jW0bdDdPimKLEBa+Tt5Jl1bcUB
xHOM9w5BNJp2chOCdWeKqcdMocZsDjZ2eVZf2ha6QuKokZy+jAXtLGafzi53/LzJ1bOjo7iqu/YR
609aBN8j2rTY6uwONw6lyNGsJRUN8Q035I68pnEb5cprXhFDASfQ3YZSHOoo1b3W0pYQihmi4hD3
133OpZYTIc56m+lkSQRpoh6VhpzOYmhdxOhDu3WXMi0Bxce0w16ojhRUg1oeo9gAqBETb6jXzKCN
MMGYI4xjZA0TxXZV+hpKfBRnNb08aJWb2pW1hwvlO2pCwI+k6G5Tw7lT+B2auE0OAXLyTZ6G5A1Z
eOpGBFgeVsG3agDVMVl7AkVJ/zTeCXSJdrn6YGsyWVpw50mhSa/n7YsdtoFnByZY9AkT1QSYO8jy
5lhhv/BiRXG36LAeK92hUD9DAYG5+cr0MLyK1KbdjeyejMXsW5Kr8usibV6LZ/iItjejChmVEjOj
2r+0dgDkUzo/McjTxJSVlxKfQsw5VRyXXoYYCXnXR4KoQ4nBSU0Xd2r1Stko8twzFvbbilK2H/Ru
diSgBQRnehioNm+zBLis6L7Pc/A76t2DU5Im4DCjx8ZsH93ZoDMtjXNThIAQrrR5yM4du2OHRAxx
oMukgVImc48S80h1Mku1eYImH7nUxbvyj0NhlsZoj+Qn4uXFG2DG2CPn6wAXGVpy3l27iX1NYTk6
F1QTKW9ydcPhCpkFvUxMvr3RuFdGPBxNHTlMrRmvcp6muyXevYnS5hyDK1CFHVA/IAfa6thBMUQT
rzE85P3JGWi4QBlj+DwDf7QCItZtczknu0/4AHq/NqW1TRJscoGR7WNsGQQyNpR3cFlESa54BScd
Lw3ldToCLAUNvo8s/rpiR2jlk1Y7z+RmcUjBFh4a1Tj0KFyj3o5PDt4uq3DO4USKiqueGr3L/FLD
DTLxHa3h0BYWhHUBnSQPk/7QG+OBdIXeCBhlZyjUDPUwEF34DJPnyTbgMtmoxGWWhlR1yFXJ+m81
0VEbpeO0YsWY1QoRhZ5tY/mZJsvxVcV9InnqmRgt0BZV5vpY3tM98go7YdvOBUYFdJh4LI1tkDMH
pAdgXiXpja2lyD8iItxjFWYvcNqtNHHoNnHCYRm+BH2mHkE/vYx0S3wxEnUdO+K6l9UP0RU3lirQ
F5M/4Gljpx9IFFHeJFEPuwJ0ajAnupeTm0hmDmRoq86xCrojVfdI3VlhipYMnYseoZzUKxxvusv2
6afJn4xE2btZQ/NIBUSAuZxMiKA9L0McyoYkH2YZvAtEmGXX2qcYGkdJTgrQqmn2+kqByOLFAaf9
VBl2WlcqHkGn94HtiquyH/wqc9gfFVtsKeUAUNAcpDChuFWWIAzpECz/JsJF7aAI92BxDqHMGzOQ
Iu1OUxnKF2DA8TO6R6H+0QMnOMRO3ngTbGsAOzX/e5/caAO5dojX60jX9kWbUd12qsJT+DUSa0Qu
H1fvUGOS7qdYEshxK6VwmOQrM1Y6QYMGLnbmXCWiUluGdgG+EDfemgFU4MQYzg36FZ12Adgl7KUK
DOOz1gPud+3hCAFDJegLiNPs/CgG6LwxoLNNvpzx2iGEhV4nL1rRdH4WZCfB+GkOSVqn3Rj5itmR
85DDAnEpn1uNoLWpmO9hfxJzEDy0bPRNeJvbRXAVTCF4rND8E1HC2OhdjFkCw+oY2SfOVAQluj+M
pjk2WcQ0HfmxrjTolDWfCXLEqbn+0RRclHAs/KliXPs5GxqGFa69aJmORvp4jpRo4JQTPzZOx8wi
z2+NYaSSr+a/Ao0rIGzKjdYUeCDh+h5GJA+lEL6TWHehqxwNtBdmRkeTxEevdPFL9sg/yWE2CWwq
aIxlzrUh8hs1FvdUP8+heh+O/Vn1JAKNjQIiJWwQCmWcTlTzR6hnz6PFz2BDW3YlBfQsfLbmwd4X
KD/3Q3FfMfOsrQBooVXh/8HxEyJ8TzQNNb0TJP5U2K9m3oMMG1yYUQhO3OiXnpRIWM0R1k4dXwVO
DTGodWMPlHadGtuxt29bpH69gmmtSYRDkVSrdreVKGlu1PZDIdS7tODwUyJE1GnRvmdFeCDLDmy6
RL1DcfjeVH6LfDj0bejeyxqd+MxsyJbW3qi1Q2UNL03CwEJMt6MeMvLPw7eiZ/ciAWnAJB4yRJ63
i1lBr8wdmx16ut7k3lzFv8fa/AEgaaErcxpPqiD1admDcw6usOhg2Q11fkTFObhCQRw3pAXcfk67
lVW+4ZOU25K4WyI8ox9ObL0ZRYxdXlLY0o3iMSoo2oRPVT6/A8lMffzKPWwR8TLblXYoI+UQ6PNN
WfK7RpiiQqYNJMHI167IsRGKKTm0HWUEeR/X3VYLi192MROktBd1xVqVw6QWr12tpJ7VQa7HdHYi
0fzbIJL42EbD7OUpCijCQ2fo8U28UdPytaBGU6jp/TQWr4pVJSTDVER2TQSJTg0K4jB8ooVHiuwy
5NJTgSCg4QKtJcxOs2XuO1tujXqHLPgawoUmdsVonWl10eWvFXQGFilYtl3vFiaVmwacP9Rm65Zp
TNzM/L0s6KMPNlMgqbb4YCr3ZiLgtM0s42pwkGXS49uaI8zoGoX4Xg6E6xLHRNtZ3oClt4yu2cmc
2LyxS01C12jnYmf+3vcLmqYxH4pefZ7QUCFGZAqf9GdwTsZVaJwsQx2Pr2k647m1GzZzgyncFFe6
HIsruXgdJ7N+QchMN8Jyfitd+TskrgPzNxZYTBE00gnQ9KNcL3dZ8K0k9e9mIhtqq4ADt0uT2Wck
4qMpjmYlxEGEKcMIkQDgsMfuurlL2ln14jjRvEyUM2oB81tXjzjnajGh4pjtK9oDTwj9ytfK9sM5
Qzo1Jgh0Q8xIuUvkCXq+gtTufUmpY5PDsdxynQwYXwcH3THDm9Ggo0PQTJs39gOJn3/0HBuwjEOM
O90kYUHFw9ZN1PaacV2Zaj8jBk19IFO/chpcLLVDgACT0h1gUjmf+xD9IEc/IUMtdQf+9SmRePmc
72mAsiPVCbDo55bxtHGtkRuRCwsvItwyv8jH+Cg0ID5K+FSUaFStWZBJgNrCc+z8h2JNDx32Xa60
tUoHpflBMdw+Ag9JOtqU+q+eyoxn6TNJEob+PE41RoPJ9bTGIJJTvcnQEm0mreCq21+5Sc9FUQnR
cVSY6Idp66BC3JhWibGhqq91GiaAoeCazyCkpB1uRlBeBF8m7If17aBH96pr5p5IdC5XsnsEJm9r
xXCi29tvWzn7uU4PKscts3XcXqVzRvaPKQXbhDxJSqXf26D1NUI7+CmY4WBg/ea0VALHKrmxc5Qp
5OKAfLJuETtdWXl31iK+DoOqM9tpiWu40SMTpUMnvk/IMDxZts+VO96nlflcGz0j3s4dYI6n95nW
I5qpJsvPfC3GChC9Iiqk40Z2jpcm9b5EsUJpYz/J8T5OAhBISnRWBeBPWo+2h+k7T06t2E+pvlMN
ArV6Z8kz1ZjH2I11rLUh+db3xbesXQyBnC2qamI2ZwTGoaXKH+3GQX9xw5pkhjGP/MrQv5F6JCGr
4FMzS+yNrqK/VzbxYEyCkPdS/K8aRsmzVW7RVDeS1QGQvqJ9KTCGVISaIT8cqF1/t6OOHCBDzNue
yw+l9Xcje+hrLM1GGIp9J+Dm62CypsYRfs7FgaS533nVj9f1ooklGahPKonpIbd8UQkmX5i5/VEr
CIyTRb4jWOAgcy6KNrGMVBMpYXUHQZ3cZ9Zjb1PGxGZu4r6w3c7vZXkIWooLNqcOomzT7RDpqNWD
m9Axz2lCXhJ7Mu11OT7qyXDbiFZsg4ko5gzBouOGrWerNMnT9lgih3GRppqyO45JDvp1QarCyES1
kHNp1a8X4SehpCa0kbbRmEHrJDablEhDMTt7ppVHswv/EFKd4VUmrRrBIp3wnp4u2R0bc4afCRoM
GRLn4IFrIe3VVGJVhv7Tl91j0sJpaCMmPXmiQ7gfmiO9BtoUSwZziOJy0/W7ekoeNawjXMK7e+nE
xDsNSC7b3qYWp6HV4rsOjihIFuTy3junoW+LnQOZZWcV+IOgKagaWDFHRzgdutbkOzGEv2msuARW
SY3UKYAbgu6k52oJh0aFZ2T9dlQ9vsLA+iNOYB+kLhc7M0FvZL12Wcn5IxuYYkBtjB3nbQqrbCuy
nnEwlLi+mb651JvhaiTmdonlUM2MMKrZYWpDGAaA/MMg7ccmKCAK9GiSq07VoSTSqlfzH2EoGaoU
4jkMmp5tXFCtcZV6a/RMntUCkVVf1RD8ortKm4+M32geqbSJ5/rVoGSttc9NhmEC5Vp5nmNl4id6
SRdDWNgoPxuKFLBEDOredU0I5xaX6E7ktXOvZBYAj8g6dQWiZQMCBGUI87c7h89T2+XoeGVKO4n8
LN0Y38qqzXeRmjxjKg2TLjw3EfgkQnpIAmds7hfNc4GvlOsJhRxHyXYdMDIrg0gRykLbpHkivHpW
gz1pp48G+Sq+7BiWkpH7vTWoAc9kU8zp/M5UcLZ0koZoGlVTdhfxi1HjTrjO3xojQ+gOMEoqJRmy
rn1n1skf4uBvhnx4JDTF8R2blgcmgdnjqEyYcA2+8dYG8DSU2saLiSDAm7H2EvgaP2bMzI6a6d73
pKAVjtzHQj83apCQA11UjOSZq8bPFI3yHc3JZ6qiMCPM7r5bDlLqkR4SfGVbZOYJw258hYws/TkP
zbKrwRvSRgIPSiMAywsfIwG/vUVhgjaLMA8EbaA4nWnndgt7kpbqXnXgnSXmM5xrgkqslllZNP8h
7YNURwWVRY1ltP4VhMPeiMYHgVC5DyX0jl7uo0k5NYJ4P4lmpihx54OUoX4VuH9ynG67qrZeZyPT
Dlw2cV1CRoHbNtywW3SECyNAxnxeQT/B8tEuV0cxKQiSXJewtJ8ZXthGVI8E9cU78rXlpq8AYrXp
naqajyMpwAC4IM3OmfO91lOakEgi4I74jgr2L55/amap+bJuIAS7cBMspophY+qENpPZadrJ9QTD
1dEkM52xvCGUnqSjwHUgF4YR1ePspYFUCvhQM7ZcbFtyjKnaUmNRtpAv3UPeVxA68uAUOtMR4hpD
a5IHQ/Mdkc4jnsybDC3cpkzlWyEqclImUftk7joJZFDKk54SttlByR9gqSV1NF7VhvGak/xcSXqv
WkwAIn4HIrXkO2PM5MGx6TZaPbQmQYDh0FAFrPDm56SYEMiVWhaTthhBTUgVbNNlA5Tk2Pk9o0B3
bBMfp8OIvG5bKi/Fre7SeI5MZfKiZuSrccauxCCIZC+1g5Xw72eq8Z6GCHK0JnvvUlrg6HsDz7Fs
mowQQD+cFQ4nz41UyO/KOKF5SqdQlwwLUm7LfIe28KzaU3NECEILdRT7SoR7DiAiY8b+hComPirQ
TkRsxgixYnaNenqaOkgj9Ouz3dSIYxfXyckcEs/NTXpQpaj3Uc83JlbR2gyFFl+byrklcpbhdX5j
Ju31VFA8JHm23DuUjk8oiNkdje8lYerkllv0H9BqxQxfrYz2eK+YW4CQtwrhKAeOGKoGXYpkNOGa
OTaEB47QKNtc2eF4xk1iuN2+1NzbLlN/2JY6bLWo3A0DcCXDfspgQW4yXEs4b4SEp917nJ/2OeYg
ZlbnWT3qsyJuxtolb7gKKAsCi6iohQ1UCvaTQFRrZO1ZsaMQ8k5S+5NlD7syUjU4sd+G4j2e8EdY
4xGhYsf/RL7sAAVscM1fsd3nXlQ+GBmh1ZNKkVxhPBuEnV8pRAMpBTnTtTWR7LDAnUldwXDcmsxD
ETYxCMw9ikDUzdVbQbUUkqVL/rg1MqjPjHNs2o+O0+wt0fX7ZsoINhhmAubiTD30EbUBeW0HlDuH
3io9o9LuCjFdWQlim0o6wzHO5FkX8NUrk9KjFZdbciCpRg8M0WXsG1DB51R/ozelb5wjEjWJxM4k
Wi2NqUKP0Kdj9WcTueE95+Y/ThRQRHFp9Cf4cHcZEyW/0Y4x0vJbGErXpUaOG7CSa2wQpzZQ8qM2
pw0kteGWzn9LFwfxdJJA21IDm0JORqF6qFOOxcI9q3L4HkG+8EHKsIGJZfKHTtpU0qNnRiKGp7NT
66oKQyKLj3NLSXVSXmHe7QJMli/OZO8VqGe3cWsCZbRRG04qKTyIxcjJaZx+X4poPo0KlA3aA/2e
q/gin5JvDnsCDYlDp0YD+0eL3sHEHGvr15YxkuU1lU/90ifqlmTjfkk/tvKRxuPl/rrULE9fHlvf
IkJFwN9b3rPeX5e+vCami72dF8zP+kSBMJjIrxmVnSL0h0+r+fjUv12lyEi4VKdW9z5etH4OV0Oa
0JcP/3inkxRXIDYTRmlYXqIgOAwpqejbL9/vYz1Fp12rmKPhqyz/8bqupumvmDPF+69rXu9/vHD9
T1phvUVjMPjrqiNKT6xh2ZAfb1w2yvq6dcOtj0V5EW2dIpggh/HsZYuqlkYsqqHB11OeggE8ouVS
q4yT6jXTG8WLVHvBoI8NxTsw6UOmMHMZuGJKXWcmCT240zXNywcmxYyZ776RpqF6QuruMTGSva2a
ZD53VMIInHgitGuToCY1tfAXU/4QbCrcJy6xo5/YE6d5DE+jS/te7zZK0CeenFAo20Xx5Pb1YTLQ
s1joiwdEzAXsphnBqdWnSygSLZMJm+O0RI6K8ForpquhTn4tLYyGQEbGCtW5Mua3tC1gD9RQrnRz
76Ilwau8caydUijfjFxyvp81rk8o9Ag+7BLcCy520eBWNTihJg4KAcOK2etHPPMzIVMcsMXsgnbn
FFkMPekHEFoS99TUC5PWIDIutvc9vfhNgRlBxvOwtW0k1BUuy7HLf86wmuE5OjuMin6oStJUjfYJ
kjqBeSntGoeddmNk8siF7aBUYk8hTduAznozqOVNo/KCTgfYpC6vkeZsDWq2kD1V+EIx8boI4/0o
MnZWO/1AlsPModuhSwwReCU7k9BKPx6xTqlmBUHNfi9HQ3pDPb2PTt4xQTQ5cRsleSch10Ct73J/
mF+iUH8sM4a3FWcybxjIhy6/9ypVUEkooa0t2uB42yixdYB8S0i9lpCf1dBAT+K5Qnck9kTCsr70
KghizWtIMN+aRpFt+25Nq2C6QcSpduxGUvqgor/Uow4o2Ewfx4BxhU0CHs2eHzPQOgppDu2o5ufk
hX32c+Ki5itIPHYdsFYYheO10+hebFoPNSXOWjbhTnfoyqP+/MZpzHeJ86NHowDdzcFCQCo7qXNw
B+7Sokc2l75s7WdAlVspSAcslKzeddOOZ2kzuRjz3b686WYXVFN1stLuLZfx7byY8Myo/6HK3kbr
mpF+3TnObtU82RVIik/qw78xPeuLYO+zBZ92kW4ZBpk4BkMldH3/LuiLAgSgcU9xappouuQDER5O
Smch1rLbTEXdEZvBo1XVIOLyQqc/EwU7EVIVBnepbRXjiAR/Tw9Fw1cR9ldarrh3piSgOXLym5Qd
oXTaB04F4f/xxVcX1dcvbqvsDthDDZu6/79/8ZnMAXuiRnukEZweyWBFrkE5byMJ3AFx0FEaTEgq
jLPoxkqi+DQZwJ7++8ZbTGhfNx71D9sg5IgeGqO8f/8OcU0EoYzy+IhYY7qpMv2Yakl0ZOSnwcJw
lEOZjaBhmB0oNUOGXj3ZNzPBOz/++/f4X8Z1fkSkoqaLTU5F2mt/8d2m5TSZTeqEx74KcOSIxjz2
oGFblZPg2CYvwxySopLZjxA867NIkfjHFFuGyjxWQaucB7errxnQb5pCjOcQwQzXKyickRaNvhly
mkYRCrQQgFBgWifRjei3lRb0vEM/vFHoSRdZAAcf85UthuEgy3qfuiXgpuWGSEMHCdP88t//7b/Z
dxeLHVFWjiZUMs+Wn+eT0a5XOxF1QxQebU3PtyMAIz9xF0p/6OwqC6iVOTfXQz0ytxzmg6VXx1wW
9PcBska1vC7ycDjk6mge4KsMx8CM4s0QYutoqmDYZ8TwHHp9fOiD0tit3/z/2z//T3m0I9Ay/xf7
Z1l0b8UX8+f6nn9Ko9FF/wO3tO2YqobHnGi2v6TR8Br+wXiD2CgDobpOJN1fCmnTXRTS2D50JPCW
yXnuL4W0af7DYKJH7V4Hx2TbgFn+JQ//5+kTZfl/ZEhAcvmSUqdaNugITkh01oVOwNJi2/+0U1Zz
mepBMEU3oLzvAsrSS2elOBT4XTaAMo9zUTq7JEOb1sOQyob4lfJgdzKkrTErjmgiR1e9WtDWncPE
64s/C0Qow2n2QxfdvVk1CRMcE4IznO6dxuDE6dzigHb5ubXKu3y0btwIeDcCKaE+plP3c57p1MOA
oCpMCQrd9Y8olb8KvdjbiI5vsnRS75aaetFSuFdAxWdBL6CkzgTfmZKxvmlsxkrzjPS2nudnxcq/
GxORneWfcCz9keZQIyisaL1Z7DBezvsaS8M2DLKFpK6hMKTglcThSwaLjWr09C7NCGGCJbacpygu
DehhTCZckzuR7v4mZzW9yzsIvS4u9HZuEjSezpUyROahnwMSnfuJktHIZCh2yfXpxVUxZEtvScVa
6Gl6q+5VwelOukARSXzPzZYKbVZKHHd0jiyCD1RAKvvIheFhaqZnCf5zU5K5QPG3Ci17hzYhhmUO
87MfiTdi9ueBdb2N6HxTX7mpi9zTq5R4BnMpqRjugxKD/Jgb9bYbUDj3YMoIjYrKjV09kEfQ+CTB
zRvdzF6wEmJE0+E/9ws5Pob9FLuYg6LKhmopxM5I2h84efSNPRulT8fqRFTUeF3VEXBubEKaQ6kW
VOUutqlNhmwB8A6MgCXCrmy4t2cUBvTN1W1hogMWg95tpxkgXCmmmxq0xVUsgLulGHJljjzbnI6Q
QEykr6yDOeEzPXx8tA7yW7i+b2G55CJTNZZJNByzNCJEl8khKhpgjpEtvylGjdxpHj0ZL0rOQrV2
BZE3ewQDO46Ucz67PzUEIXs7dV6LuStI7KXnNEwdspRvTCuT7WhUb/ilE+okha+obfKt1prUs2l7
AR+8BlJ9UkLmRG6TwLnPaqKD9T8usoljlPcvagzTtpE1I2qyQGSJt8tAnALJM7zq7ENb/koxLp8S
cPiEdpXF3jSs6VpVSTuJI/2O3iPevobudhQ9B5GbXZk14rwutka+D13nJAef05KbQopqIuN7CcXe
prJUm7+sek9UU4/H4MZRxmIXajCmiGyNqNxnjuZZjkg2KXKwqDHT4yTK7y5Z7PSG6YfFVLwbt2CK
bTpveRO8d5zAtuqsAXWe9F08U56ZiEM2J+rgBahstWDdCTQdKNI9jbuRXZ1283ZoNbhiwOJ2mkXb
AITBYQH1T0guwgJVEbTASEteakvIo8Mc5rYhVkz2BYm0Qx36JormJqYOGERl4wOV7r0+O/CrAQ6R
TrhX64asHqG+xnHnlUyPJmHsOAMT1WS9s8ULGIX0DdLxtsPG0WiC37ZzBqx16pZC5lGyzzYhQk8b
kapa6mSIjG9YzHdl28uD1cdg3Gyqlfj5GbXFOS31oRyPiR69gDb9hq0Z0JygRIlmt97EKekQZoZF
Q9Drdmmsovgq4fu14U41C7mvXMD05JPtXMUl/y17CbGUbsdCGnCFgxsmYDie/b5pp6OkYpKZ5hb6
WLfTTeVNGPl9CpLbKuKbIjfAkjvLBC9Ab1SH013S4158imM/y7TJ05KOwCQVe0fY7WnVljvVjtFi
Mr3qKAQeGnOixyc9pT/2VtbcRImensCMu/SiBgKyingaMqaL4wLwhOKZuVGLUHlph4Xq1eWh9RUt
tVm9Pn285+O55Y2f7utRhD5npoKUCGXAv1yOp3VJG43bWbHfjTTYJ5Gh7fWM/GEkoEw5LFGd1rvr
DQi6HOGk+acb5nHe1k4r91Pr3mBxpXCaluqmRRsN024Mb9q5Re5JE2oIRiSVEVJ0TtSeHeGJFDqs
+4hSnAoofRvHWCJdLSdsvtOpM6yL602LoHA7sxmosVj5ab0pFlYq7il04389hhNW8wrE6ltFzs4d
skcm3bTQouVMmMzNvRGXp4r0lF2oz48luRRGWopvs8Ugr42zw2T2N+rCHF1vKqShJzOMjsTIo2xp
tPREjDX7VXqKLPvWDsPvXZDftRCuMFUT/liGZ9EJ92g4KgXkpgrzQ5PqPnJWfjlLq3dNFz5Iu6Si
sD7W1suv2UzjceyecqoUJ/piIm2nQ5jT1NaLcCeleOtiNipuzyuctn8Yvls+4PoEFmJ7g7oEAXSL
uDkN9fKkOt+KoqLNZyhFeYBRU6FW/uUOi0gQmRtIxdmjFGdtQs1tTusNONXmhEuZL7wuah2nxyYs
O782JuegNGA7uyU+R5I1PqY50mez5Ix7KYqt9R9AAOnJvKOP+GCq+XAi+i9CXA+OK8IpranXAB2G
IwfnKwyzcpd39jGGIrtTaWyAPCZRYWyp7Zhhxn6SYjFZ9wADhMS2M6FEa4vyev2ky82Xx/SwbzyY
6/0mp96h+vGyRfI2wV9V0dVbt1KD2Y6eb/173TaXm9kZ2L+X7fXpBmvozgEvjFj+n8zNuZuo3ccN
hQoY0tPWpNS5SWi1VkAiJLYokiSG5deIF9H5emOAAvAdTX8pUgm7jt1hVjh8Q5O+SK3qf/SJdjCR
OHRUgv0opjj6ScrQL0VGYtrWy+4tl91bxEF+utyF71zkxI/yjHRkM/vrUzl6GdywA7V7ZAFobD5e
sT4Hn3FnDi2ZVu1EIN1fKx4KAhVQVZL7vazNWA6/deljNR8fsX7OcvPpY9ZnCLJ4ArvAfvrXS9al
dTUfX+fyUZfXrI/B4/JNQPbhPk+c1y9P/se76xNf1vnxVT8+bn3+44F1m336Nz4trq8KRD8zApEp
OspGKT9trE8rWRf/9j/5tLpPz39aXN96ufnypZ3cpHUmiHnIGJhj0YquYBhEV+UEwHdXqxr48Lk5
rE8E6Nwooi+vyUPcJXQmWVzvW/kTBwmHfGQ9OC1lI1B63UlkQuei/reLbcUQT6mThdwQkMDjZqNn
yI7+r1PCs1V0Qkm361vX++uNhqsPZb8G9HDQmkOVic6rWokYob6Cw80/gXEY/4+ueiqXUd8cBhDe
Gf0B8r7K01SQ/IDAYGy8MK5unLw+RQk79Mq7JvSw+LgrY5U993J/fY2y7Pnr0pe3lGPWHYaOYRFR
uKf1plkEneuSnoJNNRPGAcBE8tO6khKyyLRdF4eARCjgYlxC8vXRdfHTo6MwXgqisX27neoTwnYU
hiXUS23mZBy1FA4TJTt2A6kr20S4ii9T/Qm/zVuo28yDlsNrvemWJSJ5wUMEbgI2JPtZgGx2E9rS
wFyuUlgkm9btD6uVRQPK0g0uncSqoxlFvOOybYzuPR/pw6wrZGKKl29Za9ASC2c6Rzse3+fRva0h
kH1gxIPUfgjA2OyIdOOEsP5v62ZY+JFH3nf5fuQlaZjnwN9dtmKVO4zPF6j5KRc5QYNWju9Hl+WJ
kdLLoKlg32eXRu76EnP5gRtavZXULF9tsnZGfsI5UKXUQ0/OOZJ7ey8RGzIkIIoL3wzoHXlYbTug
YVA1AGBGRO/oGj1Kfiw37b41CFZ36/rX7xXYsTx2+s1sAHVWTePu44V//bTr3aLvfyXGFG9kWVKg
L5N0Js926VUsXZ1hWVLaiH9tvZ/OE4taTqREOgFObEfV19Dy0r7vivHcq455yPqsPoll7DOShHBi
X/hTRQBXL79Eu656+TkuP0wsjN/Z4smYwJFaEJ44Shzjn/4eUpBqRL0lmqfsZf1l1t06VMkvtphe
QN3/2GXX59abafnJL3fX//Vjh17237+7u754fcn67OW9X1bVFYNk7HFeD7l1X1u/zHoX1iNjsMv9
denjwTlG962GTvbxe4VKbx9UusnrS9aPZa7JkbwuyvVQ+1hcj+/12zDy+9cBmK4fdPnKYVUIuE7m
teL2j6tdarVYRUqgzP56mFA2KUndm8zXsimqPdEyKaycCPTD+vKPRQg+sPS3AR5Xhk/LiWHdU9el
y83lsQk7HLlIul9phFL8dU5a/6f1higWLvnrIkDif22bj29fzZLK8VmW6NwHlttymqF8ujmD46zF
s27+FOsXMZuTLnT1uG5sTNscxstHXbb95TG8c8zMQ5gtlxevn365e3nvunT5GS9PXNb35b1x8dSn
Sss5jE2znjh7J2qKw3p/PfLY4ml3td7/+PIzfKhNrIwqhBtOyutvetm33PktVJTiuO5jUACdiUOJ
3yDq4bhs1x3x7xfXVXycqmQ5tQdRZR5iaQx7y816LlnvrkvrY5e762P2Mgr+f3rd+uIx+DWimD+u
n79+v2HdQS/HTCCW3fhjZ14fJXawn/3LG9alj1eti1/vf1rrp1d9/YCv71K0ZkkafNRmFTXasg3X
y8i6tL737x67vGR9Vl9Hgevi5Wb9PS5316X1ff9xrZUm2AKXt6wv/PJRf/fYl7V++aRwOeFL1W/6
qGeOvgztqSQYQz3vL57KdWmGKjdTrv+XffPy9OUxvBD/w96ZbcfJpFn0iejFHHCbCTmnRkuyfMOS
LZt5HgJ4+t6gv0ou19/dq+77Jhc5TxBEfN85+3CIr9c/fJcfD1o9neuLfz70t3vWzcAMSSw0dIbk
ZY+2ibn9a8xbj6Dfrn9s/nnren196nqc/XWIIYAaY7qM6axR0mNyXP9QW9/WVfMug+7C4qlD7Fi5
+66m+ObKJwLAsJ21vfrEcDKiB6nEPXVhxL1zXz/RXD2aNfaOWbOn18IsDgSqK0+6FrjIjksycIPh
ERlyvCub0fVVYsCPdI5H1bYeihGXoGYEFPXarLrMU1x4IuzwSpr5ZQay5ivUSfCjtSEZvnm9l4Jq
HXrHnbKOcX9+4Y/hZEYl1i+LqjkfYT8tsoL19LqeWD8vEJn842z72yl33fy7h/9x23rqXm/7eIe/
e97HO8jUvdjtHnsUS79lSrdcOOux+3ndXeaRBJQwIVpvXK/L5eD6uPFv7//j6bbVTSjPRUVvcxnU
1qfnjiiS2/WRA2C+nT7W9+sd03oI/v0mFB48r1n5Q4sbe4uRhNjKSaKb6zBMo9XfJjL6IYpLr1T8
0eUz4kIg7MXXNM/MXdw2Bwp2gnwZA0RuYJ0GpzOf2yq+0xr7Qh7pjVEMb7GDtGKBYehtbr1avfUQ
jOqPigCO7TI8+zFT/4PUnBLhoEBkDVwbbf/cer0Wqeh5lNarW4iKGIoyL08WRyl1xn2n9Ofmmx1G
1k4PmRmC8SMDor0LCVk5BNgp/GwqG8jQXefJCCpRnLUHNwBtpVnpWeM8e+AUv6gJ0HmWwvIUJXi2
+/41jAiXCLMcAYyBDpU6G1U+UEgFhfANwdJU4AOCEl2B60OMIwlewXRDS48qhU26WqHm5S5IQ2Jy
KVpMFVsWcEYzlDP6W3JazDYAN2WW74rm3pp4xVgqd3u7Un7lyjj5OWpZv8LtEUN5zoAdoQRgCV6V
4g554Fs0DeFBzMaWCoHflsFLb9f3Tp4g+Me8ndn8qgPRvfp3wy26m34iF9itETUn1k40ge1nefE+
OeDAlYGQSriQyOXz3p/S4q4uVfeWdd8PgTPzpGKNx4wKu0Snfq3JzASgE1VbsbiaCZKqQcm3s53s
9GCJRSflkMpN5rNso3LeRpDxCvuQkfShJIO9I+0G7gC0nESliQC8M99pFTZCxCjF4Cj7NKRsoUHD
IMNPJRHIeJRl7ZytqTaRhKBDrNsnd4a3JUTo+qbjPiZjN20XoN99YvVfI9r+aT4qX8hsInbW0b4o
eAO3NGPNDQNUcu614FrMTbGDpUhB25DbKYrhnTbW7JPERASVNIkBrt8wweAUQ8mGe9zETId45SI0
+Ii2Urz2zk0xIX3VATZuaElQKNcEGGLtjdUnq0oz03ZFSzM5aAK+7kjRuaDM1CvYBbThuy0zmJdm
eUJVZJOkjVcB9vl2Gf0jYxn1qDdBAdtm+Oc6+MGXpg/3kan1aEMwexlHuouKr1RE8YCK3KUUWOu+
OaCX7KABZTa9CldrXmejfc9dq/Uzzf5iBrR52uJdVFr0fTLU77gKIAIOaXIqrBLTWal57HLaTUeu
F9TRaGs28uzOsfMoYWYIydgZmIS2ko9CJHV7kBbnlZIOW6+X4Z4Y+RB4/F0q03dHk4eYADQ/abB3
klB+MyG20W35qPfq99kuCIk0MvKRjV6i2jZf0xHrCiaIxm/q+uvihPZjtwEthnkBmPSRRLEMXmP0
tkA9EQplJzJAE78JzK/lTi8lPhS7/WZLWgnJ9DWUYtrMnU7sg/5tJTyXC/MZaqHaPkzVj6K2ovtE
zRtS6wqyUFpyLCwsrjicm4uA+rfVbPmqC0jqPTXiKY5DdmnxQwOxiOMyx5i7iBht0j1FqVVbQxVf
8FrmC3kUIUEwZlsFZ7fbMmKgScfYhuBzWHqJWZVDZINynlNqy0e5R/MwX7KI2Nk6PVOOHX0hjqnN
WlPLXtyYs+GwIfmJ3U9plEcn5D1ckEc6dc/Csvamkd7rTmZvmviG059tpfDfa3EkhE7zp/oRE7j+
IywAZZcvsogCz3Rw98os2LYZP6SiEdSWQHxqeDsvnJ51a3hxJeLYDKMvWjT+lKK/y638LIGh+oYy
I1qv8oi0o84mU4yjtjcNgw9tYXYp1VMd4F+nfZQJ38jbZ0SP8BRcIbEb62enwdFnJsG9HsR+2QTJ
zum71gMSd4YFTpFcVfgRSu3q9PEB3NtI5IoSoGJqOUNMnJfysJ63NACmC/OZTT00v8zStA818rwO
NuEcIBMbDBAQMaKnzpyLY9dgD8xlDyvRZEVo64QcKxpHeYjoF3PHJPcdf+pUS3kNKlJ/HZrMO6DH
tF+r5hCDDCapZUHLxgACESrTz6awC20X+d4sTJqyo9l5jvtadfRMdRIQN6Ea/lLC7gdkAcD+xv0g
DXFETQaZotF3o5mm22gk+8CKwiuhT0/WElNRTGl6xkl6MqY3OLXKTabP7C5RdpWKgqclT4YjTTlk
0oO9XeAWmBL3FAqKjcgHHCiwfjdd056dJSsT5Ez2wvh4tnH/A+pgRy0mEzwug5WuAbAwRPpAddnD
hBDvVX4xLzXcZG+k0bdEK28SB2MzEjr0qE05Q0TRr7oy3M1dcnYbhrc+sL+zYibCh2KtG19pihN3
gJBxQ1uPRmgQXnVbr7Z97dwEKl4Fg0CdDcoiulX2eG/FFmr8DF+QWc4Hoyjc80mr6AWPHI5nVXnK
sGhsQsr0AORtc2vEL2orHR/kfkBXX5n7bDfCPSWUqUcM9DyodrUdlPs6S+OTbtn342TsacylEage
ikcGOdzTxZUc4jX5fS3iR4CP/Te62xyg5DFuSjPHsooQzMq1J+wu3T32mWajlzp+S3nsM36hgsGl
ccfkDJvYRaTpN9VFjq37EMahPDbmkoQ6+7qNIlMgp5Q55uHAlYcEVFpKRzlDgpbglptsGAqdNKBI
1PVJB428lRnzcRSofqGjpsYassRWawx9c/zYg/bdTLnNbJrUZHJM0VtqClBfXQE50db1U6DdiRlO
mxyQV3wz3DndTsZAaUsHyIkXxlftcSn8WBa9KNyBVkw+az0qS9OyP1uDjnMoPZvKV0I+xD40yMjU
M6XZDnH7OksVw6oxfxmxccRtzc9QpHLDTqJ7nLv2uO2h3DnW64RSY8yrs1QyIERAczbGmOPrGiQA
1OigiaI+dklDoha8NE5yR+zUCp39qD+6NvmWOMv2YLzIZ1Huor7YEFrHOBl6hlbNDwnEpW6TRYq5
mUMVw3ow3gQSKy5YEF9HN7VpkIVOOJQHK3qvivkyGiLw6dfyS8TaLjqWIlyiauHl5qpXGY+oJBxC
vMnVGjtOqJm9qE4hb9bVfOKsRCe4rzkEY2hVcEUG1BdE2UJVsIaji0YTNLfjuW70K5/SV5QmuEao
S1yaonvQEevtYKBYhzF0vkd5+sXKF+t1CPKvE04HeGZkmqRZj5F4yVn/0I52QDpkuGO1iqhCi7CA
byKM6n3cs3aYlLMiZ3mRS69qIoWzLZm3hB1TMUZT+NjRQzy0Z1HO4ghwj6591IE/YVCu9TrzJk3Q
9ZX4GvpNmuV3umEAE5f9szM5v5ra1rZVjoXFHUhsiqbrsERNIeHdEg097aETyGhGvoBp7Bgrd2Aa
MbzZnIsdvTkiKMW1iRcJ0omNhcFFW2xZrBmgzljBaeSvOuAJNnfK10LqTNRLtzzrMc303DlyNjQf
Y0YH4RwZ0Z/ymQRhylRntblLR9ThWS5/zJh9gwJrSowECAd4AiP12mVR4s3VcEiUwcXFQZh6jyOk
tNzpKIPgRm2BSoX1Ebts5sdLgyvu5b5I6gaqnIIxM1ZjPzeWEYjBz2jlXT+OJ5d5ELOqbA8QvAO7
AoWmdiWT8FTdK0R2b4xOPYxJbt7ns4fohUZodHCV6LWYFohv2Nx0xYSUJGqU2yzUdk1VAKiqqpuO
BTQSwOImjccdQAWWJhK40uR8I2+GBiGuu21l44IBdfAU2bU3MQMYg+ohESAFNShGQ0foqQFoJoJa
7mVoe7Ni9kPakl4CqnCqtXcxh5lXWQmLBRFkCAiNfJvlyZ5lw9e67FDZoDnAP9cCDoDY6sAg2Ghz
fXCLBgwkSgIXUjCf/6TP/RPpmeJUJHe9aiwzdDTxTkG2dC4uIqYAhE0eK9+EyqLXrAGfeWkjPTxm
PXuh1Lv5xs3yR0KvfliOJb+WjvtSN0TKtkb2HieK7QW9htqGDLvRYP8iY7FJLf05a8QLWXgbGqSa
35HieJoLaBMFzk2la+UOgThBwHV40IoE85yZP4JNsrw8y0H5IHZKYuWpSKYY4Shsk3IiJgQDA2u1
+cWOmtpXxwxxKf+lbSXsOWXrhQ0EzWDso53NfKCZyspzEKZtS2p3WuQNinEjDayitQH+p5qGAfwI
HmzgDxL8/D4U7nSwZ+I2M7TrjQ3gIzaZ6OjjKLch6BVPwLWE13evc77ZKULSh8k45aZovjRro1Le
RKyCi22GmVdaQc/pjJyssW6dTQgKZEOoQupLqqHZ4m5u5ISsvOo49PEMTR3F58y5kDUPuarvrJec
5VIS0sovUaVtraYBE4KEbR5qRDBql+MxAOnf0BYbG6KT7KQdvDxEPcY8mHhjmBMZiw9GsixtT8Qu
WDtII5iu8wkc+yyzzRzN9sYGpesNTrvPkdtneT4dpja5z21RQh0cjxzU6FiDmI/SiVvyDRFcj7jr
bFvFK9oM9wmuR2tha0bCpHPSoE4jdS7xWJ1zwLEHQolj9A8LSztFrhHtgil7VhODYZ6TFvgS0DMC
xl8LaPjUlA+jbJ+d+CEyu2fY4xh4w7TcQvYYisQ+8m80YWtvAngZbsifZzozzuURgVVfc0CDETJK
HAPg0J+jCkMDfe97YEL2HkVZsRcm6WEaaY89wG0OF027RauLnC5gMqNBhPUkebsi+pXxW25Bg7r7
Kk5/xtL+Tv9+v3zEY2L33yyqXJvAzp6aUVINm7qD1YUwAJMc1lHReLL/qgfknwoXtfEutMBKp3Vn
nX/VEDBOQRDyDYTzoLMEIfwabJWJ8zoMwBhgmVPRZOGa4iwcYuq96UvSUC0CGD0Kw2jwYMvCR36a
9f5rroU6eAcBMmpublQcGXQESkEVpGj9lLCLndsYj0Rz0IO1BTSwbqlBTLd9DVOsJX/Ei2vMD4Wh
hb7oE7ClWvchSv9/bfH/pS3WnYWT/D9ri29+fm/e2vRfxcUfT/pLXOxa/0UyI3hl6Ha2ik6Y1/uL
u7zqji0U/gY5TQJKKArifyTLGIiLDd1RbcKvFh/Fb+Ji9T8RE2u64A1/NxiQ72ohacZAKVSD4978
Q0ycGb2iTkE0XIrB7MYp2tZBc11VUsFS+ly3Pi/+89vCpULurlXV//1lOHqVHVw0DmNPM3LgoMv7
l2sven3mYBJBMODrnypCKILsPsggrGfADagbyT1MSxyIsvkSyefSKfVjMUvhD8Rzog3QXqnTkdfC
ajqxsv5UFM0LievYXhLy1DfmW4+i1mcRNVqxDVCtH/ZqBLPEgDMt3epL4KAW7AFPNbBpgN08deQ/
523d31nVEq1TQrKXTTmdgmK4ZsnwTDXgmBGmcXUXoU/nJtapktgsjUbZRYGC6qGkcYxdFO9euFA9
noF0v0kJrcQMxsDraSlXky1OlirVbaorr7nNBBoKtnaEfLaZeuNdY3GfS054vA+rRj3dsRAHfhSW
V9CyDLClyUnWEajTgCHvunhW0fxSMMISvoWeZHntTiROv01SxtCuKp71JDzADumPhHX8kmZkeqEs
HlM1AVDYu70XMDfdIQKNHE6mtKKfQ/4oXzhkwgS6V5I+cxjJ//G0g4LO2VKQ6sriBvE0vnKQHsC5
YI6Rbh9Jdzc4uGXMxCQD1AovcMWfXdgm4Ixwaw/Nl8K237vQVeFEqN11ikEAyDK7a6I62uMSm/MC
SrXhvgyJ9jjbpYWWpNq3Ir+fK+cViTSeLVJN6IQComr6gfZIQ7VaAVI4psrVSSjO1fTYDdf4McT1
5MuR/YCCxDfWKRC4oadQnX1WMVeB7iCCw1Qb0k4F5+RIlNj1EBMLSjaFdhM0EIYziCyJOeebtHJR
MtQA/sNloYxay30bYCDCR410zpMlCj+wOZr6oxyGwkusN0UAAMzUHEib7RJ5ltYXZ8hyz+SAxI1L
wjwLW/69srqtctf2CidR2KWjmsAc83YeC/uUW/1ZGFTVQXwf+xj97SCd0g/t8hkvQIXJpKp3/TDI
XZUpRzs3fNaIvkk69FafrYdxgqcZYs/Ts8hENz9xCIzNqaobZLMCStAEWXXbl0G9zW018VU9uslD
WMdaphw0G2IZHxV8XS2+Z03+HcO6V5qQrwZTPCRd9lNVlxa4deyJxvNta6pOivlWsBomDByd27Au
+60jgXjvlLkII+ruzcHQYcaV3phmzr3GYlYPs29plPqqNn6fs+GVlI7mYKFD3VRd8eZUExo1Ur8V
w3hyKsrqveS/UvTa8pPurLjfR616XMZXUAemy59mYnIorm4tx0PX20sQ3rBRpKnugcxX5y6If9lp
/sDw6M9uCB6iD0vciLApbQJcZERsHsal3viiF9WXBtjnQSHlYe2Af1wIDGm5+RLnU8+0V79LGvs+
7RSXiUlUb62WMGytd/Br6fuE0Nc7kQ57HIX03Wz1PGMr2DZApMeSY0IkY+phnLKQ9l4TI/3S5WhW
OLpMBSI6ix5Le1Bg5hp9DilIM8+14htz/LJmiM4duMuklhn6muycoez3YpJTdZIzDMkEN5Ew32e5
57u8z+FgXo18vEFrz66h14e+NrdhN97VWUjBJGzFQeRGvBXp06RU1SYUleFhL7iGwvmO+1ReGlbU
TpociKwS4B+dhxI7wC7MiBiWNQGD/YyV3oAYNzobOg2skFLyWhQr4BBjUXdPKaK4DWprq6IVU4G9
2HryarpoQytWS6EyoSHBn5p0k4X7CtF+7gD5cpa53vyzyq2Dzaxw347Eg+im+a0Kxm3bX0kBYmVp
eJWZVl41BRkSeusOYkevUb+OGw30gWT52KZWfmM08YNmk2+IEn1Ln8BiZq18700H7BspHlvdxPRL
3mrs6QPG08px74rACwYlJIQTEk63aPCFyYJSmWyfIuKMR18gAFN3+hx1nkExdjslwW45tMYZhBCR
ZZOfJu8gs46BZZ6aWY+obkPj60vlZy2HrwxI3Apvwe21SxmV71UpbzkZXBpaORusE6lHBME9xObO
D0sgoRPFCvkr1hH0FXnzM7IJ6uwCyamy+zUFJNC0afQl6drqQA3FK7Vw3iEe/0WbBlaj4yASE+Yl
tir0bJqfChrTnRL34DJZhaUosSgfOr/mjhTEAmWwTFlbth2r/dzCg1SDQgFJzsBl3apCsW8MOqbb
aYzKK+2R76SIPTTTdKEL0h+jYSouQ7DrmBlvXBCBWmdqpyI1hn1XuAy18XTHBPypVvHMBonLsUPZ
0ZpR+E9BPmOAgZ0mSWMHbE0zgwMZYWJqgSfuRkGc0E83Llqm6gpzB13DAGGe3ZRjuXDG105SNwga
4y2og63Z89qh6H8h8RdYacBVdvaM7jy+n/JnRw+1EycgYc71VqhZ6KeT/cvKRrHDuEjpXh+8AGrn
trPEAy+JGyBl0JMqEDW1YO/UQ5CotXIZ+uisVnDH6zxyDyZB9IQG7Xkwq726Bs7UPciKWUbZNlBI
EQXkGdm1KsfTpu4xAcflQJ/Qbb1K037Wg+u7JjVcaVdfSSSIt0NS/HIxhyJMq/cdUzrE7yw+3Q7e
attOMDUGSSxNvCW3AoBQQ7QtebgOZSqqyy39BadmmWQzsKEmP8dhqezitAFWEfusqtytkQ53zCMJ
rh+j2HMLDF8Gw7HfxvLQOeNb0AUQZcsW6KUhf4YnRSsF6NbU9cpZedWTJCbOSPRn5go2tBSyyYbG
dfkyBiaI0Sy34IW+a6yUjo3THQLFTkklys+Ead5OnS63M+R3rw9VsD+K5vWEGHgmpL4pzLsDtcz9
1KndtuXPoshNx8gxK0+dKKdmBoYBfr8E4WX9syeYbYN3nOV/TC+ZsQyADfWEm9oy2FFqrDio4ZN9
J/Ly2kXVhrQymii2yg6EUWkzGPlPgd+fDgfJyN1BlfF7wT9Zzzr67imXRzHFPS0ct9s4S6qGFDQs
HCukrqvoHEaKTuMHWrKcObNWoQCrkWI8433B/QPyn9p6BzYAFLQsMo9CCpWzUb1XWqNCFxh1u8bW
mv2QRA8FLoeLpVSL4YUJg2n3V/YB5iDZscbo5hPUxu5ZDO+iTd/nRP3eNuIxiOh+VebIlLnvv9XR
7PhT71inhqDlzcT53bes6YnOZXKwi3y8NmQCuuDRvZKGM4F/VAeGdxPZCA6mBY4zt5AXuGgmoOEu
WQV2XJ4Lo/+hdyF2QUEpzzXWrvmXPHeqewuPfGAdnVoD8FjQ5g1d51qXpKAmGifyOawGz3Aok8xG
2F9agEZ2Av6qbkXj4c9Sztk0byNqmLdWocLkFXbCIEAWSjMzp4dZP3xRsNGVTXOD4YZylGGWByjB
yAI4r6lBuaMDTfk66GJg3DQvZhKfKRtF2slW8mGrVhoHb0myJnXayDPsCCUm2hsG5bi6qKCUdqg2
fhL/UZ/bxWSxbuHlvTUsVTvqysi0kZBCvOISwQcIZFpZ8kWZcoUIwelioqu4iQQHthV3hymZ+qPk
tIm3Jiv2RDcpaNyTmzFPjaNwlmm7cCFZLeU4HS7NVgmD66T1o5cMlbWTVrJJzCmA2jJcmlaQGxFM
8aEN5vspGYLDmAZiI1WB6L8zNimZTciFBZgKYLouiIxjkNQqWcnGXUJDbtSmzk/1MKJkL/xJo+I8
qca5r8bkWgfONWcg6YkTb8tZvRupQRvaFF16w37F0hZuVBOuSDqWX2q4Uue8qh8tt/JmtRAHPX9o
VWe+m9U59us5r3dULIkqdPHMxboNGV8NxE46M1lgtvKowifckhEc7IoBIFmmai+d7kMSNTfNkMsb
qRflbSEvYUBjeXaYnJZFzTxhuZjhEn5c/HGbk2Y/4pAZByXt4VQ5A6dFbBSUapQmlaf1VrUSHh03
eVj6zid7JApZzYCTrX3oj+v08WL8Scv6Qce8NOQToLUi/JWotGK2QCHa03pR5uGUbYxBP4e18RZ3
Rk9MmIk7a2Xsuy4czY2i4qr5uN7VbyEOug/5uJYqMNnNRfVMJ85rIrFqif+6iI3aU4DZHHpzjIYz
A7kFQCrdijHHW7VKHXOTHOLNujnkwBF7rX1ZlbCrvO3zQi46ufXqpNCeM4mc6NtApUpHfsCqklxf
Y71QGdhZgIj9500fb9DUIIGHiE7NopheXy1YOsWbdfPzRhfmVKmr0/5TDc1cC1XvKvZr3HA+htrl
Nxnxb6rZVVZWLxX6KVJuV4kpCw9KrF072vuR+kHa4kVw+yDn51JmlqjozrcafhtW/CrrjTqsuhPS
JzwUi4gwWgxN64WyiEbtS4rmQAfRz4wxoLuxpiMQb9Sc1q0xN2bNjxX8X7iuVm07qZNMzBaVe6Va
NJLNUXztGcF9Y3HB2YsIvKyo8R0myJIhiRoHzgv4GBAPntIi4w9er4OvqE/MT+izQtIdw7KBMI3N
a90CvNAfLFL4+sUS1i4X61bWdKZPTszrsDw0UL2uy6NTrBl/7XzrVuwsTs+BtsFWw1FA937xcDHX
0fz1i/MnNSfXrWigC5hO8ZIH0S27Wu9aY3UgxmofgW3ah2lUn9YLazBhd5tVfZJtgJgsLPbrTfMs
Sg8XPGvg4gm9UsqOv3ijoF6XJziY1Wm9WmAw90ejf7eod+/cqbv/N/nlh95yMUNNEW5bwo5xBS6S
eXf1j63q+fX6erFenRUiRKymcBG/5SzDUdMjrp97wnyobq87jsKSwY+CHPGRjXe1Wb7B+oXW7zI+
QBvBqmckMH6AYtE90xd7F8NEdUpQb+3t3j7V9dyehCLaE5ZWUq0cM2Eo0R8sU2pweybYjEnZdawD
uEg5UDwkCNqGuNLitF5wTP+1NUFcxQzxz+vr3ep6I10u6YPZfft8nq2mKsqn5XW6Xs+br3+82twa
+bFVf47VyHerTfa7j02zdpG1aT1zk+XGZCD6L29ixvnPRw44gPADcrFurQ8cRs7DVG8mhAnsEnpC
3rplI8JbrgFCYCdatlyj+Vr33cIG4lqTUmrz1VAtNshFLK9SCijfJZ0+g+nsxzOsZeuPqxBv967N
qIKVDZ/+58sbRqt4uF0WfBS/7fqzug4//3p1vZDLHZ9X/3gISkLrMBSM6KsZlTITu2GpBaqvhA25
SBQ8WWab+W0ZMXiOaGWon4XYjlbKu1jV9+tmPenXWCT2zh3vyokGs7PK8D8tpx/eQ8q4tTfXi6G1
vFfWf3MFWv22uRpPnYaVdBwNe+yTDJKcwrks3cI8pDAsqfPXJ8MeHDBy6gunvr+8tOvHX6/GyyPW
rfUiqmpEAD2izWU8UiobzRpDFvvwP68HRDDtnV7Zf3ydRb+/bhEu5I+DHh8oEzeebqn9x3df77Ra
cIeg8gqaKBMrvIna3zK+cABFzWHdHBX4Q9S0u222DL5EunIMLFvr1TFsWIHmuMdPXQYTTBuOn8ZI
g7M+Y9NilJSackO6y5874bJP2kR/n9Z90qL+ttOkeffb/r1uEvNub1JJGsF6tSIgfZ9p2vm3x617
ttppN5qlGLvfdv71MZ/vURO2vC3yit768r7gEzieSDQgnhpV1scHXJ/S2gtQYVxkvY4qZy9ZZcvJ
cvaLl4M6Wrb+uLregXlYbP+f9rJGav5fHRlDXUhF/1tHZnh7/9d+zMdT/gF70YC9GMBeyFEWpg1q
+7Mfo6ufDRidBgzkKsIzOCshdtD+SXdZozEtm1sdU4fmrdn/UUPGWvAy/9KQsYENCVsHO0QxUv83
4lPUmeNQNJVxjZCZJkNj+SwdE+wkgM7CqM+2WGko3+e0FCPaFnOy7dLIupBnBupbb56Ckor3YKE3
tZUAHJve+KQ1VApAjw4j4rZrsGqXOuJoRRvftGigHyFbvwdBsZXmvJlVnEcDxNqs14pdOYqnJg8m
302YEbpacRe0pbXXHMb6sL0OlIr10hLe3FQTcRtxQqd6PrVG5ByapHs0+rGmJGh+cYxQWwAJHVxT
4thVObDk1Yej2ikqqjKr3LGcaZ+7sPlCZxW6sVq+kEm/M4rxxnWCFj0PNlBjkOMW9CnkGbO+hQUQ
bCaIBkAFUEHTPPYDdCjbWArtHOjmKVP7/E5xclizJDu4OiAX5Nfk5yXZvWIim0vJHCl09aVfGkHa
fHat7FAGYfVali1lm+lKri05PEOtobCUJyfSic6gWe2P6nyfyleiKmC5a3bLcoZanpy1B/DDcrM+
A78GyBCbdoDucBrkXOLCL0AJIVoaSfAtM4IaoXEG6Z1F1BXCm7z1Dca3eK/lAK3L2uTHrn71vUYP
Xe23EdU6dDHFDj9jAJ743WaBvm2dYJtFhn3GzxDcIEyztfM8tdatRE4AU/nWrBGI0rTH2erKX6KV
r6OV1wfkf36YxIIajvRQUBL7m8QsM5KMGlORtcc5MHcWygUgqGR+iEUQZpUoqKVuogfpadWoHWEa
HQpqCDadMwDlRswSi3Dp2qt04Gd65IOi3VWNTK/G1CS+07hXOyNpXBFExmWQutFEnoK7MFHia5YO
KG34bchoVr7QJKkygGEQbasd0iiOA2eCR4OWqvKEnmV3Va2eQd11F/EISD08hG1Jv6L/ZTVEaNda
+b1gcbtvF9IR6jN7kyESPAWV+hKahMWFjjT5eYLzrLrlkfA6zKyhuRmGwbgxWuLV87A5G6yySoDM
L2nlkJ2HmaLBjcA0YZMJ1zhDkMy3RWDOnrYgkM04fHJtVFxubbDbdmrlkR7OeW1s91Gr5xhzR3Jn
+BcxhhKMFOvI95R09HDmZAe01kdbIhUI2sa541MfHJueRCgzy8dFkCL5KF5KMoUuTomGojW+GBkY
v7ovHrOweKLJMnjlkFkHNx5baIfncZDhuUFIeiSSgoV1HDjbSZPzsx3HTJbDRnlTjPiqSbLOMtVt
8TAyhjgB0HNFOaamod40iygrmBWKnHH+oi/VsFxHB1fRvNoIkVj7LIiMGyd3LpGp54dluCroEiFl
DanCvAJquHaq0/+sMf5chBpcZuZNOwrI+D4Rap9bld9gIr/IU8m8uMYK4h/crK+6VQWsmeORxhwm
I3J36lPgUL6wJ9v0ZmXMbgM3bQ+2iINjXJnZFaW6RECFqiZsEM1ATRx8C/a8Fw0l8go70kHXFzB5
B2SfqmZp+2Yg3SrJSRISQfDcAQj60pMbipHB3jIhMrdpbjunUmXKFLbzHd+zI5N9h0p12sQDwt8y
yS9kuNsfF1mSXAsrOLbC5HDjL1dsDXa17Lpb1xh/MnW3HtMwNhdTDOinaTj3xci0lNyBWrW/UYPE
0RDmZ8Z+qt5EIsJuBpqlFXnL8okLY7kAEI/K5/P6ulUwV8xo9VJ2+Lh/wkTM78X19f7Pqx+PXG8U
jcsrrXf9trneNdKP2LWjdre+xPqQ9fY/XrFnKnMysLA7b7rDvLPXFrf3vJrdlynox6ZSshkt19et
9UHrxedzUsEegZecxzgtWe2bz7s+n/N52/rs9Q7cLeAre1BHk8j6ebve+PefQFk/1/qAj7dbX+W3
zY+nre/ysYnW+szhzgL4nx/+t5f+/GDr3R/3rDf+dv2P77nePTYBwE7RNNvP1/18XNsMj5MVIvP5
/B3Xp318wc+v/vmUdevPh683/vbt/udP9vHM315+/Qno9eFF+vyEFR0Oz2oz+te6wi+9vv56Ydp1
y3Jq+fN++xDrXeuN61blAoLMrAaqy/gaomb+eMLHo0aT2Tv6UbrXMGLSrph5k8C6JiW5CKSSEbgX
UU1H13Sf0084iYmKAtGfMAP+m73zWG5d27Lsr7zIPjLgTSM7MPRGlJc6COkcCd57fH0NQK/y3Lwv
I6uqXx0GJZEUCQLbrDXnmNAWOV3W3/75U8ueY6v7wuFvv19/1JYnr6/w568/r9IENa/1l1ekUUvs
GtudsaLOi9M/Xja5UY/V2F7vChWYh5+fpwh1a5hHpvuXX+Z+0u+T4uXnIesf1uf54SRtRnG4+klk
MQ4IOqWIzAKBkU8zQz8c+tS0jlXCxo8NMduf5V69bOCVTkHa0KaxK2cHDO2XyPLBKC3X+3qJlutQ
UMoXuZVlrsjiSJAR01XCd8YaON+bjeWQh/VlNF+M5Kqd59N7KpA7ZaNKWuJ0uZmWve16o9P2/m9/
/PO49Wl8GwTl9YhWDPJ4x7E8jk1jEEaUgxEfP/PQqjd13VBbsWZq6aoyvPmZ/lDQLkL2QKOmXGpo
K/ZjreutP1Zj66i4pHb4PxSWOABKqMGIlqAfLCNuHGShxK4EwXBYb8jjY41WJBRzswzbHYkwHJiu
58FpfxCXe+uPZTtL2x6YvzASzL3eYHUjfnNiNi/w69NIrM38iPmmwNbDV7rWMNcbrHy2PPjGbrWY
jsseb73pIuG7lLTBK4sSLIblK9FWH/W7emii44R/xJkAW1B0QT+d+sIuHQEdaFhfVJWEFdC9GgYt
HURSP7PYbJW4ditZUg6G0SjA6YQapU+Mg36pG8Y1LFIRE7qt99UbjJdzzYqE6YyvKh7v8eWB3MOT
IntKQqKMXrU+LQjd34Pg0KaZdNOlz4FMwFBRikA+Zem3FNtWk/x6b9DpedMe++GLjDLOnRQAk5ez
bzlkQSczYwn/vAeNm0VWoSFKV/rD+h1wZlftju0zfUtQZsiWOf7GcjO0prSv0vu1JriW1pDqUij0
U2UnVs2w/WPeTwyNMsxam1599+mcszRgmbcW/eTF/q3Rj8h21HCBgSwxp3/s46u5fL0JpgWJpGTq
ZRByCTKTioxqpYNoE6VRR5QnutY0Nlemw58TcL33t99NbZe6JNkQH7qMhpZRxKwZNw2rwKXIT1l0
LRn+5WfdCCOP/VkEjm0ZXP7GHFhL5+tHtko8S9lMitN6Oq0fbz3hshU4spbt17+YPtAeQ9z/8cav
9/7crAehTWgwLjSav1nNf+zZfzgVUNqQ6bREmK5X3XoKrff+3PxhXTCbsFyN1Z22FJXWyndQMeqv
N39+nMhoIMctpYkJrTIaiL5bYSg/dxW6hnZvEqL6p/Adr2f1crPWwf/8SEdzkymBj+WdCvda9P5z
My1ErPXHgJyDLafFwRyUEQfiIH+14oSbSvEp/C83YdiU3ujzfWHF8Xeqmm+Dhk5/lKjeWj9ej9+f
lsTfAC2Eox8ambwDxBng0uF34qDiNJpxHE+0do/UhmXkXnHpxgN+DmKlpGY7MeetH0jlktYKCQ+d
2DcUg5dEbGS+RPJiQOTKqseDDGgrxk/bi/LV9A0VaYlBKudEaso80TBOQjE9jkp8CqL4cRha4KFN
SQxXraLZX8pN3YryXzgwuUng+/p5fq4CQXT7vKcDPsMZhLoVHDsQa3Uw4aVaKCLIVZINpKXHVbe0
fvHrvT8ng0FV/KA+5CNhVjWeC3dc9kZq+jFKhXKw6lw7GssNyZcboWoTYoip8bbrrGYN0SEt0eGR
8quztN5FYrjpw+65Ky1hE9Rp4FapgtOpD+sM25t2orQ5budwiI+tmndboylvVYLRSQV3zXWeCjYA
XviTVde5tYgwXKCph7ijwGA9y8kuFKOdVDZ7JQbq1uVItpCQ8TFVhjgVnxtF9+VniRxQLDNMtRb9
p6U/RMCWZFaOZbJsFpe19rjMqgZeHC/thGeFVgS0+0uakVxsNNadGUNvNOv6cdC3Ctte8rnWhlfB
r9PEN931/9DhV5xKPGVkZwVGXdnZiLanhUClg9bPGhFw3jK7NwPExFBa9BZEL5SSKM6IOPjd+tc5
DvF/Nu1j2DHWzHPw5PupvyGVqTg26udMpMxBbgLytWIb/wfVfwxgh6jq6cQ0GG0y8hMJUCdXKZnR
kS8HgO5Eg+5EPmH4udbUBTxxRqUkfAOqKo5h1b9KTTAtebWeHwwygk0cTSOALmBcXPTLTS4IAaVy
8UttuBbNGtJiIz7Qio129V8aIWtLZC3R+5bUHnS1Q/XfXw1zjL04DDsnZ0BBBU8Y7c8DuHqx134Y
fd1t2hiVWk9EUN8STIIMZvj5bGHZG4gxBtOudFo0zXLTZ3SZeoosbtoxzEwEPk71cyC0M5vtWXJm
g+RRQ0+ecZPSFUn8nMp1NJ3jNic/mLgEs2V2WI9ONi2gJzWSMbMJhQVpEDoEm81/5USsv1w5EEIz
HQEwh9v1wfJycf1BQaz31ofpfxgT68/rCyRRjteJmvXfH7c+RJT1xIMt/f3z3PV3WTzsI7I0nVz7
lYhAAYo0rdyhaAOYu6pAiHj8QJDnfLZmKbmfan/excN9XIMdU2Rcjuh/KKEJ04Z8vQY7LCHLk/UZ
DNnzXE74sQDLE0/T63Y59wKnXIWjVS9fyCbaZqYE6DEFvBqSXErWtYz/psd8V49HOob1L39EdDiU
1nux4sUmakp+XxmO2nQDmhxqkoKYkCvUz8I9WrdfEpwvU1HfG8XEfxcM/tUIg/rsS4Lk5Ek0fRh1
dJrxMD2RawqWMqig0fZa/54Ix/Xvg5IiOgF7cEAg4BOn0D3p4zx+qGEDhjfzjQut3+aSNx1AW0ou
Hwg473PZBzGZFgEMukjbtzNRResfG0Jxxy75aKwk3XSkpe7jwMif6nC+rK/KUeNUjzT1bEXo8DTq
wvb6h9YU3sIY29NQ1vJBU7EUZlPZYSNiXV+IiR2N1vxWSajG8pzgqKqx5uehDPfrh5jaAbNlEymn
sqmkO3Y/i357GWl0bK7NhGfVF2v/RtK7dMTzPFFd46PM1BRmS09eM6Get8bYSlsp7cJX2HH4hTgI
3RSOoGp0Ij0M1LRagpLx5+gEiKKiNlLu+mCSTrkC93p9yQmMWT9q2NZy1E3FVNALx8n1liGFWp8Z
FqDF20ZRDo1mJA8IrN/X34tphAAw8MerPGXKedZb2PjLeyCw6WKmYvVEZbDYN2MNUULQgw/SjtbP
rlacTlHd6Pt+ELvHKJnv1xccSpSDvWYSmj2V+qXAi/rzBWpm/iSLSKcrJMJe03XJQdJi3FvLIRGb
o0X88fuMQZIuvuLvZNIKMdikp/VV59CQSILkFMMk7V/X0259olrBOtEK+V4Vp+gYmujW1refSywv
ZaN4jgrAK5mIBKEq1T1acOsWBxRYrUnJf+WdeoDGKL+MRMNu2CgHhwA37S0YBYRdyyPQVOw1XYhf
wbUQcTLV1aFkQLo1gkbeECySX9Gobn3Mv69dlFteqKDWCZfqqFToO4ukip/XQVWMRz0N31htyV4c
KOZBgpZyN0GS/XkdEp+8eBD6t5RevCcY0AFGJQ/v6ppUpPU/BVnhQpDz3xrLKL2kzIYjGwPpSpkY
6vDybmtY1Lg92/dgkvm6fZmJ3syqq4jS8ec1dIxMWauZ73NlWO5YSvEpL6hDpyFJMut/6fDI9fPc
fJiNphD5rLYn/LTiRVvYLut/GRkDrNj8SAtzdHP6iadGD0tSTDEeri9h9TsdY+JpfYBYdo1rtHV0
blvDOjNF+D+PwkdWxpPx2Xc6dnfdaM6J2c6cghIRFbT/fqX/fEMFvsFRHZSzog7FOeV/uUk9SJ/U
NX/eTyWaTicI4cUXav8El7pziY5PPzPhuL4faS4VMgCL9lKSYX/qfMA3PnkvH736sj4A4M3k1GJF
yK40lSe1yXS3DVrxUnR8PVAAHEr39W9aOpQih1a8x0hcMrfNDV7DvL+fTQEkrKRXvxusE6neqR+V
kglOGvEaFefnMec9ej12ymehDe5/Xs0KH0qz0J59IRU8ulnJ0ZAE9cLJhIQ8NP0Pky9rfWiitOgd
u6i6J6e23xUJwTVKUWj3hU5DY31IXoxOTnH2A7dk7JZJVV9Qlg/HRGvoMvdl9SKm1d36UK6exw57
xDOlFYwKXBKHajbD60BKMSufvPlUwPGryydW2NTaeqsLN2ma5B2LJ2E76wohewElaYgf9W/ImpgN
e+E9FtTcDdwUFz1SuVE9toE5elHG5aUSX7weHl024QrU0bPatNUGyIp0kIltuY6NIKLTLpeV0cv6
yLnzQSv0knQb/d7aDROgjLavj2NXdQ/gq4qf4z0FRBmo1vQuxCXESyybZxQu4Wns8P53vhG+zl1y
Xj+LVVqvYt8pT0Yo9Js5J2IhAbF+lUC1A8LghJP683qAKnZyYFXn+tZDa9jT9p+2LZG8D1GPNmd9
iK8HG5N21buP78g1ZWs4G7JQnHyVoGEtatpXKZOO60Op1H1EYc48meF/wkicbSX0hns9t8ybPmcT
qH9F/dVlNWqAWnhLOsV3h7ZoTki5wwsisQjdbNp+ZuZt6jLt1yikTIqWIVwVgCfYPlQMnUXfvWBm
Pa+vFbbitxAH8SP9BXgSYzcSlMDUbQRdwdzGa/SRBZvTl14tAt29WQ/HYzznwTVryBT/eY3lTa0/
dkTLX0yRk4lePOD/5WnL89eHKcHh//fG/y974xa95f+pNz78Y/eR4ZiN6q9/+8fX+qL73//xb4Se
LM/8Z4vcEP9dlyRT0lWRHKf/bI8b8r+jmMEwo8k6/XNpCTz533ZFTI4klJAWaixmR9Kz/7Nbrsr/
rlsAUGhuGxLpJaLy/9It15T/2itXSeThlXRTXdrv2CN5D39NQlFhawQVo9pu4VIkkY53JfTIXhae
qlO6M3RnljeVcfBlD95d99h+qL+Cx/aZYA8YVRiBiTIaiccVXtry2Plb0gkRIqHy1Za0+p0Vuxlc
JNB+T0lLS4cko3vi2V15k3/QkWdbyG4i893wSfpdHS3X2FsuUty/fCf/zH/5R04fuojytvmPf5NQ
HfxVD/DzGfHvW5qGika3/hZBVPsyeNHMnGGlGs+dJN2HHQEopnIXD1zkdfctCEwWZRK9aZF0/z//
c9VajuBfM7CWI6zyTVEXEw1RU/7231m+jxWrC/Jrn6zhKH4X9/WVTATxvd1k30jJlm3lt/Gg3hdQ
i46U0ZIHYWOerQfTcOZrVXrqTSKa70Rp5yO7zPvklpDreWGwH25d6TRedJk+TBXbm609GPF2jt1i
N/4qnsOTcicSXPoVsO3xBJbJyReqOP1OfaOOQrRcQRqKrZ3bzJ4NmzKcjY79KXvqgScoe40SsOGx
IlFmG/QTpVJcG1A3mlN2glLwm8xwZUf32iRWikBYtvFu/VBdpMSRjs3WPChu9l48SYQ5/Iof+Tib
8SX/nrcsVEjEPfs7oGiJbPcfgbkbTt0VS5y5ib+mHYGe7jx5IE6S0v6Wj9gQW4sQAWHPNr/5BNLR
kbXtZp+Yo0bVFfb1e2+6mezVT8gU6GXJMrHydvC41JCf/GabxrfpjtTP4BzoTm0+Frfkiy71iF75
XDxq2/meOIL8JRsexYF+pMvhCE7TK8mnmyFxfLxW36RfG2eddbUE7t9D/x6g4DY3A/wDAgwDIA92
otJXfSU9XmHJjpAROEwu3lRxA+/LuNXvw1H/LO78a1tc5AdU7Vhe+2IXBUgSHOs+2gqX7DBcggMZ
WMGdfgS+MFHmpkXtlB/poTKBJNjhjZTS79gj4q4jaRQXlz18tgToIkBB+K67muO/yjShiZh+bMOz
eVShJrI7QBfuETZ9nLfqJvTIJYKITRaO9ib99s9wsPXz/Apa23KzK0qI9/Asn5WAQ9uULm5Y0A1Y
ksjwjrfGaUSKGW/x2LwsgYcqGSZu+lXfYH+MF0Kv1av4JtM1vg/2Ro3Pk/Qcp5Cdgai1x54jAbWl
RQhxwikq7+KPbl872VW+l1CAPQWf+qVrjq1gRy/+k3nD5sapDfCodeHUKHv9kl0H5C5eppyMW6N6
wPfKXf45bPLSiXfVLn21XMYTpkEMuWfrziJ22y6of5XO6LVOxtVhp1/9Bchdd5Tjx7hwqiuz/rVZ
HLTMwqjsbCM5DK+UvYybCpCxt2XSRdzUaz/0XYRxwpY8K3RmSp5OsbFu2iHo7PBMirmeLfm2ENjZ
GP6iIb98QH2Te8a+R3o0cyBpZG/j87Tzy51q2LVTX7LMwb1FGj19JcZA/DsE4PY9ynqn090edQm7
6N/pU+ixuHwDeZZuZXvajXdU6/QtwkttHz+175O7m3bhk4qrAWwBHKyrQTBGa2uP/kfzLVDihfB0
7vv99EJVy8PCYd06ABxE2W7JOBbhUW3HAMuPbV6V7sm69ef2LTzEum28Tffii+iS0Isq6V661sP/
YXBm+vuvo6MpyRr0QuIeJaY57W/pfHI6m9qgY5NsCPPIsSFBfHsxo8b9n4fhfxmEl3+jWZj38ehT
vV2miL8EfrFInjrRl6qdJg2Py7+wpnE/BeMX3jTMb6SMinPFFP+fa4H/Zt6RyWj810+nyiKleF01
TEKCmcb/+m+VoFL10Woa5CBLIFfke9qYx7sSTaed64rwLmmNjTlt45fPcWBh2zc/8IDnrg/Bpsf2
R/tveix8BCWzKXOp4Y7cdBq2m0gRT0k3XkcaW8C+6mYjKfg5Qf6oHtGsJltnqdzMZMzYSdVc2pEh
I50BhxfqEZlMfM1npTqpw0TVLjYOib7xq6Z5lstOw7AcYVkR0SeleUGpy5zv2wwNOGc5ltxpiSQm
Yqh4wqfXPQRaI5+tNCcTFcdRlhgCuvCg3Fttc8JCSjp0wETmi+Wb1Rd7rExpkBmbVGMfPxBGDuGs
1gUSYsGvErxdVO1BzBJpq4jz3gDms9EB7C4GJ7QgPmnn9PypekfEnqdcG3l/F+V8BL72luHAtHOL
agaCHTQnAAjhnbzIJRG3NHBLF7jzd1e3yUUekO5FhfiQ6L56jvqKiv+s9wxUMoRQTTjgp91pVX3T
0yhxxCnbjBEGQFXLFd6k+S0/IrxhTM3ZZ3DK+XaQtoWLgo7GpjADMqrIJx3FfCPI5A8osWic28Y4
Y26HASwOTHyGep1qZdrqgvo5WKOK0gmEOgZfvzPSXd/LQA1ardljJ/TGIb5TCuGXJfPOcm1+1Ij8
4v3ahZn9rgvV32mlznw2y9e4b88h2W9OW+hAYiP9uYugfarY2gfS7tgGs0joAcXQ9ECmqOsP2hw8
iGUNv0C6iICehEm7k8bf1ajdz6WgbMkne6Fk+VyOSI+vnUjkbTM292OYP8R+8ChHze/YHCEEcgLP
akffonlZ7quDhwrPBElFDK2WKW4wLrREUeAjJhTGmBJyYt80dq5sMokLlqm+ZnGsIOhjr1pqT5E8
nwUBzZ5q8U2b8qGIC2ErpKqwq0nBinssS0oiYpjrhue8pJ1rDohCysDcCOMXlDbkUOnjWMq/fWM6
DFOOiNPCgSQmWyHpJrLe4YiGnX6HVjWwJ2aG9tLzDUx+wCoCJOF8pvDglmWw6YYHDA5Oi8MDlZxb
0sJUcektKenLdyb6wmZMv6w02Big/pRQcwdUUvWMk9WsduqdTgs/06haLG3qAi5mUgFv7hxNgvQz
4vGu9x3g8dWsJb1rveAYtWgnLLxy7SuGBTo+zL1GVkj/ZDbDCVoQgT7iRkW6uEgKm3myG5Zo/Rjp
x8yo9aOC4GMbZdl1CrUYTqNvyB44cSaNulNOvtCZHb7zy0wxqSAESWtVPwU20btTLlV7yH4TLuRu
1yRgUBFnjh3FkvpeKGgjoggIIArEtVNotMBRdUk4WSyktIrZuGYvB8TU9QepawgqBMMB3C73TEkk
27WINkZDz3u90Sf64GlUs2aTrTbcVq1557eoH+jjN1gY0TOoE1E9QyiiFlSH5GDoH3Gy0B/WX0Xm
CwE6+QEWIWjP5UFaaCU/93r5F1dEfJy1HEdigH8pq2g4BYRl2GGbMnyOVurDx5e/qkAWNjKp4d4d
kXUY46/zfYNF1nBYApQ7023OBZkXdrSlVcKS0X+Tn+ad/BaXXuPW5/Q8nqWPNLGbI/mFuuVaBHnZ
jN3J2/TAtV+d6FSN3/VW8nAEZyd0fm92cQtJU3yjnqlew4/mpG5GUi9s/1J8ZkeW7KINdFV+5TvS
X81j8xDuVNCgaAUZ569GSTsPyS50XVKbOFAOLv9BdevGMS7iHb0XstQCWAeoPCiAkb8Nw87YSzdU
NYu10K7fJHIpjRO2UZ5msEB0cH5qn+ad+dvcV19R/xYCj4pdgq3Vjif23+QKa8/DSabLNNmCRbWZ
VY+TtG56sbbGc/HIQj64M+3x2dgaW/EabY2aJHIXDq91U77T9zne5o75Ob/Hs21sq8YrZFba2E1Z
NrsShb1ju0N+gUB0wawdCigAPQOo5ZjxBUdUrW1R5BLyGGBYH4AjbBRWV4OnNEdJ3WOEnbja2qPl
O+K57jFqe5po08ZtKrsE8YH9AtYfXAtv0O80CYyam9wqxqZj5g1eZG5CwabyqQfMJw46XYJyG45h
6QUvabstXY3F6cXknUPR2pPzWb/K5VYBezw4xeTgQEqJkiZn5iqTFrXn5kxrqEAc7tuauTErW3eH
V45xwvVF1Qo2mbKTOR46JbENfmzM0FnvTYLd0knwolvB0WJ1+YUkT6mP9SdhlXw9FdFuBHaT2Wyn
V0s/JHQRA6zF90O/H6034cIQZl007aC/wT3td5wWmbDnEC9ZlMGDcVF/9+S9JR5bMvSS9YKSpZ3H
mtF8JL2M5kh8MaOj/lvzhNv87F/ZPzVvNJSr/L59hKvJ/w7eWfq+5qdy3/9mT5Yjo/pSNtFFP2cf
XeGIit2+DE/RSCK6Y124bCgQFjtzwLHpFE/lpn4I2Wrh537jClA+MzZrsYvTHkiZRWQ3J/jTEnfo
apfkSWOpOrvEFuqxZ5UebLaX3kDKuyt5/wfer9id0ZJzTbKEIgaotQ3RBiPiVJVtVNvqiZB3/DZ8
TF667+8K6RW0NwGNpnkKNDdKPNxKHESDjeQlqR3tJFWecfQPJjtQk30N39SG16gSly+ISE3/uUue
g3mb6Y6ON6Y7Cp9q7kX3gUQlD1jgtmIhdrGuC5GPiv54Hvf9KSHgMNhw5qKxFGwURscOpcCBOuc5
DtzFVP97spz4VbRO6cknItawdZ9YUFskHuOTVrfPbs4OWZsEtvHKeYVpm8RJQlprxNY7OGef3Wfs
qTtiJJtTuMtH26Br/ppuW91hMcAGjNjRZxh2ybXd+gQvDhBwsSfZApxqosJNh/YvjfdA94ZTxYY8
d2l3ctawRaUu4KXvNTnrgzPCCrmxI88PSfLYb1nlWY+m5XQvBSuccWs6hIw70qu0kbf6U7qlmPOG
v2Jm+tin52ijPOXUFTzjdEShNz8MmQcQBRDeXXpjP/PWbuIlOUE9JwxjgVu6qNqN32h+gl12If7x
tX9F2fvOZ7ix0zXzXXjot/1sByWfGtDP7Fl7KLTjNZCcqXZEeoOEPV78e0DHrdOxq4Pv4LItb++b
q/BWHbUHbMPtq0m2qP0e7psjoGiPZcLNHz0LzQOjdv8QTxtzixPS31sb61P2smem0PZuQVGcxk1x
CS71L8RsE6iLcxI51hXjqcpy66n87FztvBjzH5VL9JQcUdLJh0A5qFgdJ1ueAATs0uRUtvtSvNNv
6tl4KJ5hsrDAJCciD8BEISjb0d8A5khBpd5Lr1j25itbugszDKUQ9ojRZ2vZrWzj2gDJ3Biu0WEr
cLLMLf0Dxx0A0isxYXCkaDO/Soqn4F2/mhetdWp0XMIWZ3so7EZpw/fkh5giCDe+ieOpQHUTO2xS
oUT63SY/U1YZAAsUJ3aV0u+m+mRVYaHrb0/qLXzEzWva0sa8yVvrgc4Q6h1QmQHtg6X970TEjdj1
HvU4mM3xFBGn4JnWpbrUIRPShaY47CTzG+cCVn3FDl7mX9llHeZULzhk71RXUHZJ79jmWRZZ3nSX
bcldvAURqXmfsI5j8xYM5+gdTOaQHufFfQtR4mjSNU71M4N/N2FTPfrDY0cPMhC+wVNsTcMr4jvG
Hwstemo9JgdUwx599BcAQ+wIhnP6RgVCeZWuFEB6xZau6X7eVDc6ynAPslvwzrzEYKAoH1a/ARlx
Le4joB6/2k3QONmLKDom3WM6dBwASMJMZYyPgBSYh3XQwU9j+RSYrMKdRNtaC6GRYIKNxGj3Fr+3
hpNcSYiebuOr7xNdTDXMafcKZ2yMiBgytTd3tv8eECJNAoPklZ/VU/Fe+Cf1uYzu4zuzxIqz03bx
27LwRBHzMcIKQ+QTudDUkkNMpNduZqJ4kXaAFredM2U2/KpqJ27bPdvT7hwBxKm3lbzpvkzNbYFV
ai7GFBES6Jv5IM4X/yHfwYd5674gC5esAh77gtxjW6nR7djBRfSyJ0N0/LviBgLpvjyB8Uk+oMlV
38qmey+pb3xPh+xDVm4ZLhw2dSgezv1xAMTLIvyBOS+6gaW/68WtFu3bQ+RN7yqdxCdGdVBGOa9K
bewCS/0B6QqziLIznyH3Il+1rhSUPpSN+MUPEpSQANYsYFl60Vsf2ENFVIDjP2I1zY/afUmxJNyE
6S37UmZWsV72pQGeT26zdUykDb3AfKMYF1QO/V2v732mxUl8p4fFVuGzn0U2JyKBF68zfVPERjau
8qKBekYFi43toDLSDTKeVNAbLIGqqGaj7hmgl5rYp6wmybZ6ph2dviIP88+18t3Uv2qcRHd8JqjY
UNr9ffDFGia/wlCLbkT6+oGTsko4GK1X156VOOUbBmO+OPULcTxyNi1h+2FDuSWZEuTaY38CYPJr
eAcTRULH/Fl9sWsEglPUjv/dEOPMRAOw18QYZmsvwWgzZ4m5I22Nw3ye3OyUbTNWl+6g28MlYZlR
IzhSt6itpN4F99Xb1SXyIG0gzFZ/i3uWiNEW/FlwVM/VjoIfw0vlBZf0Ld/HW7RYzWdXehDlwscK
OA04ZZuZ4mpuq4tpHsXt+NV/mRfOSiFwssf5HJ7zX9ZjcG3PCLTUT2sfPdcn+sDUz6vncdpM+bc0
300QvlKHrdcU73NCs+rN+MswtyVtCoutDJ4lTnQCVsYoU5zeDGS0FRO0MFnlOI+VFhzoTjqhZojH
IUil47j+QRLbc5+1wlZsEEWiZWxs0s1QkCw36+PWe+vTjAEKU54kDYNyJx2tMcLrtP4ZZGl58Ke7
NGihAsThrRElaNujAqhFtKOQcaatGtU1xVr2IBkobKqCcZuVOgBkBINAAx1Di69BOHJhZ0CGMjLT
XNQjt8gKj6ASeG9gisirzsQNOlNtNxuiZft5pYLjxQIu9wDaOw1pEkrpDaQCVlSC0QLVE72GQAiQ
2CLFKEujzumHgdfG7ZuU6KFXdc3wIAHlirI83VQyFXbRYsHd0thyK5/Mx1SuHxr62G7h42UJgRKG
QknUAgEmaR2ga0pll4CE2hvSmqK57GcbJRrD5yjaaBVgZiE2JPxhLX4uxa83gJgw4QMEcQu4zvcV
qyNTCUGRx6Zdj+gv0pGgGGj5R7VjXi+TmUKKORzDxZjok57Qi+SfhI3ypqtzDx0Y435HPlM+UclU
hfge+tfBLA1kl4yjYXXs4b5Kc9qyfmSFPBT+LY38d3InmkMrYwctkMXqMeNfM2sbaILwivH0G8U+
CY7sr+/aUkSNSlvdneQs8aYoYycysaggNn0fDNZTmBFnHmPCCHvz0BjByS/HVz3JZeQ6An2yVr/z
44+0q7EdWdKXWqZsy3r69f0Ux1vRXzAAwjbu1PRNNdmsYIywgLaUAqLnFjWYP97PwS1DFPVK5Hoj
0DUexfYNPC7lZfyJsf9Yad942WrguulzH6bMq1UCFLK2vqvcOEpIimwygaic5LyHbEKhNqreIJsC
W9/5RcCguGtHJbIrMfyefY0yErshEyJ3OPThzqeWV3XzU2Wo5o6YTgKMBMLVA32gwxAML9Pyz2SZ
3SmCdtnyMyrQmNjq2fJ0cEwqVi0nimVCdkJ5J5aUpyPF2s4JRKuEDHcMLcdufgEA9tLn4QWMmtdb
CtXGvnhpSY78eW4Wa9+iuU+kksEa+V1DPS0yYG2OqXlNdbyY9SQ+tqL6mo/Jrqs8KHWLSkIkGIPF
tfXMqBzanRnwDpYglOal0IYDdHsUHDlLVKVon/KK4NhcVVhrD9ZnPbpS5H+qOkvjqO8A1LNgLjM6
CCQlWOqblUqvZEk0bEFpYCHhdhJ4gYgDNgF4SEcOaaHEVUQsVJpupToL9vehtiDNJnZ0IEO2hRSx
mUFQJ1fGzZqMZyFGT9IbNetp8S0ph894ZKYxyTGeLOpBWbsHiQRSBaGeFfcaAJwnROYYbhSGlFRk
txziQnLRc3rQ5yYPMEO7M6NKt6080g+9xARgBI/dqIZbQ9n27EvjtocCI4gkTnSbpiHKQYgefdKZ
NNQVVJ8AeJttu5dTJYE0D9YwlS1IZz11CyFQ8n1TUdGL6CAyRHrKRK5E7XeuqNBvC7ryalr5LRrq
J6maljLZRAxMI2FvbO+toYHaJg5PmYr0FtoBOxljsUw3tC38lriugnayaAS7knCFQBc2ZCXeFA4t
Z6eck/HOklaroa31SfcSFynrkZReDGN4drKqZ4XYb/b98ZvRWrSvYpKtVNKd4sB87If4NOuNiw86
gbMkbgvCFeyxB2+jCcLkxskkX0v6gIKIIVO3IvyxxI0m1hzYQOkeoKRRUkitjypl51qE2dOI1iPq
+a5gptb2NGIPU5Pqf7F3XktuI1vWfpe5xwm4hJmY+S/ofZFlJJVuECUHk/A2gaefD1RPV0vnTJ8X
+KMj0CSLLLFgEpl7r/WtS0mZoW0DCIM2/uzuIwFv97ToZOHgiFwjJaWXbitgE3j7zM+RYiJbtq+6
cwyN8kJfY1e68AK9tvnuKxr3WbPSgZ+5Wn4uRmuWLofn5WPhiX1WVU+6711UCflscOi0tfqwz+r6
W0nS0Ki/hWHG7TTvwKPGIN+1hpAr1DKvUts0ku5vLaJzOtNI6CUw4WGJM76+OSPxvgLFctxE1RKh
PLMzzTy1HVWRWpvXqt7wGHs5E48kvun1HMAm4LRXtH1V0UEO85/COsk2aTdyY5Xlrmmmfetga05q
/VjUhEklevqo+vaV4N8K7h8B86EZslhmTkSM+a3QtDfVk+oVWQ9hnyPbwr2t/JCj0TULpN/gFMHD
a2DQ0iZyljbugoVDLsEukHhisFLTOMOVjlrVXRV+9lKogZdKymr10B8BoL3orlo1uLdlg/EVGGhK
a3Wg+tub24bRbOF4ctZDWRdjgvKPrX+Ld7pbTOlBiHx6m0R8BBGp7clIukHcnAvO5cugUhbRTvuk
yP9YBoN76zhPl6PNAG/6W8tu5MrrUtZN9FpDm2VV74ptE5REYVmrIC53lqVt45JCn5X6xjI28j0Y
/2PvxU8af/+HmOK5LOQnnCcRd2IiM2puZEaOTTD3B31v9zrkNfxappVRQk7QMcvajjdRycIe/SAL
zADReqx1xT7BUgV8dOYjJ/EGTnP/AKbs0CfYn5wB1kJo+itiNAyYA1AW5uQE1N8sDZ3xzZZ+shxI
SlkWpdxPOunzhbe3k7Zbe5qhLVBBI8MuyGic1GpAsUGEHWlnk4l8Uuf4O8G0sSLWZURMOMsg0a6j
3WZ7UdoAgjzSw/Adb6rChf02mD+GqqeMm2JBf+6Byq490GjVmLB0aLpzY4Jd7PpoPZHoOHrtU5N5
1DXbeh903i51Y2oQtbgNGbfccur2CI4vkl0Eb889lZgiV2XIzYamVZrGT9XYcMU04qOpSpCrMnuV
gf4y1NG4FY6gUed/dHWClMxebYQ1wFbwGyKlQ+eTjYVr2STaShhgo2zcDQvshURFpcOmMMxP+EjQ
RDvUBLy5Zi3M9HHStGNUTk818VLMdIGkE6XCZZzZw7OXF4g9PeMb2fD12caZQB2f3BIgTZs+aB/D
Zl+k7hfHjPVVA/E4zMYfSRFGG8/pPbD9zrKw7XWnqK8ZGjO22I7MJcnLy0pxVbvVV7eCAGo4nBJR
Ax6sVY2zkhsjk9XS7LGZ5qbxEuhdCJ+ThYKNOqIIun6ZJvGTzMgUokGDyNdDFVTRypY9Eog5oxCJ
taKjMQ7UNcLWPSM1RoFhlGdXV6Rd+gRyNsWyHadpG+f9Q29tNA9Tvxl11naqc/vQZIN9uD/67alK
C2x8BQvXSn6J6QytDasSh8GL/rq5v+bVo7+O9fDzHbZ+31Q9VwADlrHOSmZtgWG+6h1mncbJv5IA
1hDK45MNpGtk4lTg0UTUU+GLsNqGEALgEFr5SoEhRFRFTTNl5TaT0/owLPY2VScxGzFllf6x6cby
pmV44wn4dg5NMgKtNkXhHszZtXnf5MRpHNpXH+k7TND/3cTIC0j8qvbJn8SgO0BIwJTCq6c/ZoNH
VcwS+VUPBpPEByFPaSXt7b3b/f8jDf4NQMcijJ62/p/CgNVb+/aHEvDyln3/7//4+IY8MA8J5fir
QvCPj/0J0XH+4RsWOiyBsA/zFeLB/w01MO1/uJZjmbOC4V0g6IPTMVG2GYgZDLYIHpqia6P//g9b
/ENw+2IKQVaBbRt8u//3X1/Vf4bfiz9EC81vz38Rz80CjHf5mu0J3/EM30C6aKBeNOzfBIJTMVWd
1nSQt3WBe6uW475pw30b6qifuixHjSOWNmzfBSxluXUQ1Oa6Drtzdvs0pUd4Ve3vkrTTz1oqf/xl
T/4ricWvAov7t/N9w3d1uEMOO+g3cR2LZzt1Af7cHBKyq6mwz6nPwIyJROzj1LjRHn8U6P4XecHo
PxZM3AEZUbEnEGbpZggdZchMIEAIF3kiOQVT5y+YITODMQYa3kG8ybIcnAryAKsIvvybr/+rLOWP
r28hafY8x3U4/r/qQ+qwlWQeGDZ1JlW+1lORXKoJtZl0y3JZTjTGQyPyr5G+6KzhlZiD9toa5pEY
GsR9EXxlkO4HWqc5bTLiXTQmIF5rvPhlvY8LzVsBB81Y5lf1vu+bR9M1KXSHxqIIiE+1St09ZVp6
+zd/07zLfz1hXDr2hu75ns85+PvfZFpxmPtJat040fNt3ejukjzecKNTgutIWVy4ERZFyfmxKaXn
7YKi0g7IqseTsoNhG3vVi6fG6gglfeMnlYFcC51B3C1NQhYenZTGR5gbtHDDdv33X32+aP75q3Pt
2FxRXFW/SzXzMg+6sPTNm1F6Sx2PyeNobIesQniVxQGdiT465hNSkHiU5x6T5ecSdaI3bAQq7B23
Cp+0xxY8czipjdUVtFglLCJIqsuKP+GoJeYZ4mhMwxJ8jlnn0cMcE9wWg36MbGpxeNVHagTSPwSF
m244N2gC29FEgd2kQswKnRWb6a8rJucsI6Now8IO8eBQFjvXehAhi/6UFv1uIrrnVgYBtRlqs51G
5kU1hpc4cvzzfcN61u2djDkKYjlKludRVTHrRg28FI0IfJiUwMNi/OwXDg27If7Yw8c/4yhI1wwV
CihQwMQkMbDgEAn3cH8Ew/wqE2wBuqU1j5ZpFhe9CvYkUG69Crf3MNcOHfnsTDbyNyUNIiptaMlJ
Xe1Vo5MQpJXfRhRT+yxuPpl5SC6y8mgxGOVOZIQv//3xNv/VqepYrhCOKQzdsn9ThXnYu6E2ReYN
oPSpdzsPwFENYAOAIvxAG5WFSTSW7e2LsXmJYmGtJTJiOnoQpyczMM5RUW47yhZkTJBu2hm3QVsR
r6dY4I3TagLV5Ivc//hvvvaveuZ51HBNxMwYcJjrmvz/11HD0XTiDERt3CahEe7hRI+hdB6IumQl
7CA9qnLaGlUQ+nT+vZzQygaennxq/DewkObR0eMfHtWr3UBOzr7JyHi00fVYFdFpY9TFPycGv9xR
frmD/Iu9bBme5bnA4RgWfh+je9/PJaUfVj2BV131sVl6o/wcD+kp6lj9eV5erZKcunNun4wplycj
TF5inEf7v99v1hzE89vIZBm+TvlJ59uI++X/FxFgMLottyaOEoyjp0oa9qn+SMaecypii2gBrfuQ
9a+yyO2neJLn0FT+sh1M8+G+K8em3cTjkF7qvMUsOHbLEBJsYu7LKi8XdWPQU060EwdnAGKS4/3L
3L0Z9489BaxLXtFcDAxSrwLkF7WLm1nT8pGo6PQTsfHaT5rh/7nPZ9DeP/2pRCMzpTBcRO+/j2Sm
jeG20gP91qj4q93hBB88HSN8bbm0IMTj2MgfTuHdNK2iwECQ7+fEsRA89c7ajK1pU7Iw2wLcpW3n
mkezzXRqqBqmcj/XVsRzhou/PzbOP9/IXZfJBfcM/nOF+VuIklEmeqxBeb7h0PYAs8T9lkF6O7nd
13IkYg2NJe2DNKY250qx7ly9OGZ1Yu8bAAKdRLVG+XxtF+qr8HrvZERE0Aiv+GzrBixynYNieZak
CZk8DBNVQ9Pprb1nf3SwRO30yIJPXODMzPkXdh3AkMinGDM7Pza1bqGGNNwMLO6YnXRSqX3c3a6p
HqVueqeWOuwaIzuJPcpF8tBv8snrL5VHjq3We5Q4ppaKqnnNm1D80Ih6yePSuGmde7CSLqR1ZDwZ
fmi9EOZdE3JQ2AfRFIB/kRAEaEQPWYR0bf6jzNrqN3+/3+15rPjtmnApj7EbcJn4DCi/jiVJGrLo
HX3jBsA4xcgx9Y9jNBXHCbrSzsEd8qj5PbVV5hencaTnGA3j3ilYLfVaVu8yYOWgrll/ecbWzrVL
11ntUtiK5Ec97PdJFa1Cj7TLMnzpMBYEludvSlBmK8eiLR+0zA1J7H0Kc8ff9EnyILXcefaoOJMi
e5yszjx7BSvSagyGsyntzTTIHRa99KmviIT3W+gWpKhuFPdBusSYMDMh/b1ZUNX/+z1l/KpUvo+6
rmWTHabj47CF/tue0lDQ9uhFcb+V+Ue7IszF66JPEszisanQb3uONi6Coa7wDGQZQe6AXrtsljiB
8iEvpVlY5XjOLSRXf//N7h6dvx5DRxeMaSwcYK7paOl++2ZZG5qJLsfmNpRWcUwG2VyxwiC+ki8B
JfhT7WonRZF7AeywRm8FIJ8OiYCsWGqgLzl9SzIpdmKsqVeYmnWuPfw9cdfrpzHwz5NZaIC3nXRL
TIa2sVsZY2We5IoErxFCCJgaW3+E8Dc43BfJcCWMEf3dTrrtm5aniOIxuWhTvM1SUWENRKGu0nI7
VhOVhAoQlI2NVTTzyW8hFNKh4CxJXVypICIUns7WxnBpUua2RIMS+uUGjx01IqywlmGMFynRBY4d
0Is1hVSbojKlGqswP8jMMEAuUGntyzLb+OEAL8y3EbqHVJWwbU5rKy7CFSLl9N+Nv779ayocHRiO
AxcUJi3btF0MVr9eWBO+Z4qyY3gjiLS4ZNrUkzWUukuRR+6y0E5CVN/iQLFGn0aPxOAYEHQePbeT
Vu8HkGnLyP3iqVpexNjZCKXcaVpRymHaaOh7160xcQ/t2G4EKMZl4nxJG3gxLmEF65G63gUP/KZr
pbzqxmvbVsYjYsyXtnf0c1dcCeh60AnbAQ/ZUv1M6q9x52zpx0Aw8ISI0JSZzhP9zoMkPAKRFpaO
3F6rHm68xyWNViHuzvnIn9STNAMUhmwrH6oJd5zk2CVIm1T6SOJNupoiZkm94+8c8t0SDxhHiSWc
YumYb/W6xFqgbHPZ5O5wwm6rTj8fmd1NZfbBDZS1DuMgOBlxg/hNyQdRkVVboNuytBq1YZpTjKNJ
3gg9X5eeMnahNB/J2QhuIIuc7pQ72DfaKvkImLHeJSDqVe0X6wlpK52nkTMNqMs2yrEOVW5MaxV3
8axk30LHwqcp0LSFTdKsWmqStCpIeSMYJ1npxdwuZtJ7qdJPY20QKYc3bWZ3hGtHmYeelMyTXxrZ
mi5N4zMfqINB3QKP0qGRdMkF/TzitcB31kSukP8rx11eR/ydwr4ouztpgm+TLrMurB+smAKcjhZ8
1VtUpZXroD/R22KtDG+Zif57YqJ70YfmkvWpvnW8QK3qbiR4QOtu9sDZw+FNt2XmfjMSiLbUJrXz
RK9fBHp/SeiiXfs2gRwxveVeHm0SmTq3Ea0n9wxjD7TkatfBpzqJpiusho1dZLOIhBMisbWNVjbF
rpJOuhFF8w0Ru7lXLq2Duvf057ot9kWjT0cOW4zSENahPxo7S4CaSht5iTU1rZMSjZUuqVqno3Mt
uVR2qvTbc7li/RNsCcgB14kGxSg8aglNcgaINXEDtxq4u01zIamjuaS1v5oofO49w8uOpj+ic0QJ
kgbcb/3KHxdTM2Qk3zfnLkYoqNueurmN061KU1v2OX+WE7fjg5ea4GW8qNzEGIRJqy3Aew0ZXrtx
duQErMKIV3B1Q16G9EeRcoEpOKY7Q0f6x3cOmHIVYaPOoxWE2JZsZxUTslGj+cAi58saGS6gWXob
3Za+K0gDWdcP0RQ2D3Y6zRoJk906k4rIyQ7XhSB8J4LtpzxdfbD5FFE+iDLKSfM+qjkHEb9YSTtu
ISdbv6Ztq1/HaRyuyV7kyCSIy2g2TYL+vMtoBGV+mRPHEoe47oNDW9jilEXOWwdDby3wgMatch6M
FHVUWjRITIQ2V5QnzE0uUmyz9r/SPV+mvfVZBR7ysaQhKUqB9Fq4nPlrpeR0sKaQsTZqv7ttMhNc
2bglNPvKoyjE2g6JZRTIba9QPmZheJ3aod1rJiIhKLxaNdnPRd6cayBJ59ixSC3wa2iqUf0hq6T5
5ITmMdJGmH36lh4P7RBCGxcap+2XeJq+jYHmbotp1qm0fn8iawxnByOlASDqiKkApltzkFMkl5lt
LEg9cq/3uQz9jIdGacR0u/UljIJoF5ZZQGKDmy8oZTC/wySyZCAgjKzpi8Mwi7GdwL12hfpczaR2
iuRPNiisQIAy7q3pk4jGapOBdFgYHRrSqneL58F+KJFcMHwZD4xT0aork11jkvlCgCFhZiiELQdT
WOsQY2j0CoNCr32PWsPCIBDgAqEi3fid/WIY5osWkXivvAAjZwzBGYkJgoS/PLwLFMatMlHJ32n4
fQyNnWVR+fOp2cw5B/efeIn/wKg8bewZSyZyb9LXE2Czw8/nekQwb9x4S7+EVVbNmMH7JlLa2XSJ
M1F3jtgdMPbnpvYPelyKvXsPa1GMstCHMWPoAKFsi3mR4wbtSgrMGfG8Ibee7M8SbyfI3l1lxIDo
iZdAWdBvTTMDH6ONkGD6t58vR/Epcky5JbmwO9TzJpspZV2cITawCVpOaYMeyG9ZIWupd7FSI6TW
OVXmvrlz9zUdMCUp61+dbKg3pL1D0fObcW0W+rghNOoltMOX2unqrQesjOZ4lq7nsv4hHTECWlGE
ObY34qObc7FMdY8JYhqfzIiBOjPpdGnDIe+U2PdzOkw88wHvm9+eTkOC5larxML1m2Q92CXW2ib/
YAIpZ3IwozbnzeQiYXl/Wo8aNhp06n4SVSwj2XAvLg/3p/dH4WDlsCLnn9Bl3dQGggzLpQ2hjCcY
IuEePQfc3hQdKO6YcYUQYVFHdPA6R05bWKTPdKPI6QqBhfRyvOox7T/Na491hSnMNb7rYBOHIcHG
rQuctS5Cbuk5w6Kt6PPbYQWID178uq0GfZXSDfKGpLigtGwhj2xCF7CPZqZvg99spyEWC8ZKBV5C
Epw+lBuXPhsUhmDZRQJ7yzjL+VM8q0OFF9WlXnEYaogKvvbmY8mJNZfLM2KFK9t0XycEm6K0VA32
grAfEJkl9cmTI+CYAu9Mxb0/tTEDxvlbrsWbgf7hqp2ajGkEqjXQhieTvuy8Vk+XRqo9OWLWQgYt
5cyQTI7MQJA34j6gNLTLZxBYmg04L+KZZSnnDbevvR/Wzfb+Eq1CWGHz++6P7q+9v/fnZ//PH7//
BhFRHGx7hNu//5vZz+CEP/+ZstLjLQ5Hsirn73V/u7y/x6x6RCa5eyjvcK73X17OsyJ0UN9ha5vT
+v6DguEJxSb+22CYWOvdf8P9J++fu//u+1MZliZzfvK04eIhUU1Q3+ZqkyRcIWgP0Ekjmlh4Rfst
SYKtpiy0vBOpD/TO8eU4cOAP981kwrPuEt1aCvD3DlSlDYDJdpnPZDnlkx7pCVqOySzR0x2J2p2w
vgW1cophpfmVuBtnDyFPHHJCfQ6SXBA8B8LXNwStPQ2ex5V8//F907EOOngu8kkTGNHSzy2g1fef
cBcUB5RXxzpJpu39ffeX7pv700yQNaIJMoDnX3J/XaTeH49KQE14KBN/9f4BZvIpd2I6D1k5ejtB
nzPxtHafyXY6iJqbJ1FCjblMJ23pZaSuJJ/geD2JTJAtN48hQSiQjNwf5ogYoduVM7v3/sJ9Mzh6
CWN3TmIqSiZhXWX5qzui8L6BlpMf3p9Gc7D0T5zn+4t3suX70/fP3d/9/vT+SIVNuvYbjzFm0JG+
dVDlgfXPpzrwc2+a5+zPYTvEtL9rlwlQpoiy/nOTVw5q4PfnIxmXf/nxb0/v77uzOd8/Ed7ZpO/P
/9VHmA5AWjcw3UUdtY7l/d0wchCt3B9OluJbvH+yiWW7FdxyhE0gbGQGu+COm7u/+f1t7/+oNjPt
3p/+q/fdu2Hvn/3LH37/yW8fGXziZyfr7FvllWhHCo4/d5LqwIWUy/vvKUEdtU93SGWQySzb3fdM
CUA42026u2gyV+zux+z9iN6f/kwD+xkP9pdksPe3vh/ouOjDiSKLyYqt78liXeZuNm3BOO6gbDLv
HyasOU1XrCoW4uBD80M9Qitd388AHKlJ8+mOXPXvQ4dDbsXaqBDzK0RdIs8zDK5MnvI58Oa+qRtv
Tlv983kgQm2pNZFYlIaDWHgSrDA4ue6/NJrvqMI0QuoSwTHVMO8Lrd7E6AyW9716Py41E9+NWRXP
Jau6fTDPYMz5AE/tCyyo9Tvl8/3o3F/7yyEq76fpz73+/jCQJadNTPij14VfXS2miwUx7DgWiJOm
zitxSLj5rVPBUQXYbtJJqMdCSokwkRUXuAtPa4hESEoX0jbeZjX3MG2Jzw0AdLQu27bZ9j4ivoKp
5CIxp/pMC+KsKrP6KK7Yoa2Tl98CQ4R76Y/7UA8BhmDPxL1ifJmMBmtFoT+LoceU1l46qddHP7Nv
mMXNHYWWL3A4GoHcDWPo2mYI5p5Hl6ipaux5lXOOu+h5qjWXKYL9nAxVsnUq70vBYAUGE7l7jOZz
rc2aPhX7n6uaHO+iG3BJ2hac5JGAyaCkNObon/3IA/dqJtMOdvGrkOG0HkmW7kx4XEXYlg9yRr3B
GcUmHih8dSzoNXt8iyf1Odf64hijfKWIy+KJDpPJ3MB3NnVDOKwlXaCxVqH2qCK+TjSAN0OmQaUJ
m/AKbipykbrYNXy58YNwCnc/5u63HGnrRm86fxcIRJ8opB+rPIwf3WbCg9gnLz1awzXN4XSFAzhc
WWPhrQk5EG9AuzTCGqeQOIN4j8k3ewgLqlVxhF+xigmNT/SPYrRJd8kDH2iiClfs9gsWdcTwdf5V
y/UcyrNC/DVjAKruyoBUHW1oT/s0Ti9J4vT7FJgdjtrsGe6bxbTI/qLMUSfQZUeUT3EsNKJWyLwq
Vp45bjvEO8xd+mQfeOF6GCW3wqTyD+THkObYDV8n17r0fimOMXbMPFByQ3foR1ZQpwR56Sz1BumO
qICQwnq3o1PWefkHT7IWs54VEO83YqsR5piduTOKMN26+Jdb1Z0kercFKrrqajYwTkRjbNPG8E9V
gZmn1RTz7GBaVwWKnbGrdq6hxseYxCuB1RWUXnczW0UJxRrpUWYeFql21l2lCQs9bnSahz3ZDsJ9
ntDETHIULFG67dpb2yVy1fW2dyJ880PYu8beLuJ91QdgJkdqiLoAEF4HMlt6/SiOatA+d3it7Nuo
JCa7CGGunhH3GBtfZuzPEng24SBgWlHRtP4ycCqxtxwcOdfeJw3I0xguyotPEXsdFF7zLfPD+JL4
xgf6N8xgWaFvDGNYc3UXF1VxYo2g/6yszo8GKbEAucxT9jbRcv7Q4iErx8cxzoObEdufrcpW11AF
4oDU90wLL7sIN2EQ8/V+XxdKX45F86FWtXgyK3lGYJ+cGl19zWtqVGEXOedRy4ZVR8LcAf7BaqK5
/uwBRRl0II5wS2tcgcWHwfLKPevTPaIIfRtb6tTbI/2LuN+X9E2cIq+PvYEI2zQTvh07GG0uLnvy
YV9g0tfPUi2SwFRXaW1CJ2xuHmadunAOWixSSsV0RY3UZYqUmstkGtW2jomAp2mjlkw2MS1ooX7y
CAzcFin9A2J0wiNaWZirCKhNJgW1bDG3Iz05tpP/UfUQJu1mQsFvdtNKn6gRjgRPrqzAto5MvIDq
ZWaCX9haDvBmAyPHSZ8ln8aBb85qH7hx3X7SCoJYzD4Nzpqbfx/b/FNUEuDSJRh5zICzW+/KYwX9
/hHpwZNZm9QTeAqEsLTotmgtvfgvfjoZl7z0Ll0km/3oksbCqvjSlm28GFHHlZYTH2Q6ZSfarl9N
vXj2VfPchqOHttvdFWI6J1n5qdDqiyNqhYifXquvXvVWGvhuJJHqfh2s5vajYX3Xk/0Aif3N+GQG
OfCDSMPZsy/dzniOx8+xa1n7orc/D2bnIK/vH1uR/BA48XcKnIcURMqkWbQi17V+Bj+MINQF7pKN
jyi79XWvEPihUcd72VNhtGACEWTSbF1WramTaC+Gqe8A85hpAt4CG4eiHXASFTZ4Og9EaMMpBvqB
WnQM9X0R1ZtejB8nGzN3GTbtRfR5si6KijBt90kf7PoU5i2FfhAZKum9rRawAhw1N9wm1KMWUMfg
uQ+nXE+1s+gwm3flk9l4lLSs8iHqhmzlxUaHY+xLMYz1zaNc15nDE1M5jKp0D1Q6jJ+shlAkqJbg
4qMnP3SirRElRD00dYkFZ4heNCvoby6OtXjykf9MTnfrx6+xaddftMapVmWFNaqVnLRUI3OW0VgV
XHcmT/bhQA1IljeIskCNU9gn3b1TklJN6KZb39rd4f5KYEHytlT+XSZ+uoPMvMzGwtnqKj95ttB2
U8McypwIhmoCLhjE3eh1+XfspC/PYYIHfBAIIytEk5SGZfIytg5s8SJajl6WPLRBBytmyuh4+FgN
BpU/qEykpGem9ZpzYtkApe0abgyuA2+xbMdvjmgvY2FgdhrjN8JJ3X2Yz8N2Ri16zIkyq5lUMvWq
/U3aAv7pRkQPXbubmENdXafdHiy9EHuFXHqt9xVsHN3WnlLpwB22f+QjwI1SJKAaHRTzQRo/NmmI
/zQOt3qRTFc4DG8WroZz04NYBHCrH9qb5tIEdCp7A+o13tJ2YSlvwwIY85B6d8Y9jKqoCWKrcIYX
SiucvjCn0Ztby8IK7QMK3nmuNLxRnNdherGE96rBR+fqIx6aMMEqqS71cAvLV/7JaU8AQ7sZjelT
5NTA0fSoXEqtJ9VptMZlYFMyDdgzyzJ3X9pCMr3QcFVmdYAIV8qPEF0COnom+S2D2YCoGSnN6fR2
ywALuw4RGR5P+sm205ce9WluUmL1gwqAUzw4zAfUsxQ5Mbgh1oFhCB9UTfUzgZO6TDTLXcZeuhus
Ea9brFFcIXVCd95o3gFhcbstO9LKsuHVysG/OCL8HtZ05gr6TDelMF5XbXRy/asKe2dl5ulTEXIq
97HXrxpjZmKh4l424/RgTEDnydemUeQ2uFhFs3ZCzOCsmqkgTxg4nO4choFYVoRabCec6F5g76zE
/xZXKt3qPZcrAd/lOnGbiybbeqVGa500tvtRt38wq0t3JJW7q1zknC5d+Z1mzqPoTP2bpcUUkn3n
I3cvwLijuzIINb+VqfsSTdn0FoUO2Dv4lpwfQK1VL4GVSWcOMam0re9ivNfE4O+bkNwjS/+gV/kX
tyzXfgy8PIiNaTHaExQ4M+hOUxj56LKzB8NxmdejHsFK05HeLVlp1MylTyzFO1+6N62ZZ16QWrug
k1tpwBir8nrXzuUSErXpshllsYEBXm4G5azQ8naUhZG/R9mAACLBahvIxHn1w/SzF2WgB1KnOpHI
uRoGFR71FsaOlIO+a2XlL4fQuhLP7V1FTgKYSwUjHeIjLcEdpWzqKjYYaz8rjlhDMZUN1croKMMV
FvYztG3BoeqsxwTNzJJ8rHZXaTNyzJHpnmYVnyauOUuZ7EepRaCfb54QJVAvtpW+SF5KF/hEq7dw
y1wdIZLvXUvlj2Qw669o8MtVanBDgdKR56o/MVVo+QalhY8E9o8wHrBTloPDWJ25wbGS/hUV6INp
UGwxgDjKiRiLFpdJnAn3WiXFa2nIY9yV+CMNExrDBBMpofu2bQa+DtOqBE1E2+8jI3tMRq3fExAg
V0rzfjDhsY5ajYS+9u1pr4xh73Bve0D/tK+rgVlF7wFN8tSb09CAsbUufhG6fMjs5qBUwLTJaRCR
15VcyxlGWFiCix50SZs6lzwiSdmTn0U5ut/zJnizi1e4WerRSfSHtLNeC6SlD65ffsx9ibTatLO1
WTY4e/IBTX8ixE4zumMhh3IdxUj9otzIzk7FCpgbC3LLPrugxSKKmt+ZiTZdIpivfOO5T/FlaEFG
p23yDm0EH8TTvUfJ+JuOnTjCPQa5NKKdQ1yYbfUSD4lhK5AkxfSD2vhjFOXsrMLl8DW4gEpn3E2h
8VoMwZnpETkBlrMFlDRddPLd41pde3lyw+y1IkT5akZ+uTCqCnJJUUwPiiOxKK06wGhBHR8PfmG0
FuDO9grquttLERwK+8mBHn4mVEGQnW0UZzPqbykEOAnP+OwH6bgsUU1tUqM8hL4RLV3Pi7Z3eWYY
E5Nja1G6YXyFfmQ2NDkEAdUKcEoR9SWOaCbjUlOXL71F/6ZLQoCT3EYz/OYeWaGXYWy+Gl6xtGlQ
n3pv2OkeBiAsqsWSvTDSAp6IGcC1cT/HkcmuSCgq90M8/ECGuI2Mis9Km24/zZqFgucD9YU5pW4f
qy4F8tMSLqsmUjxoHR8c1KNOkBmPUCI/RJ52oksDzEF91kqEmh5FyCuCaIxpFcqI+0Yidj1X2fhx
kEQzMfPLTlMmdplXsT7Lo2xpJyiRUgJ8I3vMdixvnhuvYGLxqanxmze+gV3TKYONjW5kPQysQe5t
p8LsD8kQWOckqD78URpIYW+GMPkLXlTyxPv6zYjcdBKlf8pZjywSFs4ryc1mJ33vGx3/HYNBBygT
qo2UxjFMHHsTJCOhSS4HXBfaGR75tAwq01kZSnuE+vY/7J3HduXGmqVfpV8AWogAEACmx1semkOm
mWAl08B7EwCevj5Qt6t1867SrepxTbQkpcRMHgIRv9n72z/pr9uF9vUuxyLbJEYRHXRUCvyfNO6O
85kFn3f00shHkGv+KOdKow0qjJ1pO+2577Fj8t4cqqFM2YgZmMSMPtiYskOla/dbi4jybUuOwsFu
MDjZ+ExhLOT1kRGwPNYd/xhVo42OYDJPhovzriRbZNsW+KsSFh97OmLymni51oxtsnNRmglO2vlR
ZfBkF6FN37C7KWKg08IfESNtC9RX23boDywirE9O+cOcqY+mUl86urEjdfgnnhk4TdZzx1TjKU39
B6NiStOZJp7oyBwfCVGEwYM7jMcU9Eho20+Ob8B8p7ixEygYnbUrwtw6KBP7Fi0hyIyKcNIo6PO1
ZPJ6konRr4espZ5H1rULi7zbtHb8qWWmeCVbPVg7IW5KBlzxNotcAiwn0ifQYeq94VJnVqh+z3yx
yQ54xaZ6gtquULuR5bYylgFJ1rU/qphwTkBnjzIcblEc+G/kFSBRLkxx5t7FrFl58O3oFk2EgafC
FpSkmZ0ffISCW8sFTWo7PShurId5VtaAtK1kbUxVvjUsnNwlcDRSjp7tKflZanasYVuM+zRw+ouf
p/7BYVG2LjoBWdK0rm6b4yZv6pvWut2oOD7NPKXrsfH6Q6FYn6fLcjsKMvFg5Ie0LaNLxcqL5Qr4
UvZD4J5cXz9Gc3JSzGeMSN90q16ryrgqiIk72xXwP33ziLhjunaJb6868rOubpjdjLox12ppSMLa
SR7yuf8099HOJbj7h8Zzmee+XAV2L181R6Lfqfg+NB2L34Ewi1bWX/182DV29l1KP6Qfly+1Y8QH
WO7mnnTheJVbff7UKyoSzFi7gIy3benP8LM8EMeITx6RX1rgIHgbsiraUoy1WGUhFrnMHtaodZIN
WsqlZdB9TNiY20oEdO5wlWONKKrE5k94wqGpAptZFotz3ZDc15nAKT+KkkSI5BRW9AisL9m0V82h
jhBfzkSxbCtL3y2H+KOANT8LAxjNY4IXo0tPwUiqgyQ/x5ZAmZNe9GwwsDC0nR2zvzO/+VRQTt3w
GafV5yFNjRNUgOSZuDQPDZ1nN9P6w5LgeTQvpp0p3tew2OBeeredlDy45DnkuHiIjOJXPsm1Y9GS
e+mIlCfyc8JWEVwSFMK5P+O4bWj1APslxm7IYvIcYKW5Be5ab7oZU1TQN074JyMx77321UgIbSBf
wziygrdQMwEnJjehI5eOnX2b29Aqu4kyLe3lritjwcLJ3vFGFwgleVEbdnmBcZPFyOqqASGTmP3Z
TD0IH6ibssewGyOCFDlm9QR3oHOjal8O9QvOTw8R+NVihX9A5w1DpLB3f87XzPY58amom8qfbtNM
u9AYWQKxPvg0VXAwQunh+c2q9mbpR26j+GK04JqWEUzmanvtRFIc0i9WmQl2uAiCMLTxus32yBJx
wI8Xpv3eaH6SjZsxTiWfHXPlDydXZ0B1etsmJkr9TANFGp0XpwUPVpcOsgk8jdwkAFt9QdxP1dCz
WmBOdFr94tt+sur4NSdaBhe8wo3tNHSSFfSfbmCKohcJRxTAoRZJsvHC1ER22+Wb3Bp5dqJC3WRv
LvlZAL6beF8h4sacCZHTiIL6APmA8Z9LZW1ZVfYsRfbqDfGzP4bQDkJCZ+2BAkSZQ74jHNjelbnz
MLZuf15Crs0Huwymk1NZP3skFrDonM0okg68A+qJ2Gx43EgBXic5kLww5YaLqVQ2M0Z++mQQ03h1
KDAGNI5t5VyjdMjPsAFvujB3nls633R1lXPkXaycOVKe4D5xkvkHEVigRMye56mZ62MfxwE1d/nz
QwwfjN57Uan204pZVbKKHC/Ym3yT24gX/qY07nL56oyj/jVbwJnpmBDHkfwwiHcKrvjWzUQKWphr
r5ZXPg4qZthYZtYuKZGnprzNa6bNMB7xZpbau0ALLZ6Z28q1iEFoUE29dlAAiJ0xUA/EjndBcPTF
rqrmXId4JHrXBiOUBXKVtFm3nTCynnJvZPXRqIuCRjqBTX1gw34Oht5ks4332fXD6D6xkkCqiz6k
KMU6qZUDXNYC7miKy5xV9jVAFj0uMMDphZCh6uhEDcSyhOSQj9EjyIsZc+yjTEem9MaU7jDif65p
hi+JMt6GgP2Lh+bzHKbVrY0X8SKRu3IxWhZahCftP1du4p4//pIZNs9cmz9nbmCh3LR/RvSoCIdR
z61IF/w2JbDY2vJSpGr8lMYuutNoW4gIe0OR+ndIky8ZL8I5bIFGkC3EW50yjBszRlxp1N1QwrU3
WXl7PzAzznio4oxdDUw2rp/9qv1hwe7MXGRtdbXS3DyzZOmO00zeWFRGmDjR/IvUuNRZn73GY5I+
Ne+yrfdFXKav3M4k/Ex4yZt6bxsyeTFR1m9zMbGyITLy6gsSh+e03Y8tLNqhJUvoY7YgmmdaFONg
6irezzEKw4j9h+k18QGQemRE53qgBU0t46Xo+CfZO5upE/51ytOjUZIwXhvE3GCA+xrXPTbWvOGN
8upkpT2OmHgEUk1R69rFeMDjwAwrkoAIJDQf244PU5KXHEEiOKAQQS405cyWcs9bDwqIP82I2oBM
eTFbQG5aRLsustznwp32VodWr/TEQ16kX7t5UdAMVftcpLCRNLTVhF7tXJWOd0wKBoUiLrtzbUT7
cpTmLSrKNz6CamvPlOCTJR6tiG+/WCJOEbfnu9pL1LovSOqzqIj3aHSbk8eEJRpLJHtKXqbMeDf0
oPaFV807t2yKXRW/dWE+HqJAT6uuUAODVWjyRRqBghq6S+aBhCPUNH9o0ne/LDaxJ/NvCacpHN5m
g+MnvFZpp7eFtADTioTTSMXAe0dMHIYW1mdnYDicdp/SEkRo1hp3q+qqhzbk3HJtEeyhCxNg6c9P
zTgUj8H4q2Apvx0iugtGPtOjioLkBiB1ZbrF58as2lOJZQxpnomMJp4HNLJFd+2LSm4Hh/5h8cfr
wbliOnKuyk+/52GdHUtvMm4s+1+gyoo147rmYST2ywxWM8OgF+4cstnq3D23chuQhrgycGkeBh9I
q05fDONXNnXlnp0hiXxLq6OrFHR7iHbSzFDihDFPG1n1F5Vat8Quy5sv3Pwha1///Af83JsMSTaU
DwR7yoYOY8DqQGhH4ntsw3fm2invsdQ8JCIcLlbnQFns8ZvrZnYPH4YLqamgZEtHyaqo3Hsm8sZE
eZd6YGUlQ6JZ9JR86jWTPFOYjyULqzbq1TYbawi4lWiYREkIRlRPfAuofhPj4LYdP9+E895zOgS2
yt3LeO7XrjkF9OgM78ZkfHRCOs4weGoiQYpWS1sWeNMu0zLbpkE5btH87kt+WGtqGrFBHQrdf66/
zXkCdrRHwlGHQu3sJv0SLueJ65JyV3fGU9gOCfr0aTygYzQ2lJFLim29pal+ygpLX9kbGLAhgNfV
y9qxarn2tY9mz66Axi0Va0FZjCQmWVU9lwPDLg8GI9CTosMyP7Tl2TTIHRi5h2vSLmXkFtskaM+1
0/vbtkI2Nwz4zfie0CR2w97rGciR2fM2lLRltf7OADM9TOCJd4HOvbWoGhcIA3J+S3aEomlxrsw5
udEnV7QCsbPGDM8uoqhKzKIhA9fOEXcG+gNiemasB8fV091O7OQp5MgKYeUNpju96NbhvzCBp6J9
Xg/VUp7hlA9meWG4gNGIvC0CJkBzB02PLgcLzSQieXeBanRIeHNbYq+xGPNqr/qpSNk9GtTFD4Wu
SIWzN6kRq68WHkVXjWu3tzoOpt47i+XwzF2zP0DOqo1arptqUhR/AuJtEjcHWcIWz/LzgJoPF23k
oJFe7JMxI0KWWKBl6+SR0PpsrUZGvS2Aq1OF3IKdpnqovC7ezDRcl0bJT4H6Ooaqe+OH9RprT7Ov
AOPnWD3qAgVMT5gRaQq2fB2s8t2WtX4IPOj1fkv/TANUBT71h8qf52jBmzd7wuqqL9KFQpvHL7nU
xdYA/PE4l/nRrpMFp5ytPzZzacarXgntHYi+4qcnY/ItaykeJExjd7r3NgL0qcx8DshsupXRiEBL
6S+OZ/FN+sFGltbBoFO6AKczkOPuwz7csJSouTZ7d8MGM1xPhHadu9Lk5BBp8JYDBvEi3CME5rEm
rmfAuE3MNCREwZzNdrhpoTHvi5wRbKfP/TTox3uIWOns2OBrEwjczKARM8OsgiG27RV5J4HFqsRQ
1lEW+StS6fHs26M+E4i3HUkyO/U6rQH2Fvne9+Z31wqLswmG5Pzxd6VTFTB/xVtYN9UusMr5BP8E
idTydyMgo3k0JmZJWXt1DQbbCqNt56ATaEQAXkoiG/PiEOV0Xz5r7ENskvkxFwMIwDGBVw0qBL9C
Oov71ISQW11s7E0I+24E635tWN9/2MsK1qsvc/J9CVSs7UB9aelXIl98qUa3f7ayuDq7JMKuOg0C
URnu2UoXU0HMMLAt56scOv1kJV+RJTov5Kfu7ckfEJj1MKnPZdX2GwF1HpbyL0DWnyMq/z3rB6a6
qNe5lGd3R217YmVG/ZXHpzgcP9tmzjEXebDnPVJfkXl/+9BHjOHEeFrH9XW2NYjJUKIu1wsdz/Oq
vRcN98hP5MWIOCkZQ33r+YMkaPVWqCl+iQ7km+PwGjdghdCrdOfBtt9yMT4jz/M3YVJ+T+KZnCzw
J5N0xMmZnasdEPjWdrh3fbCMSTzRGHrDuWFdBI05v1Q9JGpdYeO1S6puq+uxa/jliZ3xa4jv/USZ
BP2ZLTfTU26HjnS1PyWyjXyIqwm2cE90e2F4FetA2GxZn7frCh/dFn23t2tzpiextoz1BJRVutW9
zzwYgx6nRGEGGM/ZTsHpnzrYi/Dz2pGBeeMLxoqaRO+hSZNtm8Mo6dPSeYpjlaFPJVODPA8ZvFot
UCWH037tKxQpsQvneSymb0jDoWSS/GEY6sooi7JfGtu4NeWrl7k/8xpdFPcmtMQa/wYgpkl5RIck
zHRnx+EemMoDwip90EgQCiDqXT0cLG2aByN/x+hS7ocyvkUMZFc4S9pD26ptq/Q+7RP4jYcW+r2e
df9cyubmRbrZNI6RbXTP/BOwhFrF6WBtotQXVNpS3OqhI3oA23Jefs4Zqa2wE7mcL0C6ZAX7Twd0
eS6iickv6u3Bzzp8LwpQ0hj6I4q+HMh50X8fE8FcMkiP1uS+1oIVSe2mBhE8CW5xctS2XeUwUGVd
SSUtN8rzxZUG5akJRHOqnOZLaJkPsmzzx86RoP90eG098Tj10MYtMws2HITTKQKd2pmFyT6M/RP9
36J51A+G7ZrHZm6fP/wEnS3uCDzLY9dRF9l28pI0JQkZhXrrbBfqfuVOuFSMHw45mEyZ03prTL6P
3QbiucfWaa0yYV2KrvsWNnV3jodpEZA6/0tE+fnfi00TAn7Jf01Eefip/88JIfHP6a9EFGl9/G//
NzPN+gMvuiI6y7Ysh8kkdsx/EFFcACcO/95bMBN4hf8fFEX8YSnhYiNYkl4Ws+Z/QlEs7w+fr2aa
/IppC1Oo/xEUBZDKP/lmHfRXDnGnkFE8j18EOvXP9j6QGgXDQac5tCOp0h+Gqg4XAK8MkMem0ZgM
2ScWjdVt6xxEcqOCjYEvFFoR40ym9/fQ7577sDY3SZekl6Kl8ok1p2DaMEQcyaxdJ1mZ7NoRE4vX
q692jpIwIPYTaZCzwwJlnZhUHYXZpsfaVyDpPyc4lc5+ywC3xPnAX/p4IzpGMHbv50hsFkR8bE0v
9bdAJO+NVybEKEnYUy0E+HzWFzQpbxLg5lobfn3OWgKJ29avYDgZKDO0ASc4q1hqdt2DN2R32rLr
5AztHiJnewwzeOKm+eY7HIecP/E6GqdfcUEkOxqDuodoVqE2IPPk1Nmw+euedK5wzG9D7Af3vrC/
Gzr5imIZpZDpDSwWydqocZB1GYAqg1e0n4iBSAFimTJO1tcmL1clfdw1aYx405oNARRcuiugZPlu
KkOywezinszC3dV2mm8drKCBXc+skRJ2c6F+nfomP7Cd9QJd7CnJIK4qOLRhDoV74jpbl6V5wij5
OVw8aggm7lSGjHDde1kn5H/qGANVy6oWwWIRxXtVNbu8tzEHxcJnmj93W/Yzd6bEbEU1WW5F73Dp
LjvShsSaaKJ2xni9LfgQN80ALDsLiwFKmfxqxwU9pFWgzkgOnbb5mxoCYtt1IBMgm5UJTgt3zHdu
xRfPgvScWepLh150jyikJK3yuaQ+Xxn5gBqgGehRQ1qM3OTCX/4PrShFk4CVIC5GhuOs+IHWlzgd
nfax66aDKfk4GiI614szitI0BGjxZhojP5ToiKIKRQTDgc3o24e5n9+KCCuvM2d44any58ltXjon
Xuk4uIrZVfgvuovWotzZk9SbySFnxRIgTFmYnxgubdnfFPtp4OMd8lfpUng0jdolUwUTPT1Nng9Y
ehDddta8GhUPXcwZPrRxvCWbGAUpUdso6aL5TY48akz19zzD405mMlgHxOksm9g86bYhoz8rYrg4
+t4+9PN5h4SV4BN8yC40Xa4o8oT6Zq2oK25TnH4u5lsJiemc1SQbuF32YDmMTx3y5/QIOyj1mcNg
b+SZH/S7Up+rRAwvvfEJWQpsusGeT3Zv8ENljZA0iXcB+0gfOkef+zYxTpae6bqmUB1tOuxtLksM
ubJ843bduWGr9oyDi8NY8iNQNTKLUjQvIY/CxSNTifAPbyegJD5JePB5I4a9yrsn3O9yH8hg4Hpm
f+zm3XzNMoZlkTI3ZGFV+wCqv49wQMRpui+D0tozcUFPx8OTM7odxrUhxXxo8upiBLCRhggZgsVw
bMqbeNuxiq9K/2Ahy1Oe/Er1+NRgxKNnyF4AuYUX/ijM7h5BLffryivaF8/C5DY1TNfcIdsGPQN8
dGWgZtv+pyphwCUeQE9M3ZTSUjvskhUyXpducNT3LCT9PB4Z4gRZRHpd7HMssmQrxUDYpF09jS55
hmOh/fWQZ+/xwA4vn5IfZUi0Gk6ke9oScIP6qiPwgh9v0mgY3XPWb9w2hUBLYjJsPkKxRX+wfyH1
hG4I6QNWwXyYCMRlBiFWZACDQOhaEvncCCCoO7xkGYtdOul5y6LBYpLmvRlK84h6Yn5KCza9xs/U
TF+xtqGcQPdg5QNUgBavZOHuw5rRc1kcqqBwztIEMh7F78YIbkpFGRKSSh5ViyRclul701Jh6nCH
mNvamK5B6HEH2MKpeIEamd7KriY+IQp4T0fSf53e26Ux/p/Gzbdq+Y/GkIXGiA85nHO4PXXm71Ma
f6CcDLZ1gukUN9mq+CotvPEhbL3VOEFbJKzr7i0xXKiVCB7iUSjKrXFE3QwoObZhMbt1f02F/+Dl
dEFaBwTHlGy6meux1I11ssZKStxkHP5MjOrQ0zmuy/hHGA3XsKqHNRFPw8YQ7H69iYhCIwf8qOKe
Ut3ed4MNPi/sObYMVqdFGT6kJqlIqnCcnYq9X7ELZlSxRd9T+31pK1NdmJrIXZYzoBqtwHwY43pv
2Xm7xQaAx4O67xLEc7TurSHb5bKrH+UEer7IjEPYVE+pa1c3dzDiS5GFy6AakxKzlg07qCfyi4cj
Mwrj4oX1KRcNs+EWv2LCrWKUBhPh0AjQBU4PvpXUZ/zbSK1j78doWLQKMrhOXTTu617+whfhXIKc
b6JAbrmScd1e6xbm8pxyNHW8noWE1uDEsbWtvf7clkhGQ3/apQB/eAwoaTvgzqDj86FI2a5zUKPa
hpbVPthQZWFB899NNWedeyKEm/e+VA8Rw1qiOogXCqJ3bnu6v+XLjfnwMjbfBhOm/cCuduUNi2bH
rNNdj1Vw7ZZsdWZ2iuxc+yls9pRmfMNx9IpTINqxMYKEYyKk/ngZWb+uhqqTm0YH25HRBBCWcFuh
dTrYw0hIJWGxahRfMhn6e5X5D1j8J1zdb7LFaaB9EyVBmK/LhqPG5MvyFC/4+vGhL8z5IFTwnYm2
uUJQH68t7dH+amx7GBUPPp8no6HEPEAdfu6An7HleHFHd28rlMl4kMgz8p1vs/TuXEPDpugsiM+Q
rTZ9P47sPMlOAYYxbNLaABRaaDKzWvGLi9kWuFsS1OXoAPuHPBGHiSx1zNWdXDGK/2JZHQ8Gp20a
VJdWpDQfXjOs50m850H6iTBseWGf/3GVWVHRoSgfYXFQIDm6dkElIHwXC0/WlHtEucFJRAzsdEeC
0sTemlUoyscvbWzWZI+S1gF34+7b7QPr8Winfbpbmw93/RGONZeQiVnrfKoMwJAaffoqBumAmPPW
zB27J4FAKpInM4rWuLczahPgrxwMDDVkv82qo6B5s8nMQ5oAlp/POVGAdiuMMxcD/zZni0ZwpgiF
Auejj1yKaA/KuLw1LSqFDBXhM1DV796MpqgKhkfhJJg1Eu85L17KjpgjCKQtqQqxPmtIwX7vXEru
5py78ZlQQjBnaecf4NBb+xDkEhY6Yjnd+LGy654Yj5kTNWSv0VQbqYj0aJapFzDcHwmi6Ze0vExj
a770I0OTcLh//EVXiGpHVkvabYe7PaJ95sIdDgGT9q0y5bwL5wDJekMgaEyUvbPIpDu7KsAjcdEj
vNyQpyc4Axkwg3ti4191DuNNk0vbCe5cieWDjfV/Fw5RvYXe7d7NULrHdOlGvYQJAfI392gF0mFg
MH9Ro+NvRTEZeKc0OqSURM48d+6mMxHwkqY7sxDt05//yif4vdBmcZ4YrjugDu9pyMvR4qw4lBEz
rFbXcr94K7dWxkYcac74KgxeXwH8YOewQqUOt787U4SHVfPDlSSsVvX3tvKdjRxlcS3MigzDSsVE
NskTUtOEpDqii04xtB1eV7JttInrIiRfckC6UyDGcMsZ88PsrS61F3nPQswMedTwijYEg7uFfsCq
xI70hKfJTW9uD/jWmA1mrU2yxs0RHlpHoTHQ3Z18bNY9bfumRvZ9TXokhX3Y6h6t/NxXASli8VsW
Ts3BlkRZ5EYdHbjicO3qTJDiKD5pk9CLSAMtkHQAQV9+Vig40LIsDOFBHjq5h/TBggguW9LDU/fP
RV7vwc/5R+EXr3oF2CoFuBxWEfYUdJWKT0hQLoDkkP0DDcdTAcEX2y+XHivETc9lB0F8oUgM4Ct6
dxfFHtJmG7RyN7j3HE3VTsfIi+cOfY2Th7smRn7JEPedzScxmTYqlNwC85Qp+9zz3nSFx6q7mKtd
AY8eq30tnDXM2+RzzMBiBQgQV3jVMdyKTaYuihiLse82CY6flTkOP8B3qDl/ohYhtYeHmb3gxbHu
ymEe7br44bulQhmM6tJI917kfn2r52LvRM47xTnpk7OPlGbsT6mv39u0sp44bpCKqIg9orZY4TAX
RsfWXOimRqFwDVjSOgwGkq+cfbnvpr/ySLe42HgFVJ2+wEbbS2c64vitVx4cvFVoeT8dxbth0k3m
7YguoSZjz4CgnuunMTbzwyh5daH1x5GFIedz6NgkEcf44JQqN11LDlIIWK+hits4RfLCUvOzV/ET
ydNUbQcGoxYT61UwhNdiHikXh+wlwM5tNMFXD97ZJh7bl6EIGsbZ3Y+Qe3fWroeWlQThwZWfvZoG
FV9fCP6gwnYeRekhHtyvU0U60QAB6ogOaN46dviIRKrf+Bis116XIvlmgbQ2M88Eycm8Om9DsPUy
AUvEyi/UhnvE64de13quqU24Bony0h61bBj/qsJyJ9t5QA0eVEDOcHJEP1xXO/suQwKZeXI8oOkb
Di5/YvhNXN1BGulVDs5uBUuJNg1D/BZasLvVPvYjvw9e05DY1SFtjuPsuHRQ2j83I7iAHsoZQKfp
PszePiAKdrOE8x6CIWdS65MaFFYXJfLupkv7y0KdVHEk0WuU7iEtwxsrB3Kh2+4K6ZlIQ4Wy2wYL
te58zHB6VjeiQ2MelPIb5cF37HmgOOgffHVwx3I+kIByNt32HqYogijhQD5+pOikfbcOHcErbxtv
qMlhEvByEcjCcRHLiBs/J6PXbtAwgQQluk1wSLZEihghYqKiilPm5kSIKoEaM3HBSGMjv7ZznF6c
5l25fXe2o/5q1d4pTsg+LqSKHthZ6y3VIePrmPMBb5F37HU/bhgtIXcMKKk9tvYlY1K4Aldiaq8R
99GRJzLgCRXXwHCJNxHq2IuA7Fn2uOggiRwMe/9V2Fa9ocD6WSTVO+i89MgBrJBHoiSJBqow3cUS
n/uQgWXBpll/9xqsGQBoiwOYfqQ2JLAbjJqPZlHsy1ZB7O97OOj0qTMBBuFM0nYh/NPok9TnaFyu
cARho/ZUjfbilSrs9hHfnljXTfYFSiibsnJtNGW5U+FGes9T36qDjcZlmyHWW7F3B4IYpau+hOw5
4C4mxog6m4XzaWTZV5O3MrHcSjnKqcKECTg5ZOrebOJBd5uadAs3a/397BMcU7DtXJWtuEK4Fk8P
LQ4bGtc3bq5fAyw0sDf+U20pMinMHkULL3cQ9oyoNHOq0SsYcvtwUXVOPKFpv2DLQM1iU5LPZiTW
cgTbaJr7vhv3QjBBg/9BwTD/tCXKqFjFXwMK8MIo/D3lyLeBBQMCNS72p6QMyFdF7e6h44SYTzPh
tB6nxmx/H+jD+6RvtpZC6m1G77bIBev50dj0BiWaRwLM1gKrBbFGbmn9tmWOYm/ob0sMcteUZ5WN
+NIohTaJ3RJTLpzHGc0evgGgY1GdvMUtvUxPaYAYJyWiLQVUU7pfZ9dsvqS3wjaJWyvJfcoU7O7Z
+B51jKXa8Kuw+AI+dT7BkOVGsFHZ+tb86BYs0geW7PNA96qkojkIk5nISVDyKGGK7UI1L0YsinSU
xPPNFE0WsDU9GsY2zJL3OaJlliajmKlMzoXCAJn3YAmYrzFGq4L75Mz2miybTx9dXIL4BH7RQ8Bl
tp/DiZQ7QkBtPuePVsJrA74qFWNUv3aNyQYBaedWh+Mpmp+w0figNVgGL9qYxf+bt2RIhElNFCba
jr2N7ala6n6gEzxFdQB2snZ2Qcfri07CWmZoaHqtVc6oJneL6sD2kpU0V/+2rTWa7hzzLArH98QY
aO+1ebIjeuRCwuH18qObvRjC+dxMqM5Nl5a4qAl8VVC9llHlNDRk/plEas65evG71NikUNCIdq7F
IbTr++S5IevG/DGYEB1nEdsZlhnVJq6CW0bjdB1KkGZhEH7XWR+dkHO82P2UkTOfPHVKXwgckJem
hS/S0XhjgOZxK8AWrv00mp5zK/7U14hUllYDs9m5jUfvXCqCCNnb6h0KzlMQVFDhcqwxIGJAlHqs
gYzvbeIXl3AqCOIRzvljLP+/TPd/x3THTMbA/7/eYHyK2+9gqOJ/Rrr/+X/9Y4HhqT8+6LzCkQ6Y
Xd+EvPmPBYYv//A8oUjAgYHBRs7hl2CAfcDb3T9MD8aXJ/iVjx3Gf64wbPmHzR7E9B1lS9Pz+RP+
xnH/W67778BV33dcx4Ihb/HlhLIWMOhfYLhQBKO0dyIUpotvCBbTeLM7zLD4oZyantwrh+iBGotN
4WwdC0TI6DanLTZUDl5bX//y8T3+Cav8J0jwsi/5K8Ny+eO4UoFxXxiWSvyGS0z5UCpZ5c7ZQjyx
mSoIbIn8PkxudTOLb34VVGvHy7uVMVQ3apzs9Pe//++0xo/f3mZB5MMsZ6Xz2zrHT9TcslOyqZGC
L6U39C/OGBwUK52zNmkmtEKRQ/19QffybwHJvzNY+c15VCA5A6I2XXNZW/31R9FEOmLIhf85XSAD
KGPB6E+ccxOnbdLE8m4k4Zn9Q0qAHB7V5IfKM3C1CaLX1u723EnNCvhRhLq0nf8NI/tfsKfLH04o
h+cNFRaV4G/PCc6NYTKNxgbn0BK73tZfnMUfV9eBoMoFDdC3qHggZW0MwGHLjmufkXa3AdTwklFn
HsnKqzWZzX//A/vIHfjtgeFtEKTeK+Epb3lf//qhwS6DcDLG9jkaAptZKszDlgy2DaPJXyYSilfb
TPaWzIxNgh5i02YDZB7gUSdeRMRvhzaxwWC0BDdlNVaZqXN3hgmFQ7thcjPFyfeHjT32zYtV1tTq
EHSRVMSk/anxh4oa9dSXX1TdMnhK7UM8T9Bl4rD8yhWKgl3az0ZaPfKSpYhCSRfrEvGkzIQOQBJU
6U9PfUjo4qIRC0qKtrj1rGOUuF+An31i8eJf/v7TEiRS/PZ6KUIGlAIP6yrXlgv5/i9veyLwqID6
tc8xGy28F6QMMtGAv8bHCFgroIYYESHFJW2wVzTfS1BQ6//fPwh7XgcQt73kU/z2ooUJu/5omuyz
43X61JvRNQck/zz34x4R2Qva+r1TUWZSwbLezxdowXj/+w/jd8o/InIT1LTtIE/nxfudRx7jojBU
2dvnIYh+GfJguwWhyv1ELIv/aMdYU2T17463fz1t+T2VFB+/N1fCb0+rOSS228nMPsNKO4xN6WyM
VmLc9R7JYjB2CJJII8fCIjuKG/yVVzwXq6YW1hvW33/z6sh/PW+UaUlXgMi0+UH8zkFHlyWG2RAW
zsbugrvRuligKz3ITWaS+f/B3nksuY1tWfRf3hwdAC7soCckQZAg0ytlcoKQMiV4e+G/vhegepUq
veqo6HlPINAmRXPNOXuv/ag686sJz+ZAIhENSTgvx2UobzT2b2e5lMmBpbR2QxaJs5NAcYLRmYFA
WfmjUNf+1Az4q2mz8Ox0FX0gSdm6YvDWiOrk5/ZPWGb9P0duSzWYx4DycKL//s0OdQ2cAzFgFwTs
yNcWlmNtu3JTprjwJzg1zSrEq1f3bGPC9M8l3qdwRl1Y1c0jnIndWGNWqfusPDoL+W1iJF2pwgrI
XlBcBprZLMgiL1TB/VkFRFcVWCuCkgilIUq1XWdl886sZeKnrvyniAJ0E//xu0UBAV54/bqiX/jr
7zbDQj0VWc33JjOb08R+EDM+L3cse4zDw+c+mqp/SMHQfuf1r99RyxIOXWmWIf+RqTLVTlvR1hGX
xHTxtUbRfA83+l6rKf25JtAAF0Cqj+/YuWwHhwxV6y1ryuIfJuXf5h4memr5rrpqQHRey3/8Uuu4
q3J8rErQhQTQJZr6ZOQuCBorwgIyIbHSx1Q91oSrEHEPt1qXkplQtuLk6LL30U4foqiNnkptaP8h
1cD864i6vjbbYTUmLORxfAHXNdyvIyqBo8aazOMGeLjRNOS2p5kdoRwDfEKLZs1hYLNA79O5UW1i
VzSqRfiZnLt1XolGLLOkOaq7aBDKZTSpJ1D9PJlDJI4aygvMdq7fVnyNifO0T9PoeC6rsl2y+h4m
nQems4ldfYYtpVFAn5o8Aj5EWIqTWM0JXy+hWkb4oBIwTe4Vm0BpBl1bR8BgHaJ12T3vNtdLFhdw
ubPp2LRV4bE8yqBkJPohTSuPhqV7Quqt3o+nRKuqn5uL/z2jQLP/+k1bxWj2quwxLVcVgv3pb99u
Sp6UTAthBFEEaZGK8LO6xMuxSohxtMriDi/TyKTdo5FRujXGz1HR3lqIZZ0hJpe9RTqQpswjDbQN
jz4HqbQVSQuEWmbnFGlD3s16kHTYDVl2vRRGcV7SbFzr4dVqQBUA/iwRuLb1MI0YMNCoQrSA/4hN
FslgpttB6cjUH63xtomAXBcRhh1UnjKIjQhKiBum+2UxSLvWAMMEaVHORDquENXt8oTM+iBdILJq
K5hkalzTR7KG9mKp47OSD9S5oT5cqHZCk09Apo4TMarjjA56OYaoHS/6GJX7Tre6I8sDvkJjduma
SdBcck6MG8mD1REA2MBsIDn+Uw7/7bzE5SPARTT/KqGsLIvafHiZsWRh75FPsd7UuwFUpgdkbtrX
lhUCj0E2qBbGfccYejcqXXUArx/TG6nHM+t/v0ljeS0kLeTajGwvE+yc7Vm6145iJymnwJ2lqU8B
Rp5w3yyE0NtQ8g9qoZSBkKvtSP9sq/n6BSYYUAzTV8kkTP/8JS3Tz8I8AdpJPK3vaIIBGb9KA3fJ
Mqqf0ElGVNfMrz2UYa+WKdJyZUb2o4WVL1f892RTD+8QuQTkbVMnMOrEOJvDbdIL60a6qb9M1XAp
WwKmqVE+jRHU+coKcZ90ne8uoRUATH5OVxgNTvmTbqrxGS7W93LCi4KZkaBwe41jqAgqxkmLJD3u
ontoeFQjgEwI4iRfsnK+M6hakRg4PNo6n/koWMh3/aOV4cwPc6IvIzMsvSalO0LQxAcja2xibcIW
hTULj6JofYgT3Zn0o/yQlPkPacnoURnCH6Gqhx5A+AKPCU37qetYzJr5clNGH7MamC4cw0PSk4jb
wTXb6YvjfB7rNkJnetOk44pbNmqfhWpPg9AePfDOgljmuQUv1ntuS4CNEu6FI+dHp4h9AKnTrQLP
VWBC85ZaxcTH15pGSdbilVQ0z6lvdVoHnpqby4nvmoBkhF9J0fhshAsULNZLh59SPh6aiITv7Rve
loBgi5BvqsuZ1oQ/3KSVl2qp3tyIOdh1l+p+dFaEFkXdOqYCFIk0Q2WjArfqCcCW8pvCT+M5FF/S
cnx0s0S/LiMrC8FO2q9jtPFjOdwohBAj926epIj8yBjD+86iTTJLheGj0A6u9T0pnc4zi7Y9SoVq
opsN1Rnrw0Vi1YTKk8bUPNPoYU6brwZeyFOLAu4EXf9riJaGAcO9RRrd3PMfrCgYQtdBafPVcMP5
0hXVD8UYxpuo19QDqhpSpPhUd3hSkw/oWK/k9AZSS+aPRvjU6gTGRn1vv3VXcxli9LwSgjAszb1h
i/ZOltlhgQYd5GpJda/54Y6acoMr56vMu+bOsIdd0S/fIrVcMcMkTZuZqPwsaT8n6hmGif0JpfBL
oiHhw1twZ1V4AClPkU/tuNlNGI37cbRFYEr+IIU6qNMrBmUDomR9ftvjAfZVgHWeSrNo56qxCv1R
Sa9Vo3xs2Q775ghUCLEiQFK3ei1YUuwySYdO0+r7OkMQODjZlU5dCEwCUqK+lE/qFIdHyxXnQVle
YhPvStpgcdAUOwfhZhzCZnhpY7p0hYT7Lm0KhqCQcLSvWXOadU2ctfce3qRwth6EeyxDRz9aHRGz
BsBZfnYVSo81QEapdO1DaZ+ibg0y1sQAqqV4psA+XTe/Q2MY36M1X9JZ5oxtNK9kKHvxkNe1syus
0f0IMKa6BSkNHMHOUQvEqglsXClJk8Yj0OYLHcLm08QKDflB1J5aVATXYnA/xDM2zkYOvpg0406J
LW/jGzWTJBaqNOcP0XVSB1bXBmIHO1Jvk8rNXoYITI+WRkfNYE9dQI2WslHOQ6fdNyHatoZMAGD3
zo2yYJkgcmzbnJXsjI86zIIdmlMaO5qTVD4kRaQU+pKzXnxapE57fzLocTA6PWR0GqtywkHomJc5
W+7LDigJQckDOXdJ66mp/ECZy75EBcA7yC8vYWFVjwW5P3t0qqNnYfNf+QXi02BomPUgzU0Kg5PA
9ngtdPl9gaV3KEcxIBIKY2Sbmomsq+m9svJH9gyHGEaGB8hm4kuiP0QKUGPLZC/h6iFqhgYaH/1I
w6vL/IOtTPlVyCvFWeXkVk1/wO8b4fpYanaL9XQvUYC0BpkKiDDNa60rz26r0f9TBrQcUWT6U1+z
jc/Q48akoHg59MC91YInUJQimFQy02gq90RKY3kGJ/W5kfNnPOotLWajhwHQfFEaltkRtCFIc4Xl
qVjLDiXRSkgOgUBsLh/HGOXbnOoRA2SiXjJgOTuwn7nXGLjjITEeHMUU1ya2qQQ3xR2yEtR3XT2h
FcVyPnTtA+vwhT/nUtgPiZev2xj1rdEQ/9dWgWIeAfOAJ4vZv5DXbaqLOFpVrIBKFRj9HaF6I80l
DO0Tu0vRHQxXGXwYAepxyuq9gkh/B24R8h8mfK8jx5fPESUqTkt2/wb1Gw0qKJ18EKYTaTUJkJl9
uwxjwDislmyJXXu22Y8P48GqKPlrrnXXVk2zHyqAhakR46G1NPUCcO/W7du3RhcQ66J1AUbzfVVH
T9LwjCztb2VoJSCJM9drB/c2bQSFvqWu/KkUtGU6Sl46tVQmfz09dhPiYYJt1nVytiYFFhNN3mpE
mEPbSXEN3NCiCI9Uz9ObOafgsGsaxfS2v0hOCaZSgBQkdnzBRTliAKPHTSWP+K5VgRUvA02IotWv
Rh6IooMFUM7mGfaOg0DRym4mZnAfSB7OgdZRd21O2gXVKMru7ne7c37E1TDS1jVehtJ6q+uU7a6B
si/EyE4M2bdMCRO2JDD5RmW4H4rOROg08f3XiUBqReuFhMapAtObhT8Lk/cXXXHP3XQh36D2C63+
bpjai3B1fl06UcLhlPralDB3GK8VKfXoNIvPfZXFpyFLGKZB/knNepyKaTqGjmmhYYpfLOuyFsOm
WJDlXk0zu5QfU7lUu0Evvjl2/8lEPm6rFnq6yUXUWUQs4kxillbT2SKfJn6yniQiB3Hoi3TqzC8m
DX5rQdpzM3Xn3I3CIzLrQzvDLQlpihpNi7UmlTcKvbOTWh7LXuuOa5w6nYt2Eh8d/p01Pjbya17M
KbOO8NLODgzSXW52M5919VUt5q+9lp76WXs1vQHqFL1JQp/mkdAaJzX2Rm2civYjPCh9D5QE2KqJ
MrM133SykvcSEb2XajjX+zzbTXwYlSFZYruke1S1Xu7qybydBzpBYwPebM6JFhK1JP8rVfhYmmU/
Qpwnbah8GNSG9Ku59zSk/KHAne9AklNnTOAAtuM2gRBgN9dmwpAFGwyF9hi1hzJvWP1ah2qFI+eq
sSogq9sqBSzbDUcbXwNvRffU1wtgnEYfzqAPoBGohqvtpSajnTGupApEiqAaTpoF5WPBZbm3sD7F
Zs1mp5OnWYdKOYB1VQYz82oFY3qBT430JUlOdgpjqgEGoSUa0lLS67sETKmdI0RzgcRYy12T3Soi
+wIZ+KWIyQ0EwG/tSW1fw4LvFBsmYKh2CNQZ0NmpHVgjEsAik/5A9xe0ePKdHe/JKLEOtkYIHKQ1
0F6Le9aib/B7KsYkZu7Irg+sO8eDAaLDUTAe69I4itZsYII1j3mpleCCcB5l4HRYoe+mLjsXFeSu
fmKUs9VTrTTfZ5MthqgyQCz1J6J0AGJTSjJFwbIywhpQRfqTGjNaFAUBrotdXYwUqxiizyd2FQGa
8Qrjf4mEIKSJGiENsirr5PZ1ckilKGlsk5aYY3byw+wNS+z3cYLWANjLPso59efJ/pCEzexlTcxE
kIZeUcTiYEXRVdVEcxSdru4GZ1ghi+FDUZNs44yPNYtgxg/o3Ybivg4KQ+XQUqa3KRsd3YkQJOWV
DiAhEuaTGI1lp47h89iKN1GDhRM9hfPCzg9tk6Ae14+Tm3mhZmlAngm0jSqmH9lZqB/7b6K8X3L6
96OrmIfM9iIFMfdSrvkaojoUgznuqupbruDg78pInuDjZMNI3H01mEj2CI5SGk+bS3mtAJmMnfZl
0E0k8F1+jVgI7rN8OJU2qdWGWduMtFP8CbRBI2+d0ESMMgKbyA35oOOWRnyKqo8XcoZvD/9ZJaxo
GMAX8XRkYGVG3d4WVs5uHWLLEIMMEggdVC0PTOsLoZYqxONqupuR56W6hmvfRNAxxMpuJMdux1fX
4f3PbvUhIltJYztuUKzyDNKiHHYTDBXfkpdqcjGlTdNX0vyY6l1Wyo7O7NILd2eCLpKs80HG7tUW
wruDBDMpo0eDoI9dncFHCxFIejKyrmnL7Eob34cN80kAd5gaf4hI+tPJi7Kt4Wtrfs717k1xM5Yn
MMyZwvSJtngkDUBTxIqxyxEE0mjXpO0BRaldd1D6LDDG+GQX0UeUdz+0iOGZ2HUWuS7bYRM5kpPf
RsxyoQ6oIXOte6WbST3Ls/1CefpkI8mgae8+joSk5bIcrpRAx6fIrTSPvQX0dZcqkVgAeZuEwjP7
YHPU1PxEcxlLogDzGLrGCxVPNWhDIgVpF4RoUvr8pK2ioQwB8LFXCHrM5zDbNw1uOntMdH+qmu+m
62g3iLGuA8NwoCUstA+ufVQHmC26WlnoaKf0ludJb7ezfCrT2zgq7gWxgqi3/n09fXp0d0hkGXWq
hB2VCgdB53exXdwObEpqlbeZGbcWJJ30RppDjh86f8ib+LYWIqPNXw3o6sIRkxDXtdt1CK3fgCTG
p2pqo9tRR9utSjWwCWe/3Q7mn2cWInG08XO7QyD/LEbrs5GL4dSjhCO0REKgjCPlSs+Hi/h8r1lt
8hUCnwkg7hg1ie7VSV6/5Meq7uudVHLsRMhh2CbOCILswdn3CixtvVBf2BWjLEInedxSmJACqVrk
JUX9Jst05RSmHYrc4QH8nVuy/7FBoh1rRaG8orGGiaF7zYTTaKplB/yXhlIeexMGOqXtm9YcjzEZ
Xoec5iEDZ2EcbAv/o9leF+Jfd0hGS89kmsnM/ol4trseAY1vVPGRp72jKBPtk4XdnKvhstnRpc1Q
HOsuIV7zB9mIryRsWQe2Jz/6BT6/ZTT8gNYaYyxY/RPxWJhUqfeURCmkt3Z7lsYSPzracJW6iO/R
nSP3jW8wMeFmoSIqpDVc15FynDFLJ0TYnUW5giAjEEdOJNUzjCnjUBHJAvbbdS5T3WN4kQ3C9L68
Q9a13NZRXgFNa6cVab0yIRIF9Ki2qkT1A5to/SzVCdRiQSqUqOInuhc3tg451Vk1XW1NHNdEuuGd
1ZMOItsHNbNRHbO02C0IPZ80k8mErGzMCXFWXKRZ3EnTZLKO8vGUEgR6yrKZqPARDZJduqxoan6i
cROReqSl56mCqKbgJpfdgiKehHi/1YfqXqVURoBbRfa4K69huni2Pn4qYGSjOlZN4u9KSIzNnZng
CcSNt5ONTcpOjdDb0XnJwJwcn3lzBMZ/X6rS9kBbaA9m/JitzucxTKJPgyxunVqLv1X1sXMmim4W
BJm6ITBR0QE78Gv5QhB6fipyCLs/aRtz3p4q+3lTzs3jBH2a/2qGWaudmAfQlLVPeXrOdaO6mHH1
2jatJLCsSk7L4JCQNjO76ub04g72R4R3UJparQDnHcd+XUBjnCZyTkcRsFDN/NaBKUDDA595ScIR
m9vMcKObcb7XF9i4UzRGHi1JNNG1BTZfauGejiA8MbOdH2uW9x3+pwshzJ9Q9qj7ZMrNk40X+Yru
6ckFUOQqVXN0LOb/rsuLa1VQP4kGNj5khn+CtfZVcfQkQA76OK+gagQXz1puahdt0jGXUKMLyFd7
VhEKAUQTZ7bbzqFqNGO/bT7xR0bIQK0bKkXRfS/RwBUl8v5MRI1fUD+8qdVBvcmNVLuRal7t6Mfi
VyIFbyZ1iCu3+4xY/m6cpxICrmJY8iE2VNJpiO48JvSAKVixBNiPsIZnGILwvYzuzFSI5miC2Hfo
KwPV/JqOWFgIZYl1KIfdMNEJAE9BdaSMfNv5oNVKGxiELomlmvdVCUmzYftzGkfrw+rqPzUtdhu0
VzuLsqhfj427cyDq7nmVmw1LPdcp22eoU3vCNhAWy/iRmN3P6oTVNOwP4A/k3hAZWHoVdaodAxeq
J6gxUJsOomTpyYClrqw6yGMi4dfIq2WQg18ZpSErOyc5jSk04qKK3xKBTotwVKwvN7TzDSLzzPJY
GARStXcuGzLsdnNe7JosfhXA4rwFzXtA2g8RUZZ7cqSiB+DurLMafaxB0QTbgd/R42Kkr4biMJI6
U8OwS6llcajR9yM1++2smtYafp3q0oNaTu20I+FXZdN/wPM0rYmLODWlubq9HEqaBOSOwZCT+21h
DtNkchlW4N3Ivn/sdmZfAXV2cIyNBBNBXAY2AR2dDQb1E0dc4Y8WF5WhWY2Uiag87QwIxd51bp6f
JZYi2joWLjrrVUY2blFrG1+1DyPKWn/Q6oexxUM1MVx7kzndJWlETWrYEYXI2ywwfVQ97tXIYPyS
AlOx0qcQaiVrPNGRiNEDKDCms23Ii7KM9KpYqtPXNM9ZRjW6iaofJBEpF0b/E1U4wo57Yz5lDsxy
tnyzJUa/7Ns8AID4jNY8eUhg/TowqnujsQgy4BVPppJ6+KCYKPHoqXkb3WhWicCU+EHw1ymrrDKt
wBGEAuYoikGcYg0j565OgMLFDVzQuM2JFiMJRe2gLKuUInZq5n4UyM0vY65gWFLXCsjOViIL4DzF
fSdaA79G907NKFC5efsysJc8w4TxRy1niBr4cqczJp3e8Ahla3aLVLE45QXvd0rUAiwSRC2UwWZ9
Dth27sBfLvdCg0szSZ8qvx9ZBigziwjXpYcoAPBi6VHeklDrEVdlUAYBQF8o9DHM2jikrElIQSFA
zCYYKVTElwTEvq/k7U1ntMU5n7QDzVvotXXu01JwkPbVpG9Pr5TmFHZrlPQslqHUF+1oZSQtzZtK
kajIbUq4zVrymQosxPVXmyTB23h6WOIZJ26m3mtR3fkoZzD5ls5tUpDyXulwT3qlx6k29riaW9rY
GsnfeovUXU8H4DbFAYYVrDir5//mxKzqSuab2vreGEV/JCLrQbDPZuODpU+pPuFhaY8RPCJHMwhS
Cb+gYh69RnPB/BdDtCswq+0I+8UHVUM7nfA5zeyreTKaKaDJDmZdPQxZGB61+pukGH6y3BFHi4ur
zXqMjCE/dHr41lrKdzMSuTeETr5j4feSoOchRYHFNYmZK7iFfVAS24FKgNeRAeIZyvSTCpDRgzH+
ZSws2L8D7rgJitZ+lOgaMoZ9v4UAdugK+5SrwiP362MYRV/cVozAiuYaKpgTHeYZumQFc9wr2a3G
CbrPLKSZKoiUVVBrOiWS4IV9u5RCv7Xn9GNHfIE3Zu1j2vaviH/5Kv4YE1YLDW0nPRnrS1iiJqe7
56QURZLeW9TP4BUp4SeYyPOMHJYaVtXiDgn+GusA1Tm7sIG3pvHVrdcSBx1pRPMZlAHQ0Qou9wOM
E4jWPh1hZrx8QpylzVeNEsURGRnMQgC/o8w/mhbyX/Aq7IagmgRuDd4kKcD2rHGvi2K8zOpgMR44
YJKS0psto/JcXbR76s4YtkODwQK+LH3hH2Y6r0bi1T41w82gOE3JQ7sAyBE+zVfG+Ll5QyLGz4PI
FDWUOvBSqEZdigobSfox0ygCjezHXZsF+DJQyCAQCeD3s1JUDy7WBBJuupNcVbxNPTRejbHxnvSJ
dF1IUvxaE1UTeqRUtWnETS0SMC19mtjCX8bqINDOHWaW3oFwU9akcNX2KGvAJo0WMG5yCAITr/Ie
GMAXGyLvMyw0886Kh7t+cKMHXYYn1xyzD6t7i1VwCGNxzBkTIMCmvg6m4DiqRKkWxjxcRtZ2uo2F
oy/OCC1xAIILdM3n0nG+WnmFwWW2Ccjt7Lu66neY2qEGA+c9knxxHQud7ZMm8ztsIpeiF9NTQcsQ
lm/3YcFOeomN0rkafcz6yjiMwg39pTdcv7ZZKNWFTCk5YdhudXZHBUS5JSFgW1q08+eSdPXG4fvX
a88wRCdPGtmhzOpAwcn/ZC7J914RlHKqpbwpqunW7J3Rn+E2empdvJbLwBYjlRKOufMVyRZK6Fqo
H3WccvuOvBK9zOSpThLQOQ5uWDHdlyy4AqB/F8NwP1VrsyPUgepO1ScSSbQdzbXoxKr0Va/431QD
7hGnwIqcLeQvdymcs6rrsHRb2r0a1apPuBKEo5rlSkLouDbASyZ3vHQxxmLx2ePYcTGzlDH880ql
FUyXaIs+MaPyrbL7V6NRM78LtRuzgjknkuGUoSY5t05d7yuR7/O4Ej7YUhwgJjM0PSTnIGMCZTDI
RKeSh+/KzAF03EcEzQAkp2bVaz66mG/0o7s97cEHcD+GL5w83c9WgxlftugPSygNqTWDVlaAGxAN
57VULxOzpsM1GQ+RVvgW4LNbQgAQL7QHM2F06wlV3s1hwWrLaHQvckndqGfN7xP3sW9NFQyOgK4z
OZaHMHUvm+KmNMfIhwweoNWJvEGxi11V9rQl6YfjgiERI2LSDePZhrajfyEpOESYPwe5PtXoDLKz
ysi5dxKaohR0M/D1Z2Kk3F24i42ppQrJGpqK4EGm8hRCdQyER16smtPPTKcm/ljDROrU1c5N52av
okv1hiWjXmAPM1MN2C8To99RV1uQ2AvyKHex6gt2xktmd+dyaD9jTi99vPr4u9XRIY06/QF0o9nV
o/g2mZl66h3YCfnMDr2JokMnZ7/Bsnlt8VPsnAmKkZ3E5JgqmfIUNljezEOb2HQMDbQj1hZv8N1W
yn001ca1Itv4gEQFKIuC/tMy9RNZD0S6KkD5WKqKlskb9Qwu+vak9HZC92yk2Dq63kxnrZOy2ccW
MAowoSwLZQKdQ+nQV2hozRq21xKQMzyM/pyCB7ZBVu0inZa4gk5pT22cDYIdE7lWsPmMbMPT28wN
HArG94ioPqio0rDL67c5fqgjHLrykOpN6GuYnazP+gT/kPpMcTXorytT+oVdtsPsSqpl2Jo/GqfE
E+UgGdSSU5EUER2QZJ02JEpqdwyYQG+HvPMNtqV3psQ1omjyqrdtu8+tCAltX18Hq70ZmrA7wmS/
GEMFPXXR2H9CT6FysMVJ8N618zQcrIHkLtgUMZPXrB3CoXm2Z34qZE8912pfE0s9Ui9X5WWRMd5Z
dBkHczCX2553Dj1NFxhAHfe1HNod0RQLNueIplrSn9HFnCK9OwkXT6vVKNqegkRL64G9a0pO1A4K
LlzmCNmVrHpQCikdFPht+1QrKm9O7fl+NFUWnaF0PKdvrqgWoAoYy71ildIT7MJAw9UIG8Ck7l1p
wAmttdkfZqvetUBHDgAB2YIKJwyy4WO6t6Sq39mVkh6mUJVH7ORPeErtXd830BtBYXvzRCenHuiZ
OMXwGCEVfII6fskAYLAaSsOAxOM9BG9PKsOnhLcPX7u5kBTcHtLIvYyT+2wu6Tetj0+sC3um3vTX
w3bd8NcbtusUAkaZEcjQctRM8YyaZvSWM7yGf6Y2NEHENpxuV26HxnbSPTCxcd+3ZetXSDRDopKC
VE/bQFk0DK3b5fcrbcKDYNsAr2Olzel2TxnyPYs7muyFbbP/HhktiEVpZ7r3PFtRLpewYprM1IrX
sP3leHs526lakPqI94AJpKyD90Mz4Cz85Up7Zh2aWOnrFm3c8N8LFlN9bEdStQ2zMn1Fl/522/sd
1Ca0oIfUDhxRm9Tj9f+lRYvEZbaebod4PbP74To0Scqy3uqCQp84rG/7yM8/L7IZmyKJy7RVn5pM
FEdzvQRr+M7F7/gzknm7anREdZSR8WQUacEICl8nyrLqnFBh7SjCg8ur8OifhpA2a1NEXy3yK7en
ztZPpoYSQFDgB2lAJwYIv+wVF8nDJnb+fwvPh7n+/t//+vq2opgS2bXJa/cbTUwgN/zfLTwrhOzm
+5S8Vn/zsD88PJoq/ktVDcsUrkASa/zi4dFU979UU1C6UVGp4lxB//mHh0fg4VENFZEO4saVD4YA
fR2N4v/+l4BQprua5SB/t1UdFfr/xcPjuH8VP5u4VYCZmY6JOFizXPN3NX2TsgVCIJiy5kz2EYn0
7K3qfqFfMV1Tx8JbyjK6Deg4wx+3XLbjsa1RmCyY5BPZeE1svhpUH1kDXauxnQIZW+PPgzCSKQiR
wXowWV4KTW8CQScuABLID2o7LR2Sl73ttA/Bl2xn2yHDPAtFmb2cHAi3qtbIeBiw903Rj8d0jVDf
DpqU1Bm305rt5jkp3rAdlYGrkVm/Hew/z7aLfSEib9aUmMwDMncXk7xgKONFUGkOSYLbabcY9HEL
Kkns0Uq28uRx91i5gveL25mr0eAL5+XElqgKovUg1mzZ94PZGzFeJ/Oy/VzfB9JtXB0VU2EhL6/b
9XVoMstHeB9/DmRDGTOcWYRLsmmtqsdck+0xHASJ7MYa0/7z1CbS7pxNj2bdws4SbJqCbaTbDtvF
NElLmjrKj1ZxerDnCZz0RdoD/CwlnS42/M2cCvDOJCVzqYe3rpjvlV4g01hK4PhucdPF/V2bqtFx
RpLkMOgylBOBjSKt8/Np+BDGqArCVj1pTvGhj9mW1XF7O2qZ6c+UmNQ6je5j5Gdde1nKrL0Y6xkw
TSiVmvYVWAUhdGwK29EYjoIgiZ2SLYVXjUuewAEGz1qdqfX98TFRzHrOl64JkS/qxsft80P+lxwz
yWDY3RvVyCLN6ljlENUYQmubjT2Yje+IlqS3xYPzff4jKNz98+z9OlGPzE7vl7f7vF/cnuH9OnWL
Hm/ywUO9UJ/e7/cPT/P7zdvTRnpMfXY7/Xl7dkEh0P4MNd/+prm9uN9ew3bx/35dC71jn5ULwvE/
k9OLVv3jrfntuiEnwlwx3SN05N/+1M+34P0t+e3m7SItvBGxKxyk7WI8arVPZFeQrz+XLft9O/wS
BS/jkF/jX29uy5TUs+0x2y3Zdqf3RxrJ4uPCivcxvt/d3z3tb9e9//lfwuzfn287e7/P+6spuwYf
IZP+4f3Of3e/9z+nYOg/sl6/vl/1/tD3697/b+/XZVK/a9dlw8//rm7Zz3Dso2MMTyegwMO4iEwT
YDL2mqDVFbrEv5/qa60av8ld2mvspzCdIfbRwMJbCiDn7Tnen+23i9tzZXZG53S7xeXHxupt/eNz
mBqnDhL2dp+/e9x23c8Hb/fZXsjPZ3i//P7o365DrKWfYUFX55Elc1CHL4Y3sm0POmuoA2BqEyXM
9XKSW1Chfj81ZxZdeb4Oo7/fVAN1FdCe10E9QYgF2GtFvyVJSb9tHfOhApJEvk0Jv9wp2u663YaZ
CBLnn3fdLvYWAN05MyE9wRwm/6GBU+zUPw+IdhmhNaXtjwgcH7YbtvttZ6bEjohq9d8P2R78fvH9
acak/+NZkZPS4Cp1E6Ub705RNgMqFc62g1m5w75xSD375YZOmockQ/xOAkoXMEL/evi767qMcRcl
+BbMvkWmb2f6+rvczrKFBj9tUGbISJtOtTFoCMwzesAJOabB7GBX0MrkZ7L7L3f+ebo9BeHsPAVw
Rey6eUxnlPXDdugRJu2LOhr23boYt9bJbTsk6wp8O9tuIG0DK31dfVIJVDirSiyD7YDJZUTfmOqO
Z7rR52l9q4QE3UYRVAkitRk9IKnYNTQaYPbI4GT2DH809H49bNfFlflNLSfNMxIddrgdLsGwHmjB
aX45yDPpDl2QrXuB7Sztwt0Axe6MAdcMxvWAH2T2rd4KYpUoyH046BS/jeWxDSvCRdd48u0z3z7f
ef2Qc4KEcxRFfCX67btjrpNgflmI0+bxQkdUU1r1PuzGFlHO+hZtb0xo4OvQoAOGi2qgfHeNYDuL
zfaPMzZGlZf11apdXO0mmEDYSG0mFFaAJImuThQ9riCMYIE9OHMjT/oEL2cylvGJN6oKTKFAPaxt
WhlmKxZcAOmqRIAqgsygo6VPX4MmuxvkRQ9TwoHuNjm2wvZsoe6ijEg3WdUZ2+oN5za/tfUyaJx/
X7ld3m7ZDuXiss6rQXGi4Zqgr2yX32//5U7bk2yXAc1YR13vbn7+nYWV4QG/DTYgRTw52lgcJxJi
8SzaDCcoyP44QPzbh1SQTlpxsrTIPOvr7dtBrCuv7YzAYNTw2+Xtke/36RSVW367+/t9WkrHKNnV
EHhNXQXbYSFI6H/YO7PuRrEtW/8iatA3r4B6WZb7sF80whkO+r7n19+P7ayUjzPPqVvvNTIHAQgQ
wrDZe625vsmLf1nmLmPMWy7d3X/8fDIDkoGFHfvfthFb/3+sE5t8fovY5RINvwInQM/71+mIuetP
7UeSfLgSwvlYLoS4Wtef+21R/NBE2hjzXbu8kK4TlOW03H+tgxaGS/vy+lLaC5HR0eSGXV4thXib
XTcUc6OV8l677nP9+POwUarl228rLciutLj/+rVim3+7zqQP7wF1WZsyfsRqzZ0uJhQpcajvs2I5
Bz35udH3j1F78Kf8959/Oej3Tb8sf85+Ofaojjx1OD98Hvpvn4tNZ6q0d43y68t3/PPsP3/T9aST
SXkEIRivv5yBmL1u8uUQ4pPvy2Lll90/P/9yOlq60RuGYLGUqF8m6V+LGLes9EqatmKL6/rrDpSJ
X1blTDXYXztd9FbdqxRtaJg1Mys+6VJb+ZwrJkaIlC5O9Fz3YjJO1EIBH6z3Sax3qStmxUrxcdqW
jIavW4q5MA0Vf0rzioT/Xx+b3TJYFp9/ORyKv2avDmVJAHGZFZ9/fpNYjuv5ETPIdN10nQPeZTkv
sbuY+3LM6yldP+bPfS8pebtWslGCJas+i2fl+kSIRT0wlRwHHNHa9HEpr65byVlp+WRCKB5fejVD
XzMcDkUPaFj6OtcJ8O7Qc3IMKKyx0nkVOUq7j8m9fE6kflF4ieVsTgzZE7POR90ZEaipZTyLQxnt
/NI9g1Vb7q+L2biO471h23Ccpa7ZN3b4Rt+HCMKkIUGG9Dt1+i8giDBhF/5egehJeQiygiK2rv9h
IaQ5oBgBcKnobySzKXVd3lYIg99g9jntkulafp0Yvl8nYoRPSg1BfMBrBp/M+CB3IEhx3962YaLt
TWq9dyaB3aRCfSDJ3WbQTRxJ4FUb4wGGxlqW6Xpx7yh1BsAa2dGMkJaI8+117CpCESLCQHUOmW6T
JIQz9Mpn0fP/Bez+h4CdppsLqODfB+ye2p/h11Ddnzv8Fapb4nEyPVLZhK+gLRCVP3E7iqL/l2zK
qmMo6OdtAnN/hepg6shgEEwbSaOJqa9Olfd/h+qWKJ4sw2OAVkEhvGr8b0J1KmY7/1LKz6lB79Fk
jSCipqvO34A7UPWjEEOk6cZc4ldk+nlYrWWA8WUWUB0Ron7pQH7Oft8AqjnKeKtbDw1hFg8gzJnM
NSAG5MekTDF6XWrX+gI9KBoxuFDUosEZPRP2GyhRs491LQ17KkjslaTMvxes+JlOZO0paB02Db5l
6wI6BghKZIvmGFieVqvTBgdF3FUHetZh/BpK849QiS2g80PEoIFnLhmoxc+6ap1RzA+pTEExU5mJ
n6ExdptoMGZP/BI7c/LiVszSiNjzg5jVszntDzaiKr+/UOcdSqX55w7C/+XzUnw5jNjry1USW4mV
solSiZzVpouB7K1EsB3Rs0nrsgTxKSBN17oePor4vVh1jcfD2Stx52Szb+v0oWX8LFam+uW/Z3UR
3BOhQfGR2P26KNZdvyYXO4rlv82Knf7tt19PRswFUWnsJjy/d4wc6M+JDtIy1y8Tse76QZPIf667
bhcYJWNqsc11l+vHYhexyNA79OQI/9Z/2lgxTDrf4pMvR/xcK3anUJzvEbNgc/u5Cj9P9ts5Xb9P
HOvbV4nFcLkpJFXv/eu+pVDsiWXinyoISGoMPuNA+bSMakUIZtDpN3zOiuCMmTEyw3lo8xm+ERte
A0Nik89jfIsHXRe/fPwZ0ekwrmbsuIyCxVbfDvcl1PVPH38/S/xzMH9yomLRsC39kuV9lywDdLFl
FUhEO5xBwlQd/rv7uVws4Q6xkdhcLM5SGO+He7FWrLgeaRbxVbGcLocXc9c982xwwBIuxxQr7aWz
2mVq7NahdCvC+y2UMN6dSzrgc1aE/685ghHnWx+lPEPQJURlKInm992iYJEwQkj0O1jdxk5Z+lEX
m45CThjdmnppbbV0E8F9e+WccxL2EuT/nFWWRIDB1QR3u6QIPmfF2rC1qPYJQliQbCMmYkex3XXx
yyHFSvGx2PC6n1h3URNEDXEerqtgtmmOs+Idl7/Qny/EwLtCY5iX6q5poFu8pO3SxfkzSqSJOFAh
mnaQWlAgshq1CcQpT+/GYT845FR0LJ+3+Yxd5FSdZsiChZGiehU9Nicbs/3iP5c1Ezwofr29/CYx
d52IdbmplX6hooyEV5HvASMCmMiqmIa91l70uEIqC81rG9YVIO1wIJkTMElNdB0och+jbByoOkBs
TzLi8uiYxl0Tof0ta7qCLWUrbjRUkS8Ws7pC78+vUIGaAB5OZpKpQ5uBFsdLK+ljuKTL+FOMTq26
onjf6dZtVA07pXs2tP6nZiP6AopbHaK8QwXS1InnQFn0M1m7wBOeHy6p7Zkl1rVVNTd7R66avbGA
NsRcAxt1a6mdJwaokDLClWES/JmW/mG6JFObEoMw1PnMXldGvYwhM0QREeISE3TM9FuXB+o6qSdJ
WWuZfhKxQTFJwpoKjFzZOVY6ZS6+GfJeCm4rGX9HszZLX4JkzXgiA25hBk0DppQa8bo7q04/fN6I
2r/ejeImE+uqtCZi1eupn1ryQSqKdGMvTwF+Z/zmGride10Wc5XajcvgpZ62NsBeyerHfVJay19Y
Kwm052G8isRyCL1/j7c4f5VBhX0JdUpfNZeu8ieZ4A0aLzQV8qyP+8/ZtqIIrlF34YyWbiDEFNR2
hdRLpsCMdLYd5g6kOcX+nFTdTicBvze7GDOVurH3DeRUPFbz2i1aDe0ixnwNmsW1BGt8XGEwUo4u
2O0+2irTXROvpwc5d7VwR2HpGxAhSLw29LPcm5/TrfS7QGSr+RWMI0zN4VX8QmSTnKN+UwY/qC4t
R5881dT9WP2hlSf0lzqRrdCXwxVoZm8FOWSFgNsIYGZa29ympOUUoIZF9a7/6i4/IRxz6Bj6Ci4k
OTajfvs8hH4treTwZ6Ydu4iUxd4eD529TYnQI8GB+FT8CKddNn+o6iqmjK4M99GwNoJdb6J58vBU
AZFO5d960J9MfasbO0079MGL9WESPzSeAL0XHYVq2zq+KcznUNsgYMLT2Fbh+x10jJ/CmxqdvbyF
hQw0tsCwNdxAxJi71i+1Dd4ZliqBaKOIkNOKbpTK65ydZMOQ8aTfYwlDgHrWoftBaTE6Lo54KW+B
42Q5tT2Iv4+TfZ+nm6F7yaTG7YJz2f4y+029tw9W4sOCsfsNQ7sYe9uRstVdKFGCQwyywy0H3P69
hXO07l3kU9DvTXtLRc7F3mo/KRjACmRDxLVMdiqcBypRK1J1pxA2PWp0rq/2GGnPM6zW84RQTaWP
upELt/1Nbbn8o36m2HzErOF3bLoK/bVbCiMaX0rREq/McAURqVjwvR4qnMMIRfY2wMvqqb0BP2av
Aug8l3WBenApPN+NGgCQXYb3ZP3BKG9OD0FxYye422wLeBPz0Vbf45kuNc0k1iJohpw7NPqFuUGB
Ec4o6M5Jd4ijfT/zXGB9gitHnPwugme9uVlKow6IDbneMSWawYaMbGq6Esa/9N992jCJ23QM92AI
Am0FoVrHj6Q8UGdNstf4Fc4rbDAqipLavfK7qO/yZFcStpWXC8Z1krAPurR77k4VnShWyhIaa0+r
PLN3OVj7VnQHksvRCN9mjdcDbqIG8Nr4BvFwjqIZ1o59QCurjL58LO+x9FD0Ryfdz/JWD/1mlyFS
q/0R8VJxSOfV4hfYHq1hdpvaL6nQp1LyOIMwW41v4xO6WhDGzio17lp1N1B22fdHo11P8ZpCq9gN
4APCxe8wvJgPVHYqH/GbKXGq1J42G1X2B/V+yI6WuZYfVRxypVc5v4ms2+iHgSB03pj9fnHWRb/5
6mj7hkchoNL9jPWCK0f385i5M2gmnto63slRiRONr+jYl1EYgjLHH4aDGvjUrF4Ut072zCuTRwlZ
17mtRLnmO1gSRv1urDx29i3sjjreZtQDg5j4VSIce7Jbz1hpJxMBQejiLlSgd0QfQfRJXw+vyUCx
zgZjLyzby2zDsKj4gQO9Q8NJIYTpo7jiKA0+ToRQ0Kdv8WSlruLGOWmHbJNvoY9I7ZrICzht+BMu
vBjEowT8OBOoHhrlqUiNwU1T63Dofhjaj6rbWumq3Xb36q+LtkrqLaeGC2ZJ/UtqI07bcE7YpNnZ
UQXFrrmOFzyVL43h6dFGcw4pkQ7QdOtCfcAhB1cYh6YY1EE/HE15Hb530WmmgKbbST9T/lxVK0Mo
3zQUXKJExicc5ONT/pLdVPvwVn+UVu18j0hxtly1etO026VoANGymdOHgw0CFWqjpZAAj5J+U18O
QeVm5RNWTpW9srD8TO/60B0p57lDpUdZAGaT4KEmzIzOzguFHM4fxTM+Wvp23Oqr+gHPzlLfBXfz
IaHqTlmNLw6FHFBncp/SDzzfMp5l+J0/ZEI48yrC2BwiWUPtMHmTyHNCP8Ganl4wTx+Ev0dD8rr5
Eb+tabobGJQ2Px352Na8GDxMNDSDP7LH5viRYPg6zZiSPqB4eJzmvW0bbtt6UbyHMmVhON49BPHv
YXrtdYYPDa6k4UvWNG7f3qjBbR9igMKCvNZQ86Wb1L6XKaSrtsnlaI54IvhFtAdFGlU/h/KoSIcm
2XCFEl6FNoAKnKzc3AYhTXEfGBB3Zl5x+1/2T87yNvwR6QeOnoCndEO419jKmG74aHrVZrhHSIY/
y4ymMSa55OaMs30k26Dh2ncF441NWOMT6j/KlWt65l71JBf2Gf5v/h9G7JUvJYXv52RV73SqOdbz
OvYxFjmbQM/fLlvwdYXhWSvuNBhfgyf/KmkOnoPHOPLkB+uE1z1nrng8DOELtIgLKvnGhbR6tn+h
27wJbj7ql05yjVPcutRKwYGYcLPgjmVBWkketVH3jT96l23mcU3d0FPccG3c/+F+lKvuj2Zt+rsQ
x6Wzdsq36nmiUaAD8ERVKU9M/hK/IO1UMrd+Me5xadcslzrXsVxdHlFv8m+Y3rDpgCavJ9rnJxtq
3y/ni7Xq1ac0ouKClDEqY496c8NCTO1R5EIXCmOJnkqW1Q4uOUXDYesVb82mvKVopXNleRM094iU
Cje/kMOo1zCQ97rfeyQniGTW+rrPT/MePT5C6nfHpbZsG6srnFiUlx2uuMMb7HrtOK2CLdLk5iT9
IT9j6gV6pPkZ8BigXbozttmd/BTsgcXGvBIogKHG/dS3bvGEiTtntYnu7FeJkSEt7kuWrHBoxDCZ
s14lnBpsjGJXeIy0wOgwZR1QFj+6g8ZkoJnlsr9Qn8R9xgr5SXmEVNM/qM/NKffzdX+GH0iN6jk5
QP3yudnXnePpXDSPcsJjc+rP9e6yeQPFNB/nY3XSAMx7wRag1tEJV9AAthmwePJyRxw36scledq7
65kOwkQ9ZrgqXMllpHM01uFrC5qNHz6t7P1l/9b8BJl0wlKocO0NvY+jus+PlBrMa/SSXuIB7PEd
FxKEG99cPPzL/NwvbtK1s1a9+NzucEEpH5NT+Sj9iO7xqv0ZP1Lk9Wi58u/qeViVO8MFX0Z6+jV4
MUH9+86jFtPE0wT4TLPWrX1lzVvjhZaMW4crDCknlWlluWNHaiCBIZzJ8h5t8s47cBlbw7eOxmPp
E2338o1zzr1oDbaXfVs/vDFrb37tPNXD38mjhZI9AyfmV0nbFh61GOZrxq/aBBs6Jbv0wO3wHD/i
ivg7Odmb/lj9TOn1EPn6If/+kZ2i+2l1+R2+5r+yrcyVoI0xDsahu8EAnrJR2s+HDhmVt+7e5Kfo
DnMHk7bFhfPP9FH+yH02lJGlPSnYqbmPznv31sJLWCWH6i7b2j/1p/p1OtEQ0kDqP+tXqiS94RQH
/viQHJKD+mR6/bm605+ow/O4qBv1hqk3+xJf8F4mHq3PuvFyn1ihcbS2plfswx/LTbeVXjBxoXnD
74AWrnrTmb0BmcLK0c3ulG1+yytxX31wrxZPae7u5gNep0/zIaCNaV+KZFXc8HZKPsR9377Et2Ho
8v/IU+SPB/x3dDxtsKgw99oFbrEHKgDBAc9z9IHKvH3hMx4mYCWmcrAZo3BpdJfdKKs1qQTlnfE+
v8cPsO9AQl0GF5iVIpMo3RgUg9g8JtI7RbzUb3rGetyhf+dpOZt7igx3I3+Q6TT+ql9xtW9cbc39
nj9SwaD9AfKISttn6XZeK+tgiy6gwy4MKqn8PGg/ko28C3bRblwtUIxqPa+0vXSj3bRFtLLusw9q
H4zGD51flPVTD5mpvDLHc/JiW67prMO76V7eWLfzsZvukpv6QJcCfA7PivxaeM4KYsb5I7obFvgU
TBxXmX24ocE+vo3u5pdRNICilaBgjkaFRHbzVHxQ0kqjAnXjnXqOpaQjdwvaD16D78ONSUPwTLGG
P+4Uhmo/21sEoO+kSCTJG2DwefZP5urX8Idx7G/NcTnr+RggM7/vW2TmFFi5/YP1Ij/VtwnYHMoX
75b+wZvyXr1xivFSkOZXH/10nPH0cPv3mT9jjJnq0hjTsNFFGG4amiWIu2Rw3Wk/rd77LT08xpr3
2sn2YY/TVuDutKpvaUt5Tb7NGcXkm+YpvaXJS2+HG65rspU9ijYPWIMqt+oeLIhLF8hT3mDlUf98
dFb2jgcf6Shq/VXlY7lJc2NuKCjdyKdiC7jDeKR6fF36E/EqN6QZew6276FfrsCMUYa0He/MY+9i
seLFt5z3CFGFRpLilTWjsZeKN8679Wt+bQfP+KW8GrdAEn3IWqf8pTyYu/awOFveq/FqsKgnXfFK
U890B4nDcNM+jVuN5rneDR7gq4PyYG8oNt/MHHlztn3jnj7F8GEvvz7Y94diM2+7j552YpttG6/y
lG28jh+iu+TOOOTr4X5dq57yQkEHTysGJ+pTz5N5xzN7eSa2yB9Q/9AiSjJW8vP0c/pZnuvH5D47
tcecVtD6w7kNH2Ek3FJCN+8ueyyzTvadvIr9+PU99qX78dDzOGvb5T8TW5nBjcC/PKs/0zP1+3Hp
Dum2aii68qQfC5gEvgVdKE+K3B92eMObRn5uLke7XdMv3pt7jEU3aInLHeOFu3itnOhmcteqTw51
ZfiUu8WwGx8hV+2c2c/JdtsUeHxQAElZ8F1iTvwV59a3HttHByv7vcl9hJHlY3HvvHAS79jKAHKM
e6AnS7S1p2NlqpbG2IjxkQi7SUsgshBC42Xyua654DalmsQKCDrZS95AzClLGkHMfUajbKVbF0N8
xyiEqJO+iK/ERESirotiLsATylUHTfdEFEqcjy2n+y50Sn+wlIdkmEeQJANU66HcoTP1lLaxdspA
X7CPDo301hPMUQDtkFJZVT1ltRNgsL3NU72ceSQNW8VKiq0sB7cqMflNnQYMgJcJQxdTlsydUBHV
i4ZFzFHbWm9nJMXqIixqoCHS80mXvELdIJURs0krR7wFBprLRfCbh8BgIpsIpv0U2NQazwGYmSGH
SzsD4YZax4B3jsknTYjCgfAoayE4U5ZV46KCC0MFJ+IpeVdak+jLQv4J6VGXY0CCahyXTnnmAV+8
mUqTbpDQPQkJlBzL6CuSyHHbSxltxrk4qRTJ4Egm3RKopfaqTmk4OSct0GrXKF7GHh0USO/MMxYl
VWst6REx240mIY1IL2lNl2ydCPSKuK6Ys0SybqiqQ3YJsk2sIZEXEyEAU0lVfy6KdSWksm0dBusg
nxAidMpQ77G3qff9MhGLYkJZqe31AyMwEQcVEyAw1ASKWfNyuWu7DPDiEqb9jNWqS8ZehUWDUjI0
pS1KxdIFbUiIc4kMT3/NGR0CLbFOTL4tiu3EbolUks1AXPam2MjbzOYjkZsPeYRmCisfUABiHknm
PdMqBWBrVSVzfvoUWFzVDZWijZu4mE/ZZTd0QUzZr0ZLpBMVL5es1NggjRNzie0gLcedMJ7HM2Jv
atlAbVFUWnVWf1C07rYDJ7LuKdvdzyqFQBVRdf4a5rOlUm73uSQ+oFYDllNAzP7LSrHf57KY7UfK
va3yoM3EXA0a/P8kbhGfCbGMkDlcF8WcmFQooceqT/Fm+gctkdbV9exdPzKH/M7urHZdVLDme2Ax
Hv4axk3kkAXFa3ZKiDJgXDfqlDItcishsgIqC69ZGV+L1KByy8Eb4a/PxJxQgthCgSV20IRKWHwk
JpVQFusNOJKi7FXYtEi3xE5Er9vZu2qqPrVan4e6rv1cFjuIXcVBY6ErFrPX431uKVZed7/u83n4
75uPVO2u67p/+LaL+MJhKRYcUFpijsVZfzv09zP7svyPZ3b96soAz6Y6MZnnRbkmvvrL2X/5dZ+z
Ys9PlZuY/fJNn7Ni7ecPxNUUiWBK1FasFGfy7cSvH4hv/tT1iJVfvvl6Pb79GLHh387g+hXz29zq
T6TpXpslkyd0K6LcQky+rfu2+E+bfCmwuR5GEUmr6+Zi7vpV4rBFZTICu25z/fif1n3/GnGIb4f9
3MbS5vuWfNta1PbYIgEbxFMBejf+UurzrfJHLFoiw3mVEtkiqypkRJ+zQltUEGtSbaPb/NMhruqj
62HEui9n82/3+1aSJPb7p8OI7a7fJI53XTcuWbD/KxbM26id/gftkaoB6vlP2qOlWPAV3NZX/dGf
O/2pP7KU/7INRbUtW8f0AUKy8Zf+yHL+yzIpCDRhWin8g5Lov0sFdQP9EfV7MtA2HL9Mi5LFP/VH
uozdl6MZjqLJtkEl4f9Kf6R8s6vQ4b1qOrY7mkFhwWIE9K92FUpvVj19vmI3yUF628tpe3+BDB3j
1z102ezPCtGtCfHOYkxkmAk+eOlg+18u2j+5fC02N1fTJkOche0ovIZtrsXfnGf6RpbmylbyXZ46
1bo0Lg89JWpzPyknY6bSdsrqmxrCDl55gJPAngRG+3saS+xGKJJ2dUrW3f98Suq/OqyIU6JWU6Wc
AFskvL++XZhawimntOV8p2Ly6iYpcRy5mxUKlaxfWRvL53TstlXRtBtNC951A3ZbZ4BgUcjg4VN6
f8ktxmv5ACnYMC4cgDSU5cyYksqEBy2c0TdUPi4+6m2wsqkT9AsLwMDQbAdVuZBUHp/+8y8Sjlzf
LrIhW9xt+J4gXBPOWV+8nipJplls6nwnO7N80CwKH+ywoEg9ImZaOvpWvdRovZJR3SqlvsE21YUr
A9e5PNpj/hgVlnqbq/bLBcbkZwPzbz0/vju6LDeAwY2Odk9bHpLlfv/qmtI2bVwPtoWvUzDcXyj2
G/CD2tHpmzYBEj1yhDB5GRS8Gk7X7lODCIg6VLvUJOSuXZL5NpNuAxlXy//hmv3txkQ0KMuclb54
kRjf3VxiWRpLtanxO0l2VQs/XZOxXjQkxomlkh9bwqhT2DqrWcnjjRoMz2UGZgawwcirbSZ1yYj0
P5+S8a82VdyYFqQC01YN/HhwiLeXU/7yZ5waRZ6Dy9hvtVgh4xxfpIO5YJtUW7pxQJQ/pJebBGLm
XTWk8WOumKsJzyMQoWa0zmoScvKlHE+5XpAW6KFV9WOqM94Kdnkxyy/1QPayv9Q3swbKPrWlZdSk
P5rTqBzNHuvMTl/nSlyT7LmN7cVAfrGSn0t1xkNZWk027Ln+Mr0XHYQnW3LGdVMUR53SVFI+zQ7s
7CuMAJX6fw1ZBjEwTWpOWCtJa+Qw06nOKUyZfkcYg5B9Nzt/tAC1W3pO8K8bGa45NQNKZyacnw9U
u6r243++vKr+9+fEMhSF9Tz3uAypi2L06wXGA9sO4qzttiqjZ1PN4OQFl0OVOw6mnVq9i7F8cZPK
7s/jZTyNUCQOc5Ln5zjMqbElZG62yBxyRQoOTl9/1JQcr6eKCzR1v4aw4LdPmJgmlxmMz8X6o6zi
aBPBBuD6qtAeMaUzLal8vbSYGYW246UjSIPigunMoOrnxFYfnQkXqrCx5JNUMxFziRMElNB1595h
dKqFk7lqJCW8FZM0dE5YEVNyh0HKqjOLg9Xk9/wZO8Zn47htWkN57PV8ugsvtyM6Uvj/mbKREwRB
c4PioqnDWycu4dhh+gc4o5h96M+mWqSe0WbxpoRb5ykKqW6jaKp1GBT5DprbTtfn5KZ1yuRGNd6n
TiViOCrBDSVh8nqeu3THC86X0Y2sebjJJkE/2YZTox9NgN7xEdJkezRtzr6tFo0DWMFMDYK7LH6Z
pKbb8mpDFqrME0YuvXIi/qZK03SCDn22jQraXlnbvrL45g1hRXILK2xsM0acJYpS2fFiJ1Ysw68T
HmGK3eH7Sv07ig8HV4N5gqyvYzqTlmsKnrRt0lx+5n3/ZJeFjWiAv5GZhpDGQk0BAtuASNHkVyN0
FAIkxAoosDGOcVvstEw6UUmWkwtNrSNv1Z1TQcizWvuQtQhMQiWJ7i5SH93JMcTQQiaXAkV/w/Be
ecC04ULLbOeeOeprRMvB0UBseILtMp0GibtFBYEFz3w6qlZs6VguVneOGcW7QqvlTVe2b1Eb5Mdm
xG9wQtTjIbjD3MQYiQDYA9hf3vKxBDXZ7nVA4mgcjvjVgw6YZG17GcITtnOXNdUAVOAWCs2sPd7H
xGywH1Ci21EmdhH3xELmTkYoY9bprg8xIS7ySD5fiFZGURztqqn7OdbVdO4yCV5Xmz07SYJortW2
szJq97pMHCYaIPAvS4ilH/Fp5yIrhXM7YWKL9bKzx91m1wWOdSsmBtU7O8cmOiwWcaKwPz9IDH4H
lgQE+5Z1YRwNFi3UCISzIEa+HEBziEsBQdZXThbZqJPl3iuDJrirlwlsWHvHQwKWflkEqscHWjje
6LW5Eat0OQ8DfDnQOWH0LjtIllQ1CR6SPLQ2QUL5BA2MdC8mcmzsw3SaT/KyRWjL3Ta1SYZp5Y3V
aOZZTFqVCzrp0x9iKattJEq0dCMdR3RrPc5MUQjmfpmM/eUVQzo0HzTabtO1FM5JsayQzyN5nmIM
M49VeXbSBTk5Ou1DkFsrXrDzUSqRbsK6flYimSzX0AyYWPa+gp6lBIywDQ1r2nYGSdrCbLpV25Uk
Wp1GOnUNXhggfgtvvFTlq131uGn/GqIkemonbmK5B/eZGs+KgZezXWQEHnWg812lWwhcxj/SonPO
5LhTS32zMw3TA1e/dNNzZ7YH8NobK4StZBK6z/Ogx6UMZ/iLQ51F56TYi0LN5blYScDrDXTaOyM1
qlUztAalicaxqyHCRoQCNomO93ZgzYAGcapznYpgP9SWmRyuTFQ/TpSdXEa/VZq2tUPJPS0XbK90
oJ2oVULkymYGfwvcPfcz7F7vwjR7a7UuXOs0vttsyTqglD8VUhv6EpmhRu6zDRwExAOT+hS35uTS
dFVnM8zvInl4vIySuRoCB1cRI7zArShyP01JfF7s4CYNo+7zaqbYtu/mRZ5B+cKuTMg3RvGL0XXt
WW5NP65Kko2Lh+Gc2trjxL1cNz9sWSrveFOdMm0eDk6EDYtijw+WOUSbzjhQlWls5pS1dN1N8J8j
aK9hfNMBMK/1qDkBmAi8bqCRwELV12cQiE05ZBBe521o29VW0UKv5wCvQTo/wLPXj8JjLs8XLyGs
W2WYmivZiSQ4QB5B2RrZBfhS/n5nO4iGQxtYZ6ucRzeRSbRXE+wrO7S2RgpVVlLAX9MV3uQXYBS6
DZ2HnwbcMLMrf8Qt1ZXCfPRqSXnHaKimv9qtyhjXvGFxN4x7DepSBLF51JQDNhTDUQ9WmpLPJ6XD
0auIpZd53k4OIoBBDZFGRmlCKqE8zR24RwZkOAVWOa5dsMvmYVqHCQCmAmCZPV4eZS3xgkQ2HpJg
8vUO1QG3o/QMCRuHmrHYOF1vAdkI5rNd3dVGrODoHQVrqxxLvh5OsNzavFj7+WCPdbILJ8ReI6TR
Wzmzzb2DP1cUxx4cXAAfi+tsaWf0wAPerFNZOMdw6Qdg/Dm2RH9BcBn7uekt0FCQUf+Q7YIo4FDG
W60rbzDEKk6y8xEOWo8HuPaDTg20VqRu0VJ3XFFvspNa51bpNGtvUMuxgsRngFWNh21naeM9hFfl
kFs6r2MbssKsJtZGbsf6XC9W73iX6D8LnD1eIyt87pPBwLENh5wBIzUf5BjirgWCrHcBYerLvgYi
ubGb1ECc3cOQq0yEmFgrYBeSN8XkSg0E9MQ8K3EGnhtHkbIsdpVTTm5rFbZvxXHs2tal3omTl9qg
uSs756YIcHmUQTq6xlRQcNBF8o2TJZjMZ8o6dB77Hpp9lPXRTmtH3v62Hm5hZL9Wi7dMi/hA55dN
Ut3e6ljV4WkTZYcxHG3fiTuEgvRRq67Xto5W3aZ1j71PA5FZKndFX/bbfvyojby4GQp7WETev8sZ
EeAQ8AKPDYL/c7VT4gosW4BTdlpoGjCoJF/p/PEgpiNDNgOk+mFiWX7T0BR2l/FF7UvNCyd+QhJl
mZ9IhbRTAcqKY7QXUtV5rlQb7qCd1mkGGrMY7zo1aFcahh7BkBirEaStR7virIfUPAICWOEALx3T
HjXZXBuJ34H/5jZRyYMjXTI/UhAaZ9w41Miydmrr2JsanHmqT/a+KzsV5A8SmIhYhdsvPiVOnz52
A6g+tElBWVcHTDqsItQe605BGF7jQtUVL5d5ACMeOY9qd6ndaEYRNiA/4XQ0l3ajBrRtx0/dJP+u
DbLfl8mK7+su4+Qm7WePz5c3K1m5VjAV9EKpHyi17MsDxgzaY2rw6LZdwqupjU9mY9E31bJ4K4Vj
4ovFruvHI28WLnGP22jLOwqrk/Ghy7JdIpHyrgbzxs7D4VCaBtjMybzc0E1V0cwm2Q9Mj8+wOvsP
zUKd2sg3dl2OnqqTt66z3DyotmMgRe+6ldyr+5FhnFgTwcc+2CoWh9WsJas4jZBBiU9KsRf69Rog
t6tnwErSHOPAugtKv5PJcAPrHg6mNQUoxhgm6bXKonT55SgqvnRDKa8jI3urGZAhEo6Co5gTEyvs
MQqSKeEygkICbyrrKOpieNdqr+/FJk2UkGlAgT7Ozm+rVSO/lyfM+mLkcUDDPyd5yl+vguTnRz1C
Qovh19TkyIEMuUhv7Tl6lat4wuv6pDCku9Or85iaWEwgVBmKS3kvp6qxrYjgoKybynuxrjMAQgZw
0DdNqUl0pbEBnKewvsd8yLPbtjqLpYuiKmiEQVCLxWALALIlPdvmfmVm0cq0jZLcy/9j77yWHFey
LPsr8wMogwMOwPFKzaAIrfIFFikutHTor58F3qrKutVWPd3v85A0MiKSwSAB+PFz9l67sZnJWvbj
lCLbSLMmXkfz1K0aui3HmpiI9eiK8QpZ/9yB6n4O+R0sG0+eUEDkpzo/yIVP2TSiPpNk9yqCwTuL
Vh2VHLyNNAk5NcNIPLWpMJ8i4lKk5gUGrS8Zw5rswKxwS2tqWFndcvqoYmtV3oHtRnlWXH+ZAiJH
cgzjXmjfJBwS5f8wl0zab4+9SpJJAY4OcqoL8rmciWtSam3lGdRbmmh30gif7A5h8WyP6lRF+D56
CrsOqj7EcW5KGOJomv75mDjsiPNtJLiD95klcyKjUEBOd8XBJa+iWtUOwXRdf+dxEp2oy/vVnEbg
HyofqkOTnLwobPajrq9WMIc7K3Y+DBNjCPaCYkPdcBwLN9kWsYIzGiIk7bKPpnS/A30KT/CoD6aP
Bpv4t3NfmjEfbPhoDsnVn+Nr07Adaa0XKrxDIrrrGPNSJyF57hzu5WBn55ZVQDkDOsNp/FYDaV3X
VvJuoDcTs2mvkyR+cQu2Xo19tKnR+sCFo4/ghVPQ/+HM8subvcOg+lejiBZQ6GduQmx24VGvw5eo
IpmcXItyX4yo1yMFm30gME5oQhhkS2qr/x4tK0wmgdci/DMBS1f1wSKCIcyOVhM9QNkI4MBS4VrE
KokiJDd2KAuuFSEq1uk4eHqjga+QEPJVdk/U+cEyfkTONlLViMYTxwSS7drpxwO5j+k+6w1xyFzO
qVrEp9gsm7Wpul/SwJUJgeALd8wyflXvVkmgJ7wtQmzJngkz90irbc30d5PQU7rzlsvl7SZ3Nm4T
uQeR+L/0zN+ZdHpf2+5RqNbcSuk8LuFcqxbPjFWKCnUMiEMlzd3Qk8ia2oaxAV1/SFzjyVjy4Mq6
97YQab6PfkcRv7R3crWuU/WGSZZ8K1cBXNcION0JKrXThES4xmmDoipaxz3boTIXf4DDBsRKrNNs
sG4bgkKgTeuv9NNOqvyhMnM0gPWY75YOclHN7U8uHPdchtD0gsC7V0bowGPz6oNNKOYAfARJo4Mo
cvSdt9C1r35NVnjc+nRAgegXWSTZX0X2q+tXH8DJsru4YgtMrCYRIP6QnK1an3RdeY+pt1RfBdGW
RVm985FcjCx4a2oUlXFTf7kd/N3Mree9Jld5DQMPeViEDRXH7hOb9vQkPQE0M7NpmHl2dDUyf9PG
VnNtSfnZ6dZ467n8FDG79mTq1baqWL5UUDUbSyww7CaA1Anbdz+bTz5M04rIRe1V1WNM2JCD2QXT
q7uSruexKXctMGkTeJsgP/dZZbFZejVFa57NAfsWh7BmL1TzJlp/J6tVDb4gJ2uQ7GApOvpO+62g
cbQalF4wehFTUlJjaGbe25nwHiIa1IXhPqjk2MvJ/KoYy69n+LInktwhLpjFt5paap/26HNm9zIH
VrxOHSKNlIgQz/S+s0uHvt1mLwNN5QNWhp6As6C+L+v42QMZbcyBOvOp9evEoZ8EzdTbqpSWclLm
G6+bXUwsnP1HbwSgL3qPgKNl3QgN1DmTYx8pFMiYD4dNqnn1BGA8KpeYK/x1ZOZMbwREDxtSTQCM
TVD1VdQgbQV6txFD+igMn+vWiGpBoH0UuCZiayAoWgfBuuOYRhZc3/elvqZGXqHx5vvpRE0bmwGg
bATZg66tdUBK6IrexNCiwDbKediES/SzWJx8bu6Vu8CbX2+KjqV1Pa9vd/8EPukA+VVbfVMdyszR
fCkLH2vTIHOuQqAoqjxDSlaxp6wwN2b1dzVn30nfUHczNSASP2zid7fHhdUjUo+j42+f3E1h8xvb
IsUyhP6P3w4W4Mrvnx48X++mIXpWVrEXyIDq3v300rpba5lZ7tY1JEkGRXro69w/NMsP0Jm6m0HP
sJpMq8Zv8C8s1KHbTZ9AXZh+RuzBbQRrFGuEFnfxMTNySq/7rmJa08X9YxFU59TH/FXkC0K7yr+m
HPmVYWvFYd8Z6DPude537DQNLAFpA4rajYZdGCbzU1DnxQruUr4TQ/joLQi5/Dn2+tfGVPb+Jngy
F1bFSBTb2DTWaULBiLPHH7znrmGs4vfq3RzzkvCSqXyZPTCPIek2hDBCKkvvBltN12iKgQ17kI/T
EgKznwnemgwIb2QewtZAeaY7OhlTcZxlAAVpbiFlGyNpoApcIc1V+Txy4aqq9M4v55982B6XbMPB
+IZmX1lkO8bV9IH70b/iLLT3mY8bcCKnI8Zo4TS6ZAc4oQ8v8R9FGZ2VLgvLe4c8RAUI+VR3qIY5
kjeGWfj8FD4neySF2NRbS83pB4G/DRkBNBuCWBcbzbzsnGbF1Ral8Vb5BL961AjHrA37R9/AmcL4
of0xpqQ7zgRjMfR/XnJY9pwCxSEgy/KtLIJTQa7hVxfQvZOkMl3HPMquLNFslPx+W1GMf4UVPZ4u
higwys8+jB5B/Xm/8ghLftuAPDHc+4yssHMRJvWqMadDLbX7nWQdxdbL4XM1aaRnXfTkjwx0etIB
12yovU0Zki8JMd/eeLlElBj4834uuHRMgHpYW4gk8WlMkmeZ7M163NPi0He6wDkDuNK9hnVIMFxW
io3hdsbZawhKIm5Ybtjs/2FDtmJD6R5d8s9XoVfcp6IXLzTb4IMBs8pyfzo57OBuAVBNG3Tb5ZFX
M47r8ta7tsx4V2M+g+SWXbuVU/ESsUdYJx274LDJ43Wi+nIvSUF0gynZoJ8yHsfwMiWOd0maknXI
cH80ZGcfnW/F2LZXPIRiHNFHO6Z1quyKNwbqxHFIRmPXVL13GZr8opIiPovMxzpkjiemk+WRa+al
F0n3aOXuVyopiSV2p3IJPUhMbaytiEVKjKh23e6p0yzGOjTVZlTzT13nCGIDhOsGzVU4jVGBjo8B
7pI0kDTEE3ljrC+2SofNoq9zDTS2Qzo1h66bPqOopUQH0H+9taV8x94zNnKfhPlV27LaFWXJEtaq
D7dKq01URfZdFpPsscRddZbFMTY2TD3D+Q1yO6aNaXjm05qObuGzB0r7eVdYnVx5asLRDu8Ue5aJ
NpoDjEtERm6Fv55TusO65Ocju3n3Wy9b94yR6snsTlDLz7Q5cSiIT6/L729RXdEM2L5ww/Zi5BoP
CEtaM+hx70yfkz9c/QLbT5iS8c3bezfFxUc2q4FgE5dUm8S9FtPwHhZG+dDVwdmL8KCS+5ailGdk
k07uvV+R7JNaLtEEob4HWs+hxcRGDh3OqLKOTm3cPc0uocfK+VmjLSwcK9kMoUGxnZBtTJ7kslNH
f14bivo433aD7e1d10FZP7Q/zGGKTvBl4o3ux/LQH/CHx3syGLpLhGJznYV00oh5Hmrl7O2psTdm
VeEYXboPOidUNGjrCAh6cWi8oTj2KfHX5MaLw5Tydkgpr3GuvM/mlQi63Ana+wlz+d3Up8/haMVX
oqXAk7di49ak1SLYc6C+VeUlIM7IZxfpW2haDRnvoomNZ0RDb+g6cz9rtv+0iqt3rvZU4Waym+2k
+NbO0Cjiuw5e8NU1mDVTJGmXzJ7AJFiOSshj8vQQaS6HdnMz6Rk8qRU+DA7NgLGZL0oG4tDpLt0J
NiHbkKkEUZG8fxS27ikCqX/qSv8VUnq9ry1MRaIp7FdPAvh1Cv5T1TqbKOh8tNdmYp3GIPnV25m7
q7LEIBkdabTqPhDZfXQtK6xH5NY+EnzEksDgfdXM0THsomlNBg+xtozGROKS2QgsjdgHs7+64M2r
isIvaTFKhpV39MfyTYokOjvaqrE4Wfglq8Am90aHHIRG+gjX38YWPaLos5Ngb+J0JrOxH71DzP7/
pNtoMXFO7gkmDAhAGkdpb5HZo8L64sAnuhsjuqZOKS5x5L6ZZFEfuFa9/T3zuaz1blxKC9Ew8LWU
pr9kcfRZqsrX/jSQT94OxMf4XF4ZmqQ0TgKxvyEPbwTESqb9XsZkxFBQnO3lJiaSC45+dyLLk7Rp
ExN4x1jqLnYZNlexeBkIi9sHCek5Rn2ik5qfQhsrmB6MP7IAT5vugurFlqq/N9J076hP05mcF200
7stM078d0s/YxD7nZaI5O11w8AZMB2IGkM87QqAC+8R2qpwrMtclPQtbbUDj7JRnMj9FIXCAognl
uiYJ+DQaFhvEfLyQObGEakp7kzluN26sMP7lQj7YdZEj71wzU0e/fYNVzOQAFP/a9VKdY6UoZ9qt
JDMT6YzuOU4rPGS0LFC6csHgBY53hWYqsPK12I0Efh4yLwFEbBlhf0zoCzVDHTSHqtM14QcYW0u0
FCsHesJ2toLQYkWshmvkKLFLMgbxfdG+WnY8HIohwFw6FIyYssIeLmFM/gGX5FR797dIvXbJ1btd
djLOYHQo6cEb7xkKUKvXrSqu3jKmlqPQF6K/rNCJDgryBU4JRD3TJNL7aLnnxcavtGTTXbSDexgy
Ej7gEmz6JuNrQXFxy16fSdPcK8rYU0OUE/S1FO93gn22jyKmrB47UN9eBIQsk9I0twYAG1bukDTC
dkwOQ25eUrj5vi7ykz+k0bE2CYnluoepBQI6zdgce1A5f0WeHbJDzv1nQJgX8ubNz8Cei000uMXW
nMVDp9n4k9tboUFJx7WO62Ivm9LAQpl9GwQO/3TwT1XhFMvU3HvzQSRR7995ph2+NK04xQTDnUIH
5FeUeETs2OrHFMlmD6Js2BqRdYqYG32OZrgBfeKuGkrSq6jC4CLHBPOI02+JQEeJTaknvFJ8Twes
OXHO9IAitFB0/8BgNsw2LTo7+962HIxE2n9JCn/vYxccqF3PY0Y/oc8tACRNDSiivKdFjz3Pqr7G
3iTDqvvhEMF3CHw9vVS0p2ktvMSVTQJeS3PpdjzcjozArPaSkmNbtVm5sXL001nocp6HMUe8xg7Z
wKdTtDP2upDYydmZElgbrEwbd3hNq4w51Lc+agnPYN1YMYxvsOSIFwbgZJpCyt327N12dLbY9jHu
XHcxdp00l8e6pFORjGRS9005vpFi9MvQM1/KMhMmZGu9Er/pb4qZHLLbRZi8E8V1jprOGdsfA7KU
S95ooqj6utxMBZPNJrGMfWd4zgVs+VtUlu1LYfryEtnWW1o/usz/n93UiV/8RtChLmKxjxIfmcAC
0JM33h7ijb8z/mxkTX+S927svNtDOHHIrGIE/7nTsiTEiX+0pe/N63SBr95uimJ4F02abUYkGHJR
+Xc3lb+52Bj+vJsy1j4O04Vmc3l3u3EWogkBROBSl3vmjfJZtjTAOeUXBxUCe8j8Cysn99DL/3m/
IGxzFTZ24iBRyI43TP1N8nq78VWMO9ytUc3X5lHb3c+0zettcuPwDos/5Cb3vN0TKWm6hu++J7f0
jH5Bnfx590bFu0Hoa+gkq4hw0g1zZXAzC+FzXm5uD3/fOETPbAlOpEVy458sz3V7wj+f6p9fa0hb
nMmyOuRswIB1p1lA3tDwdvux9Pa12xOkt2yP20v4tydMK8RZiBnfbgz70h34IH4ndJRLjkcIQIxe
c4N2pscSoLKCwPaFHcvsDpDLcu/3wyAyKFTDllrpL1+/vf3/9rXfD3//fyJfIED9fuYsdCBeq6Kj
tOcDjH5/irfHxs36EOvwjoOfEKoghrorG3mXYa2w162TI8jw0/0wKJ/WIaZ7fsCQ3wnbq46jB47j
5N+IPcvzejeI0e1XBP+MNbjdE5HS+OnbH7cfvn3pdqOWH7vd077SAPjL4++nu339z+csRxp/skI/
dwsvoYMHvnHhF9/u3W5u3yC31QA1B8Ajrp6hSk3HtsJEOfUEcN+SIbIaBhN10coiY+94+5ij2+H2
+2PN0l2/nFS3M2lc0HS3mxt+TbrEDddzHG2J7h1JaivGO4v2PE09Hv6+uX0tj2Z2hgZd8xRvzopo
VnLAlj/kxli83UweeYRh2ozIRVTx6ic9Uif0ApnDABmdC5gZdE0RKIm02XluBVwgpt3nmxiKcw8g
goNiS72QldCsGDfvk7wYWaLdXV7XJIlEr5iznmwcXhsC0SZG+Sta5xiZQ4HsgBig0bNOymGLL1JB
whfqAkaHeMete/hXamdN6U/ls99hEP7qlvzCHAsbNhWok0X5rib7SCyzXBMHG+61bV8kh9sKFdgl
DTF10AV9s2rnvrWS8BxKEDPz0myOg3OQutGdxwtcDStv0t/pxTErZzCKz/CYVgGfDE+IJmOldTtt
W+AV+VRLupskQGYZaBwq7WPg2pdASqJWu8u4zIY7EE3aTe5Nzz/JSQdrunV9WzMj7aaNo7t3mTUP
dMzg8LwKMxSbaFI/KuedVHm8vK0PGDv9wdV6wxCQvyeM94lBLGJSTz/mmem9zPm4Gcyqycd4Xjmv
1uB9GRgmNSGRo9f+UC1zlsn38G4K5gUB0ML1kp0sI4vNAst4vGQJOR0u6g4GhBEAwqcHdAmD+Fsd
1xlbDyy4whqPJWKLhMlNn7O3DIKHWDFPDCdKeXB6kDxgefjk0UrM19zfMJKxyOjrj7IF4IEeZWbr
JlqkDuo5g94ibN45zU6MiJP+CN8/WeYK0a6KMubnvviEDUNoSrSyc0r8qglgCgSPcXstyokcNMKu
pQ8GQVHXbNrFxzPvMg3WmfKLQaDLcNAW+wCxDTZQGB9S0pW0rPjiN/bz1FoksLttt0Yb8USL6sLf
roHXxSiKY/ZVXsy71+BtTJzZWlVuQeye/YdoN+1MnzTRDLgp8I8y5OASwjoEs2SGYYMN6sn/czvz
OxsIzSlriWbDsY0tswhLaEJIEndBW71PrV3Qk46/x9UwYWI0Nygkg+3seDV/sHgixfVn4AYbZ8Ch
RYBa0/Ied41pLZH0E0OUPNg3I7QjRF4AMALCDI063bVRO75aGeiDkWheIkEI8SqigqTIuuwPSTji
Jo5a+TJOFaokszjNPsQLlefOy1wI/chUfTcv24bbl8KU5MVuEE8mAEtWIUhKmrhGC37sJZ9b7+gl
KTgnSbtgDi3vGDqj92J0Uc0EHSIKc0UEnU7wMqIuPvpsEjF9F5ygNjTCApUych+JEYq/QMuqeJRu
MT9HxFOWTYKHdwqoeMhb3flo/NC1oFeyGaPRmdD9yzhO4Bmq5JWFon+53bRgt0ZtPiflOQ54pqS2
f9bK9tljBcOLJ4neJISFpXD+lcVxd2fFQ/wQE65IusHOrgKLa1XmHzxvXk4TI34KiTSNpH0uGcyq
3ulP9ewwI2jha+Tek93a3tMoYgJP5/4B2u1zXTQ/gNP7fGuiVz3Zxb0Ls42NuhiOSqQ2V40GsU0J
J0hgoNvmPk4yqe2rYGfXl0V7Qvj9Rb2T7hLaiPT9xphyUQ5nL3nLq0RR/Q/NNtAjR8HwgtCjXVk9
YbtC+ZROFWVhZl5qV8mLY00SMgFyxRFdw841JpczOXEAs7sZbX9vHYeROEshH+t+SaMjJJmIaI7r
0ni3x9692K06j+iuDvMMhC7PISjhlIB6GLeLWj2PtujDf02Z9YyyInpuac9Dicxf3eE0zdp/dnCg
YrB9z8U0nAN/qi6JIUDboLqpG7qSZEbehXNz6F1+/X+vLBaLY+Av+nuF6sqzHdwcAuzsv1st5t5K
/Bgw2yEVKj0MPUPvNg8MvOzeq0K0+Dzm8FiaeQIjhrhjdNv4//ESrP/i9lBKcUE1BchbBoE2YN1/
lTb7QdR2gJurQ24gdwo6694LuQIYZJVuWMg+M4v6HEFAtfPLProSv772rZxkqAr+mK7tHGVcGJ0W
sanZi/y+V+ELabzzke2qeV1UoLdu1H//xlmL4Prf3jjlmSbuCXT4EtX7X181bobMTsqRN85vXRBU
Qh3DPrgKm0AhxAty7/TkHY29AL42RXu2TennDOhfpt/jYToHWvpf47YSKvruWuYbue8TzR/nFwIV
R3L9ogSmG/OgS4fsBNJj/yQ3/0dzw+Lj+S+v37dwESgfHqBzE5z/RbGf4JkRbsmlrqB0l0a5iVvN
H0FScoqg+ogqo1gjeVrc2d5H78ZcHuQlaX24b1Ypt2j7z4P67qQJjmtXffhLB6ROqk/OvIdkrKr9
WJXDWueRs28TeZVt1v3/vLhf/zMLmLt4pv4zfvpKFzb6P+uvpszi4uuvRrDbf/2HEcz5m3Qs15MK
ACit0sVK8ncQtZKkvwmXbomQxChLG8vHPzLj3L/BRWe86CjTtvhv/K9/gKjtv/GjXEQtyldT0IH/
34CobWEtHpt/Pc0YOGB59z3HtRQJd94Cqv6Xw9RLR9zQmU4OsenIvTtWr46iBjSTfltUVveY2F70
GCZEUuciQylIXWhXpv1UEDG8SvO5u3OYtqZD4T5VRo0nRlsFSFGjOA8T/YZhls4D7CoVVv2D2+F4
D4vkGUkTuuAYNpxeesh2c/FFSjyuOX8LOvJXC39AvtIW1SklZowtgUYxGAvvsfZnfz05jAo9wFYp
ALr1JAL7SeEA2LWWsE5OGfsnKuFuJ0jA21hRTQdzZF5YTnr80frGJVLC4JW72UkWbnaYxyBfxvLD
h9k0G3Sd42eskFXUSI2rhtWQAJvyfZqskVx6D4FetqDuw+51JL8DOjWrCUmm7avO4byVS/u5UpAi
XFNEr7TfNrkDEyyf6fOOJXidxymI5LFX9Zfv+UAl6Y+Kesx2eeyoc+LOMBg6A3HYtipbcbXt+N1H
NQSGLNrUc96ffaQDKp1OOqBc4c16M9tmA5rCPib+/FK6ub01nL7ZuK78ZaCGL0t+nalnRqAz1BGy
AMFFQCdleAN3dnhCcOcTOPk8eBbrsMx3hSn0zpAawWZ5TnTnv5Gz/Wj6TvEQduNHMOTDLh/hSUx5
gui66cqDD5cu7Hd6QAbjk0owclV+kGP/dPNn5F0yrtw8i/Y+f4Llng2FYLRK621bUk7SAgSg0yrr
Tnv0bTrZJG8BEm3kizhrVBOtZC1KyOI/OY+gqiU58NfJZZ7gBxnWdftFp0YA100TARTpe2XlFnzx
oKLM6ykaHWvcV1Y77hw+nF3rR0zwpn6H86s5ZmMNkIyI3lWRT6BUE6rzNkXzYlROdBK0s0ttfq8M
JpxTWNuPJllDfWAfb+YSp/PZ5fOk6yyIKahMN7yzLWZ+ir3KhsrS2BlB4u9bFxtH0vv2AxNAxdw6
10T+ZN8a20zP1XLDsPYUpGBRowI5oZlmHPcRAhht3+UBhFrPf2KJsC4qHq0Lps58AwE03cQyeU7j
ahdzZN2pYFKbIZnuGKAkSy0J/0m5jyP56wRAFzzUTGGbHOQlL4MNvxkH27DWQExvc8UQXWpueB6J
4CYfP9oko4y9TTRjFmvL6a2YIDj2vOW01+Z6nwTLZ4pVKglIk7Nyu1zZE/ANr6u2okq61cswFt1p
bKLv4D2yY1OzRXTcdl2oJNuUJso2VRv72WuawzQ/DXF7qtHzPHhmTlCUWP78yUJLZDPmGo0ahpNU
7b5dDtYqoEQqESpvtKiI3O1TRdM3fTfp8j74sA/dML2LAzbcVqjeIiOAdAnZVeulk+mG5Udektzd
aES3XIEvnDvvThsiddPC24lsfpxHazqansPBHScnVA7RzkZKtSXOHDVORyehaxl/JklE9K/ZM/ed
MrUJspQTTXKZaMoKKyMGrqsdx/UlYS+WNMU3Ket6U6oyQdq81uOr4cN6lHF3Ka1EwKBhkO+D+jFM
u6UTFbMn9+e3Yiyqe0+Wa0+ghNbDiDZt9j+Uz5BwJhWdXWH+Kch7LF0ZQF40ys8Y7fBkeruuxmwS
5m1xdf1xfGJuk68zr4qAa8/uqlb0qpn/e2u3cMi5NvLuvvUa61Gm5r2F6/FeDd7jPDPxY7TNriN0
+2sNdwe5PjCoPgI75xzDCiIg9FcaLpXawmPrk+RIb8FZEUEWH3tv0dMRA7BlA4bfLVp6jpaRHJLK
+O4k5fCcBNY9GIudjGhTuCaIqSRryi3rUHl20YYWU/dOrLT3KH6ZXmTdVxz928iMzate2jvFEkQV
jn23D/3ZWodkGaN0lSjTNWyz2vsK48B/s4MpuMpG3DUp+qKxCtDCJ0zDhiQfz25uWDugGz5o2GQx
BY0Pc6TKb/B95b1nG684ok5543avpbfVViChDnoK+ReIIGQOfyQxdGvDtDqodyVTwIK+DIJLordT
OZ1qlX5ksXimXW+cVBBtyExJX5rpB4T6+y6y1GtiGB+5152qyks289L6Sa1Br6yos9YWlgP4r2hb
uHg3VysCwjvhS8bA8G1GzTW5/GTPhmjXNbVPaQkCNgwnDaemjcExzummDfwGbQhdcPtnWEb+G6Hp
zmE2Q5omWQXqRkXPyZRa62GCmmem9b5o+IdE5JJH9iYf7WAjKr8/SW1FB6YxH0Hk1OshzSF8p1EP
7njO9+NsJPs+qBA90uPfu5F10LNTvnRZZ68LnY/7m6lL2f3BFJ638xoP9mrvmGe/ZraLu0bt1ewO
Ww8BxjEszGGjIgnWdSpC/G6MCOh/f7OEucG7br0Oohzv4kQ8MJgJoS66zpPkGAqHYeeWgjZhINCE
ORYsrhwxtoVAb0P/4Q9rmr4Q5Im3SZzMvvDfpmx4ojD6gjhTrNF5+luZ6tew99HZtmanz3NtbKsU
GKechrvSGD4qfWcIG7VkXZVrffM4SnH6cyHxpuSIj4ZVMfHIl6vhUzeaNRFXj0UNwJQ9bWrIlFLn
OLUgjc3Wl1WbzmPKvhzgWG2frdSOd0nNSh1J8GlSF+rQtB3oVBGVL8SBk8+mWNY7q7Gh16HbyGxd
nhomy8cyDwWMvenOBJ9+4HQHUjn8cLMn4uewsjIK37cCyVdTp+IpzcKN1/b+ya7LfT80ZKg7UIg8
+z7spPmEemXUVXiSIr5rJgKoKnQZq65EqT4GSDYiV68cXelH7Qc0uYPgXAZ2t45SPA6akf+ZzNs7
t0Yrg0DUY+yf/arnmqoAYS8WpEcCsGccMHp8Cs3uudWG89KIdpW1rrnGCmHuVBvuDWzy5zz5ltk4
8lU7/WxMp6QhF9DnZKC1OBgu4xyD+9XYjFdOGpI1ZIKo7VVGGzOFo5qG+TfifejWQhSrhhCsfGqZ
1zjj2C+rpsB3Opo7PmkbScWn8kPUCnXZ6a3dGiFY40SsZ7VIs1R337toMlRCC2FCXxEMhDPoxpEb
qWq1anorOrtO+avDRQaVSuzciKR0LWVx1INqHtAvvA9ltCg7n1vPKJ9J2rXwqDI9cXFFPNGdFjuT
fHVwt13x0dfbbuTSZswPwkl/eAllh7T0hkmKd1HUhRv8Qwuvmrak538WzhO21eEe6c+XI6Nun88H
5vZ6bYpEP2IgpUlIMoLKsh1aYnE2wVnKrDhl/fSH7djRmagJOmHhzKLgxfbaxz7KIDlPTy2Nli4O
pm0hqohqLWkfckqtUQ4055PugZo1P+e8iwzUkThIGWaHiOzfNcGN06q3Q7HLPPcttzSxHSkc6rwk
AMbyUmfFKLQ9pYxgehsJuMzK8EAkzqvUHThjK3jxjCY+MBuL904y3OO4pyBoZlTUHc3rlnOe+cXa
tYwX0toxyzYfXl3xDJuqT+r7ShZbOxwefSuu6Zqj8EwAnaUy2PhiMu8c647xo7jWiSs2FDLzpmkQ
aAVuPz7lsnqLpL9KO6c6qj5n7azmp1QUYKmj6VLGDTjQcXwoMQh0diyOepT20QBMDuag39gGRXgz
wH/udQp3OSt+FgVLbmDY8TktJgI1p6pckVQhr63qO1Y7d96z6yKBwbBrthkG0mMScNbJsqJonGo5
3p3jrRji9dKsHRXw6OpZx1217AKse6QocCtn/+ylNOG6DNpZY1XP3ghvNhZxsquj7JGpbnLh++Q+
KBQ/KT5uItbydezgExNDb68KOaEYXoqywRtIDY+w5QWuVa+qNvFP5pB/o5GEUsIosnPdJTUTDlwF
nhGnZ2coUOdiQPe9qSI1q562PoiNQzdi8nJ7rDN1yK8aM+e5sbH8uSWzQZPVcku46xYAYTk82T7s
j8Zj97R8M+5VxMuqVnNeTUzfjC1y8ZweucG5y+WYHIb2WIY+jIi+6oDgJf6ucwg2iK06o6oEjG9T
+HYxNTUxGGsV5+UBtSNWHhRNe4bOB9zYl8JvSLT0YW0Ks2d6gQek7L6hwOGwYx+wch1YhnL8w1OV
2mi69JusTX9Iy+SEtKuecQNezSSNDAIWXL0OSUHYDDNQDd+H4s9yz1AIRWnm90crnKCQ6ta64kSH
H49+LICFYHEIRHgVsjD5SFIV0lZVTDuWywAf3VZnbwkS9ns9WxDmZ9Uc2zpdz1GYsIMahoPbCLmx
rPDqY9B+EVXx4YNDjxdkEYO3HlQf1/pgGqOTHMdnHBX9/v8ydh7LkSvpkn6VsdnDDCKAABazSS2Y
zGRS1wZWEloGAurp7weesds9p691z6JpVafJqmISGcJ/98+rzgQ4iYWTyxU73ciFxcyX4ItOiP4D
HCUBUO1cCUNWBwTn5HNNOJhpCi0/daYLNnC4ib0XtntpGP0+T6f3IG2sR+xLWIFVONDOyWPZQpWx
lqhikWWXeqrfkzjwePyw7Pmlk+DjmD5V0QP2X7KuaRV6O18xTx/mkB9okn3owBcr4AbJBs6c2vW+
h55s0PgyAG2l2ULuci+F9ThmZzrEm6PVgNP02347YvReVxFo1TLJjcMYhXTNNwp2aF8R9lSbrwt3
4k/wXrvieZoyXvF+QfLDa+5TOjTiqP85uTU/7pxcRCNw73H5XMeK9H1QNP5BL5IdkTsOtoWpgSQY
0a5tJGDCDCB3hst+U8WFs4NXodZx6x+UqsuDsECVJxJ7fVbbHOws75JZSXUxBAZ0yWlFJAwsLCKW
IMHdnwm1GaHZVFuyuzYmlo7MNJ5hJoBxxnbfsW7vQkHSwZ1+qvnYce88zGoMLnWfYeAty+DShMax
HjN1aMfU2XylQBmiefwMJwRyMvYbtI6cKl2i2PYcXsaw/8bNlU/I+/A0+x3I2d471rbb3drqRsZt
zy7eXUP2o71AyqE4gtcF0WqvHSJGefAwD+RXO4YodOp1+c5sM2tjMvLZgE//7aeztRmbkUBvzSUs
nfyH3DasF48kyEOCa55YYg3xmbspu0d5jwmIOq7dXelMgpXdUe7j+dkm8At1bMtHnJrigVljfkzK
UDVrWTJLtCQmdIX6v7UCNr9KUQ9ZhBg+DJETT1YFk0i3tB7Nrt7BK9l0RRy+Mcjda7POdlGKa91y
OO3QNE+sE9R1AHY7q7NHbgTdnog6o7g8Mrd+Mtdr4vAATR0bAMCyBY6tbTJmSF+9thsfakzF/ZQd
5qm9TUU3YWIb1jjd1AvR8UI53VrGgXvh3rFPu9K/daN5x3O66DlveKqclen5HgSEsOJMVLCoYlfE
IJc17xUQVCtEoteUpTehq7eVGlhfWruHi5xSI03e2Jj9J4timlvlf+sVgX5zqG61he1eQbAhyeZS
s+H5R2K961aLs5hL4zDhioW54Y27rEakksIIeBsnx8m64OyLL0k2fOSdod5opUYwKH90hpE8izz5
CNPFDBjG3752rBTbXKggEVg49XbVbLz2CDGz5bXPccb64rQO1BocyLHu+j2LnH1kWeHI/uREXU4/
ihNvJgkWiCw4oJgO822xL5Levg6mGNaVojCi4iHvmO7GNNFU6gBwCnoJRgQuIuYhMHio2asf7eW7
HQ0H62opIEikAwgnEg/HZNrLkfNeNFjTYQgZDIqI41yT2mhNVvTHm+V0Y0h8MGHW3EeOgPZ0L1xd
f6Yo+n6Xoh05WbTzxxxtSlRnt0z/pKI1L27sbt0Cbye8KfuYWvSRByO+zk6Z8aO3ZWTsH5txWmby
a6b5e+z1xlElc3ZORqckjx50u2hs5AXXtXFofP1cMW+hhyJjdlC0B8AB5b6PgxARMa02YoqTSz64
9r7GqbOKpnFaB6MQP3SPrU0ca3dQH5YKVsJC1Vyxkl+Z2MeHPA054itJhNEILmb1yx+7/Tg207pV
HfF3M6Djj1fLR59Zc9gDsczudlNMhs05S7AXcJvhZDPcmm++mKvd4LTNhgIqigXD6qEoDPcex/Em
VeZ73HfOt8j4CENDnxPHBY/ghUfwutE59fMT38xw9ZRgVG23e5H6Jh03rPPs4sbGMAzEmMJ8MlKX
WBlRkcfBWhyY5I0y/OzPpW72AWkCVs16BEfEM1stYq0zqLubtIiZPqxVmrzkdk7tcl2JksXCLN9U
9jQSfkNK8X7aTkxC0yA9IARGUT28YFuWVzEcIYi4DwH7sm0N4cFVY7FW3sTVJhDlavYMwvPFmG4L
3w/3COdLWbvkL0lzxu8hndmkuMc1BWggWQm6r0o9RbsyC4HW90O4sjsV7dy6t1ZfikWPtY6puCz2
RgJ0FUG/2/aRUeyats12hMyCveStPgOXQASKb5Ux3SuH23juiUc96v6NfqgZb0T7OAj/Z0+F/HOW
WsFzLVAIRrQJX9wGRrHgewivITnDWy+8o0HIdm34YfMcA7kyONxdhih7B4ajKFmzkjXlX8ET+si6
GqGywx8ujiNnPWR9uMu4IYj7D9Rh0dExWeSeDYazq6Qp8JbanzaqOWlGb6vzLnn3ZH3ws/atcX/2
PWgnFA5/A5Xuj0emCMkS+cOPODnHY3CUXtacqrp5xCHIwVaV+VM6Vs8eg/89p6/xmE/ikaNOdIzM
LD4EMU6CmCgYuSWDMvbKRnFtbA+/EWYLra0TqeoWLbiFyNkzXjNIpPqy5HzEXpHazCIInfzo64RJ
dQ2AGiTdbSxA0vlG+d03sCbOWbRPID2z4+AANliS7YXl3I3AVHJw2qQH86NHVUoTyWGfRvJRLiVm
fbseNb0VKkU2zvK7wYDfyYLxZC0fzF8jfeWqyKaDvfj2usR9NpFQdiACvhnNEiGvWCY1jREc7uc1
3WP9zuCTjDI1T76OD1Phm+u2GQj09+aVE4izG0SrT1KJZu3jW13jgKsOLuE6r2P7korAJt4vG/pI
wMnfA68bcaoeYx/IWDAhG1F84VTDSUfRcBrxhvm8bGi3bbaSBGq5VmDocA3MT+LRjLCLm4QqlPZw
xc3NkwiXKGMOLtnAeL39+ndmvTfz/brcsfOO9ieA0kZQvUpdXVIRWeux8TZ5748HjtQsrhXgPCtx
q01kQif5+ZVQ8xRE4HTCh1RMINoaOuK+PuA6WmWVNI9Tgzg4DJnaFriEalrJ3T57r9r8V11VCWtR
REcVDrky4erouPkfWemZPLSGAA6LDZ2mpMGBiCsZELkfxuYnOTB2UboCjIxqoeBzDj++wN/2LMWh
whHz1U8nl5K6KJtoLYone/NVUGcaPtEq8Ambf/C9kXxJhDB/2RjB1J9AVGX7UPcPmZ3iaR3tYVvF
w48uDtpdZGfPmKatNcc9tSIdzlyCjJAw/XVEOyOXhp4bIfP/3VBm93LCkOYlpbtRibnytHdCHax2
2CVpoC4K+r9GZ89R11lylOW0zbhkrUY7G7bAHKqdUQY/sLj8qsS872r5Mqf579A0dlQhRgxvGGSw
S4KZCo6TEauT5UTxzo7Nt9CUPV4/LHJTP31zCYusiKNzCsz3ajRuavSt41QPtI5g/VrHhXGaTPpU
wmiEAj3xg2jKV3Npj9MmbTeJR+GYP954ctkCK/fyhT73RFrshArP1QCNz0rreY8+wcMTRW+96O3X
au5okMnkwWUROMqGCHZE1nY319NrkDvO5mtGMquqPVOPyN/1+GAlEzg1X2efftUBxOL04UqF2dxy
X2JjtLEyyaXhcXqzh9HbmklnrEa8vYwxon1mDKzZOhIfk4cv3cJEYoVi4yzOWhSryVzXjE+4y9BM
ImKaL1RRL2ndkQxQFTmrBp1+cVAOy4dJ1e2Oq+b9r+fSxk0/oTNiq/NeRdJf2km+FMEvt3trk/hu
THFIKVzznUDZgHIREIEqvatfmO561tmf0YRjE+CA9gxqTIwAA6Et/CViTXuc6jyawUMcZJVwDnUp
7ZPBF8c2HWZCLcyxspPLZrx2MIkeBh5KusvQEHce1YHeT44pNBpvA6UsiqzEw5CL+1LYmC8WawPb
hW/X38yk581bnvuMA7D3PKrbHIEiCiyWAgn5Arnhg+j6u/rpx4+F5emtET6YCgt+r5dLtU0QVD0L
6Z2MAVlm6u+1rxeDK646XOohWpCn9ca0MHeSan3N4N+Ghv8a86knGVvbwUmzwxe5fQzr4TDMxroY
iRA2zsJ01KcitnmJvRLPodJMhDQn3hmFrGlwEaJoM2Ree12iVrgwOq6DjbUUckzVk5+NFt2XXlRs
XLsINlxYzVWR4d+MIrQ7mAdVEt0zu0GNKC3CDCp7FHge6Wnqp+Q5Qn7i+EJ8JWDbiZxh3sROz+h4
DsxF0jBhAeDHm7xiq/T4K13s2OWhjruNjwub9QdIEo7SDQWRxbGdxSFuXSo2uRBZXjccnAlHcxyJ
wz+aB8xUnHQDCs3Ffn+QhrOO4I8QtisP/bAE+5uGa5IT/Cpig+BpNHNmLmycaBLpC31gbXgpl8og
uCSe/OBATHKNTPhXyYH+atocXesQtRE8DYvWyjwkeufx9VbqJ2t3WmrbQjMlWqKjrQJ0x0lpELjp
m2I3T+ZDH5JR4jyJhke0LHKq07ygs4qGY/UIqWjljSPeraDfkel9q5cvC5emUr/hp6OMJ04IVMLl
4dVk/fna7r4+1MvaLkiPU9Xo3xozPo92zPcXUpvVLtZzYJTPjYsdJwodDsTEajY9UCnWuoa7is29
MO9PFRPq5V+LWYeKqGjmrV0WZKC5oGLjKlaVjh5Nkz8iiE610Ne6A3HlZbzRs2r67g/1NkqYo3Vl
y6V52aWXf/nXr4b8e5+E1K4p+irHiu6LmDmfWRZv45NTknojn1bXcBUnDr41xxnkWT9c20vNV9Ou
a7gbKeY/9qth23bNPahSQcyNDJNraoYAlkWgqJCXYLTGdZ/277YsvuuIXpZkGvDh0yjMHc8W3JCd
H8FyOnG3gcPy7JQM1XzM/wbH07+6PkPZl8d2wLIJ9mCvreHNddkzWM7pgQpJV4JSaAlQkYUv6kZs
c99P125Oe1AehGxdOaAteD8BeSr7TyMIULvomCOJ6a99GwGLUjr13TGNF5GMVxig4HEdOuUi79BY
4q7w4eylkuG67rIZtYwpguynq1b5SBBtN5oew8na2wuneZv6NOLxbh+zbjw7KEKkauPt5LTi7rSQ
KtKa/p7CGx/4SdJyEQwvUT9cOdk+cVvzN77btvghKTIUSfnHtVgguCtvAnOJlsz5u887qdEwrEJi
uoCxDt17hufyOKtJrksoKHTA9gChzN9qaDg9VfArWenCfYJzfjuE4XPLFRBnumqvKKJtmHBlUf4h
tEtCZnk9ngY97vMcj7hchDlHVtEue2lSQ6/LOH5inQiRFZExXCbbNChYtcXKaEXqqFss5ArvdNpJ
f4V4W9yqwqT40zP2rdOEezdT+SGyErlGsVsybMZOF655NH21KyOFXFD4nwm9ykfT4hAjp2vPSOTc
Jj5qAo4bnQzXLsIEwMEkb/X3MC1/mPyIV54/TdQCarXBvwELpm++lZ79zUjXudO5Z7N2CCOnP0oL
C0s1dbgFfGM4jm62OEYsaqO4Wa/hflDJd6/s4ciNx2KXXKWB2cOuc+wt+yMdVhlxaqhSPSQK5y2A
kHew9C/TMg7KskMqUPDCYBTHs+3eUrJ/mw7swN4qJInwhi4wBrYHNelD1ofWaXB/hxVWzFhER5e7
5Lr18m4dVH/aKsw/ghJ5RRVHW8XZt2DfBHm0TjlBHgZRCtKu7u+gVt42VUquummFeh+eE7CTK2+m
G6NPKGRRVrXlGwBB5CGQCTdbIS7bGwag2boLJBS8EUZhKLw3HoK1mBeWoKqpi1uMAZRkuMtkPgwK
GJl5dLC7u9lj3THA8EBL4oAn6HhDdTaj7yQgymWc8tMLsmBj8pshBX+ZRMAQO+KbfYg/PTNbb0cM
gzd4AUvEG5gQUeQUTkOE0vTctil1VCb1mDgZgAWm/S2SaldnlNMG1i/ke/dGWQWVr82lmzGg91Ft
7IcEuU4vpYh5frW4YLsFPGwVRXsWqPTgVzXtlALThT7WufkrbCk0jpwR9FgQ4EnCdboP3XIfIgyx
WnFKoVgSXh5AEmiQEpgcmNdxpF1ZSHhybavWo8C1RRr93bEF1OUWKo3re7TPu7I72I783V/mLSF3
ZnJF2K8mIax15aUMy+fNuDUZoO3CVHyz2xdHAvbVAx6FZISxwPwK5w/uj62pPAhPiFyVg80lK58w
V/g7CZ6KgTIWhsI/ZMJgO6KYzBbcoNyZruxq5BoPb6vvpoF548C4qxTnkZrbL7pHRWBC5tHZM6sP
ORLW8Uh0sArKBkYWZ2qSjYxx0SxYNAzBsEllxY9goB7aXP5hbk2dWTMBfC1DcUgUBMYktn/56MEN
xdHuWG6jOHvJ68Y6TzQ3Oo3B/a6HhtcQmjLY5qCEb7CD0XdEgDAFAwxqpblzy2OTNnOCDcm8tQhS
54mejiLHB9Qqa+tSZxcXA6GMuXgi+phunKT/IVv3ee7afo3Mv6nr9BhePR+nsOUwNkJ3XOeBPpow
B3zwXKdK2VtvMrNDp0kMhrm9S8OB6aFbr3LhkF/OeO0ia7gbbRSsY56OOnNPDEbzdRPW+1QY5CcA
xbujCbEB6Oomkva0ipT1k9EvuPJa0lWYQhSZ7fFmQo3cjHduOC1pPYp6QzvZCX8mREI3WxU2HaLX
+OFVl4jqceY34kc+ODC8BmkCNuF9XlT9J+Yfqr47GRJ4pJImtYx9DnHb50t2OTTcthw1J70RG9Ly
pwyeKXYNlJFG4HLqqlwiBQGLgtjpFWCic+BGzG+8jQinP5UZU+FV4mz3gxK+KeMI7qobx47ZeLNK
7OwovhI8XYVhJ+A22s9F3j9EpW+tHNE3q4UIUjf1sDGNikEzc4sN/nVm0JiR6qHYRkb02dpPZVfO
r0t1LU+UGDhaD7ZNuVJa1WtFrAR10kTrlYMJzSZ4wDfmgN5ox21B0AQS5EeZT3rtK43RZXyOipTL
vWtDZAM9tzaL5WlQkil8Dg8LHGtLdHVrmumL9qx3n/FRITr0FWyi9MLHvOdec3yIOywaXNN5PjCR
OerJif34zJjqMmA8XDU5vPLApqTPC9/joAo3upM7wiLJ2RPtKSvIOC8qfqeogC00fbop5//ZINli
MTEqpgFarYgzgkP9ranzayiBO1oWj40v2hBzH+TGpkhORQvjuK2nz/Rx1OKnk/N2neryte4aprx9
8C2Bwr6LA9rWwPhig7MWGbKgM5mrRdl3vCdwg/UrovX6FDnptm7OC4iB3qVxFTAK4zyfvIUuqLXJ
oWETjMPRM93uNJTLO3HkDM3aFzMKXvrCGlP3HdTCV1/K7mgu6U25VIh9ffjrt5KLkzcJb/OVPzWm
JkPkoOOpKChadxbt6euD9d+/+v/9b0XK3Lnj4jkHudj8I5/YL91Z5sg9c/Ko5PJb/9nkSphV4YTb
iPh/mw2nNO2G09ev4v/+1ddv/6f/9vUp//iK/+lThBi5LCSu3ihhZaw0jU3ECQx5DGdoG1kzCaOq
w5k3hUBzqJTM4hkoVNy+ikH8isCSXgFPD1DNMrkSjU9gm+xH7ZnlTmBHXnt8luiXPjBa5jgr4SGq
T77dIwhOjF11h1o49OkDT96eJZbs0sSZRAfxeB2o2u5iGJWlO5krHKVMKpE5XEa1K6GTc8T/TyuA
3uFjoXn4gNgWfvtGdDAg+PeHNXOkEJ1lDhSmSwFZt3dFAHbQ+h6ljt5MIWT1ckBFslJWSdpsB+6E
iO/WCQ4x6Gcor6G3KUfnW22HtwkqyF5yhV+G2IYeftg1zZZh0gHPZAjqSXShiTRXFl/bIHXQDB3M
jz2OItujU245UXqh8aaLP6YKiufB+uys6TfiaryZzfA1aghDZs60d1RXn6osA1w04quZW1usW3+f
1RQChAM3+2Gsfs1TeuHswjZoqjf80OjSM0vB5OePHBe2PjciMpKS3j5L34tw7ffGHRcRwB/bfR2g
a3NLT/gME7SQnfxUCBTwA6k4hzNWHOzWfykNuo+7YZg2lk46YM39lRjIp68H4jMcHEw34cRTwNCp
aoHYEkVnP9bOPplnALZO45567bsnUfkvNHdpzrzc6MZi7Ba5aNzIcfJ35Jkfcw21qoFMsw61NzAY
/tW4vHG7hj+wUo5xqsYUIespQoFtZNeeK7gLzKpXLJq63eZsNJukgMY4VUFJMrV4gmX5HJPeZbxu
95t2gXAa1ihBjTXU3E7EvZVbiiMhSuzvyKmk5vcZqyD/OrT0oqCtsKWBNgjsI0D8/DwF1bbLiuEg
ljteX9G7WvddCI8Tr0RQ8VpYUWFDtZvfuSgCtAqgYwdDfKhpNodjhed7hK+yfP9We3U8iYQymo9M
y0/2PHncvIt3mWU3d3Ru6YDvLX4jrZidfbM2sSUgLCNK33XKecdGfvr6gwKagT2+J2NAco49Y9eh
GfRx6x3wbUyrfEaLDaRFBfTkh2Ta7X0xBsOhiXtouxNUG9ecGFrZTNWrc5a4LGePaZmeqkLz9/Zo
+tNKRtJbG254ko3Bg8N5GI8rt/8s2HHI+2xj7oJLLUDhD/2aGkAYCvDd0uTiu9Z7N7rl2gnC76q2
HpzU23e5JEWTf4xtj6cR7I4cwk8njEOm2Kl+7p14Zc5mfNJxwa2GkZlwBJbn/Its8mE12txJcDfr
Jpk+4YVMTPzRo/rUyLZhGvKDBTD2XLnNb5Mcchtn6V1jZFiZjbdOh3w/wHS6lzGTLT3nb9KXAdRC
zutcH7aSiRSjaT+9Fll6MI0w3hmViMkFeQHoTuh9QXHSgMwfqjEwDmS6mTi2REgJOuDxjiE/W1xn
vnt2nj2UM9UFejs18j4i5URMHGtMHTvCrU/5cosaZFWhTOFb8Jk8MHckHZoPL36OzpHrlK7wZepQ
1cGPlPQBbi5dbi0/n0728vh1LlJ9oHjZo3JWtFTqc2xTxhdlqFsmJ9J1yDmD5Kt6jCOPuVWdvqd1
TW/9ANOPNAUVfpKOB/btiKrOgTwrOSpinBE+YFD8A1I4UIqA4vcpCLjSuLBD8Mww2xk++yAZT44G
qPr1IaipBBpsdIM6aS+l1ffglL1H38EUlDdUDM3pKexskzFC/dRbLp0zDDS+Pugag4prGpCQ/fBt
zEZvRe6gBseZ6K3TU/BrVnLtB1idGw3h9TBVpFE7J+s2MJpfyoKDIsmJYdUjWJ9I3CI7LR/mqkci
7JgsfpV1WXbyNsP6YI7Qs6t5tj7bNJzMRfvLTjIwXcvX4ADgYrWsaYQJ/1DqA1AkEW8CkiQcZwba
jcPMs28vPv6mz7pmgldjNCuBTLfLBBvQ3EILz35hl4qPvV+b117hfpcaakGUGG/4FYs5TG6YjLv1
SJMEt4tM7AblKXbNkTmASeK19ku9QY5b0FR/JvR6bhLi7KkEINaCKypnq/3t19tynbt9tBaDxa7i
fAyaQbFpYsZyBz+5ZqJ5QD9fyhDzknOZvlADcGyDsrqH0v1BG8xzJOL506iqcyCH8XfhEIqGBTXH
nyD+KohwbsIEp8ad7Kdqw9TuzQbOlM7usOtTFPyJyMAcM0QN7Dr5sHXw6Qxu+2tS72DvwDGbt6gT
Hrelwd2I0vkTSsyoaRUBqG39dBv2NnfDEsOWQxZlY8VRjOYd/s5mgY+aJkR4IsEqqubyMkksoq01
B89ysYAHVet/I0vb1erWme7dayiXBp6aHZXv7/yieUWjYnCVL2mBAu7ZOH1305sYk/ilbC1kdKqO
E4b6vDNY2WSTfrfzNjq7EBEfus7RO07ZVJZHmEqyqnqu8MjVoanwFyuT62wDixnXfuD0f8XqCd23
L3Vcn1JOtiu3vHuTBttozdtmAi+bJlaIVwBj19TUEQkYi1AUP0cvlvUx8tFg7el3AMAXot++gmn5
x27io99i+eby7u2SgRcqAE1+1URNjyyFei9wWDyT+eKeS6bptxsdrNmoDzMn3I2MZn2OYpfEjLZu
LcT829gyVpSeB3G4gs47NJevxhDt6Xif2TESMHLbxfdMKk07G/uyKi9RkzFdTRFTe7CQrOna+lT2
nOySjGIcuYwpvj4U3AlP2fsQd/WlzNIa7kzibX2C1Ku/fouQv1edmCg+SS+TmIeb38Uf8UTGCzqa
w4Jq31OfOi4n6PFTNUm9zelh2cuW1vQs7tbQISXr3ZiRPQeBmJHYP3ZSfRDRzh4id3nNa5QbkVni
ocmMV1fDAUMHKLdd/MeS3rJFTm+Mg6hWnmf8kAK3tMs4WJPv5seDy1HVGSbXfD6p2A0fe/wATj6c
knjKbv7z4GVYiABf0LShMUgEYNFaulHVgB2T8AZHYlugJdWEZioW44NRlP7WD6Hq/VPO8fZXMvB/
Ed67VUnZqf/zv92/B5oJDLrkGW1ig7YkPLg0Vf1TYFDHIQh0wDoHz1aEeGZlX/rOPCUg5p94uXYa
beqUCafsVug2Ww/UBLs4k/+5JJTCUQozez4lVD776Vu/gFOrBZyaZIlxwL5SFGvfowx8qJ3/G4Vy
8theV63MIbUqCqSTFHxdwtk5y72XLg8U2Q9tnZ0MH35lUQ4c0ZW1RU+KD3Ydfn6xlFTQpEdbO9ca
JvblHx/8olRUNuuXyGqYa9EjUPc44MxJesA0taq3tWndtQzC//Ayir/Hg3kZfcdi3iWk7/BS/i3e
DEDGYsbQRcDQ5K+6j6xP3ab9OnNSH5634aFw9MnH/FFPEJRmstAbZHznjtsRdEGeV0ctcufO/FVd
JfUeeBYIsIiC+Ati9zNvXMI4Wr6YkzKOWQCsD0nuNmapt+G1V9vK837CNlMnzMHxk00MEctF/C1v
czxF41zQFjOWG6AICKcilmvsn+GjtPTRp8fqjCX01tnk9IRqjh1zZ85nynrzBfPzf/+4OX8Pr/MC
gejiCGh7xGTl3zviSkeHVYwv4KDtcDPCDt96odrXQ8W3m9oTR0k3hSXYdOfexMoa97uUZ2A/OABr
kYcfw4X/GDOhkBNw868AW+p2zcGNQEgUzBvXv9y6iK7+thnn6bUYk8fRLODEZHgZjbD4BCvXPxuD
OOPh+fffG3/vv4Zv+ea85X/YhamD/H/fS+VEirXsZ2zvtMMesZcin+6Gykm+xbUiAhlVMKsEPwim
V2IH4XRc1UZi/IDvyN5VcQhu8/ogUjfflj7DVuanYN4mbb62gUt/Q1sgdfNYrdQM4wvpSl0jR+b/
9KvMjcHIOd3jpKm6Meys+9mzRHrmVL57MCJ2UP6XkQSpXOtxroDQRpEpP8O6OBaCaVw5mm9ml34m
dp+8crrR+5wEzEEA97znGMFXeJEwYg6QNOfIeEf18Z6JSmRUrCcUF3HnWFdVAJaXuclhgooOKpF3
jnW241vrw/ZuIsunP0mdsJbr9QBT/qEOQLZxmWVBCMlStukYAgMv33vl9b97hl2h6L5VeprwuGMF
td171+NjyKTbULcDE7dGy9/XxQiyiws1OHOCpEWDnU/q3vtoxupqtbP7m6X1gPoZnj2oj2zYYbjq
NOyDNBSw8y3XeyRmR+LCKA6ELiFpEzJM4x37drubDSIqw07Ntfok9oZxXB1575LfHYLuwU5JuYie
7Who649SesGKUpRXvFjilMZuceicdtq7HVbMPrWp7Ks6Z5tzzIjDyvr890+h868rkSul5UoHWoEp
rb+/wxjwJAbokfwQIJgeTKzLDtLmRfbveW/fkoVmJqLW2yIm2uccEBmSH0BZLPTc+P2ho35q4Saa
9o/CReel2inaS5M5uTm5THqnieo+4h22IimgF1f93Pkr2VHZXkxokNTLbJ0qQL8P40+MbZg2UEfX
opgvZsdn5v7gHuCG/4c33xKv/1vwHTcFqTfoEtKxTOtv5ZOG2xiztmV8mGV1TbLJvtpTElHTbCSP
4APPRWlTXhOVLxW0xJXoTf3CjeZqDJoLZqv0TQkylr20mf640cUIc28RKx1sMmSW6x73d1T0OAcX
I+Q8frdI/60cgwRglKavvInqTcBMLGvVo+fEJ7tyD8jR2S4fQ+bTsnE3uV24u8bdK+Zfm5lx1n94
CSzvX3/0EAmEG3jkPVAf/86okL1Zkwhu4kNv1/11yiP/oluHeZn94cmue5pBDZ6aKPkpBd4NkdTv
QxJuWhmNO0+aCHJFUH/m2bXrred8ynAxF7bzUshIrBq4jD6byNlt2v49SD5DbAq3fuh/NKNpHuxm
IudmCPPNSSnK6TzeaSolrzJV184Jse8zxo6r/K1k8Hadk/bdiLpknYRZeoIjqp8DSf1RWb9oFKFN
U8AJ0bq65SDvry0j5Icxmr75puqxmRY7VU+4w13vTQFrvnYAyK6slx9U5Jgbz7Z4TOkNvuMfcmAj
qke70S5Xw4J4yGBcNKkioEKC5rFhrq+KUc2mm+zLl7eENfuocq78vQmP2Z2a+V671t3XdXXWTXt3
nIVdgyHqXnAZrIMZxzF+yT2z1rNR1WROujLZ+9olTTH7gGGDc2c2jAoGM2HJ859cS2d7w+vMBUkr
toOBIZWYYlQLHOiy9h9sVxmYlrC/jPjLdugfvyS8xC1p6mxFBKwEtpOHNyo6rigO+T7tgVrVPk5i
VUbUKHF935pWQQeXLzHfWUa2S+ysvJmJPmA5xb6XcC8PZ8Ru14oo746H9IynW60847/YO6/lyJEt
y/7KWL+jBtoBs+77EAKhGMEgk6KYLzCKJODQWn39LIDVzarqO9d63scsDQaESIaCw/2cvdemaG6F
jr/VSk3fmU3MUPDE5Ir5H1gj8rwwPtdvlkaYJ4AbpFxT96IKo95NISIUnJHM/VoMjgX4ZqonrBvg
734ScXVFt3nWkGzd9inFUROHKfFkGD5Ydl2rpHW3trCM7QBddysBndJaz9ACCtQWo1Qf8Jnnd0k4
yHVv88zQt5mrT84TSrGVIVj3oTC1b9J2pMFT+Mrjvx5QoaX+96FF6MK0NcfUTNv9e+ZuqCkUhjqh
wF2nYD2bCG8TQUoBim59NU7mR8ci+j4rIn8zanWyJS8gO/ah9rPLRAA9gcKdApj5nLvucK0VPTy0
Lpe1lOgr4pzlvgJZ4HUwc/eGYT83GZD+YkzPVm7Vt82oIN0ru3plhElzcQE5u5aTs8C7ghEOr3O7
744JKd4KTRdbmaH69WnOgxCNdk7XNCsodjwvoJwyiCzhKmTEMGIRP3RW324g11hnC9bXKsw1jc5w
/krbnEq1k59biFmo+/k9SksTFz1pyCS1Ze2FfRWRFIN1Ox2b57TXxbWP5dbAbTb79Lw0PKZKW79D
uztIApkQWl51/Y3yRbdXcrrlOXxpJhEXwQyXK0nf74GHoD+xQW0zIG/7jr8S6LZFX8qf9oYdXJss
QnLDEozW3HiAe0GuyuyDt8TJsCnrJcBp9ykVG/JBevcJG+05HkvoFOZdNqG5YuJtHEPLxQ7YEFyC
fR7MXuAaWxMb9mqCHnYbZ0zNESbdoMNca0oxM+zSY5WgjOmxJp3sLFA9ZOyzqG1WQiCuRu9iPUQ4
b6h8QYvrfLSYUZxPe9eJy4tEDzKBrdiaAWY8VJJREKXvbowwwI108md8/aQTs/FFiPrff4EV1f/4
d47f84LGZRA2fzv8x0Oe8u/f5+f812P++ox/nOV7ldf5Z/MvH7X7lV9e01/13x/0l/+Zv/7Hq9u8
Nq9/OdgugJ679lc13v+qkYIvryL4lc+P/J/e+b9+/Y8wP3PG959O7vkv/PHM+S38x7/dxslrmKd/
Bfx8PekPwI9r/gaORxOYLZBJGZbLOu4PwA80nd9U1WYkErqqM2nlrv8E/Ij5HuZaXHcdBxHjXwA/
tmZZKBZYYc/Pdf5fAD844P82GHGDITBaongRaLP+W8p61cVMcm0NZaYUpyQfdYxqtBcFOpHED596
yK7FgDiyAFtN/NuPGDDROm8Bw4UxDvKUCDMuJ/Y6wzm1HsYYrS4lBzSF5oHBhZw+Fn1H0zxC5K6M
LTqosM/kieZLoVpQ3hH3rfuqeRtKLMdob3tgW9OaZJWNOWoo9d3YYwglI8VIsaA7QbeJQvSUxCWJ
Y2FbT4UFXrGqAetWxCscu5pGw7L3vVHMNSh74P5zvKugKL7cpSOXzr6eVPYkAMdpQBiSEj+5yahz
dgd/bAIUN7QwfbDpzJHRFHAYpykuRkob6+8HL3csGzk/ZNlb/pdlb8ywN7sW1fEB4U5afYb1rLFz
wBNMapKelg1i1fRUTT6THUyG9kjRymV4P37tNfkmjQmRGycco4FGI9hvES9MU3KCl42KxHWVO6I0
hJf7N8gZUCvWtr1yjCA7fW8irSPnyI4dNEJ+hP1KdtYGngF4PksvTgCJb0q/m7b1JbUtgmBqhv0s
ziUF0fSq9867XeAe6sqp34JMJywhTTahJPTGQaXijuLO76NqQ0o3VrzIyU41JBYSc7EPOcpL68CT
NbrE60olJkBgmPYQiW7ArNBtrVoC2YZSPweNrp2HnuDbFexXPrbAVr2oottBreugkLYoSOdiqdtq
4Y2CPz3TsnPnJjgxp/QMZAhFhHlCZtbixG+3UaO/YUkinXYgyDBTVf3M1L4jGKDxN4aVG+eismi7
db2DSKn7MebFZojd8cYemEhU8/QpUKzwTC4Cv85mIpqPohIyL2OPXzO9IN2uUMBU3c6AckSSWdyR
sVv1486EYDOYlInp99BZTfsbYptNKn0QLfqBsteQWzdqIu2dcEC5zPe5Rc+nhzInBTW6Wh5gR9jv
9ErZabz1MwZ446zNr7qpSeBU9NFD8O0t9xGjY5xtmZLhYIHmUadHO+Ai15gNxoA4m25QaI43vS35
PKxk5+rKO2ihAJFtidoNvD55BFBW2pnmXJtc4yLoXh6V/7/c1le00+ILAICZ+RymJ0wz6p44TQ+B
OFBhuoyUKNUpWS27y43fm9leRTkyWTEAgviY8dqayV+OcD4uR/pQFccYeTzyTzgqNp5oyK/+tqzu
Jit4HCQOM34b+ilnArJIeAZOFqAF12Rmj819J4k/0ouD7rJYZ1qLiDW3qfBAl8gvVki6NcpU13gW
eBeRg53XSX8uZo1eHwnYcO01EzEHVHevpcevXaZgm4q17V71i2RavycO2l9z7i7p8watrmnxzTku
SuFsFucvMv2qA0XN1GK/3ORWJcYl8vC2laFVW4YE0B9Kb69kMac52nRA1ZzIbfgbkCHcEnz54veg
LvAeD123pZmPrWXeLL6AZW+5bXCw/cQJS0ENyXHtOxZ6F9qrjS0pWLrT1izQQgjffTUqN/HqmQC9
vKQpDV41WWnEh85iqJY0iNwZlPXiB0H6vsFe3O9h8pYb3Zo05AhmRSgjvWkADzM/ntKriphpbQQ5
VC0Feg39IqxJi7OFlQoFGx99pk7VWs3UYxMZKam7vafSDpBZuWOuHnqpYo/0a5pHY24xl44zeHqe
Pdg+H7rsSqacSg+pwtd6UKtqhka85WtsoKz0EkeGPhruWtS02edE864MPUsqH5nRuazp1lqbWcjb
lFVXy4y+es+lYtldTCO1UmbHZa/H1Wk4EjdXrhDB4aZDelx+AKNFzNSyV+f5PdQX9IEztVs6eBht
CzQkmtCZxN3OFy/WeljbIzrNAnuFnFUvyqyEQRQKWSuphk3QGPRHO/1dp2G3hRdF5W6q7xYzddnX
BgtVQjhfrPpXMKvlIaFAhJiY/h4FwB/O1MxlxjtoIZGxjv0J5KRC+cIjE+waWKZdJNfzo2MbYRIW
y3rlR+1WpBF+ul6Xe8tovGo8lNnoHCQewgQBIICmccRDOZnPenLfl0N3+Nt7Xw47STNwTro5jzUO
sOVjoKS41lUm1cvRslHmj8MabGzb41s/exymyDaOZkfWjVXosPZmL4OewtaNSvI6VX4d8fwDjbFx
TeNEmLWOo9cvWWMsqvDpMggj39uK5tWzN8MhpKCfPVH4wsksIJ5+27qRtvFZWX25g6pgJST942jO
50B/XwyWJAyAWYDahT9UIvkQedA3wuhLYMsg2r1qdZtvp9hE1kxCp4RkSmElSCfm8KHiEHaABjk5
jil0hiiWPtmOXAsKgL3FnAXwnbm27C231VN7pwZV4y3D27Ix5mHv+1Cdh7xUKu0qCES1CfOAa2sL
2XR2ewWqxmiw7C4bx7VcrAXCWllmc8MCwFnRg8gwQfj9cdk0yKx3eo1DYrawgWA822EDGiVz5arW
yVwpEMc1pvpz+bvLeLu8lr8dThi7dqRD4zpCRC7cteaTm+rHhc0JVI4mZq3kubZwtyJ3U4/LplbQ
iNUpn0iuBuaNJnDL6I31mTL/2g6hEp50U9lMWTHs9exBQYZFoXP+ZaKxRirbcS4t56Zbh3NZ0a7o
9lB6QSzAOdj7JaACaxV1oeaBO3hJSqghPJE8I0qpQmdgLo2Y/J863g0j+QiL5zJd8hKW3cVgt9zz
fbeW7uu2hdUxK+O+b172qOQWB9H9RP7HJ4C+AAc4Y918BJuTZursaPo+/Noz7Phg4ElqSxtS/HIb
kYZYHJfPsSAXsTtFQJXMTKBt4R1ntPmPBKyoNxH6H/Ju3ENXKM4uENj5ZZX9IspaO2qKocHMz4Er
ue7dOIcyJLM2cNmL5r1MVlhClt3lxu/H/LPbsJXgkFeCeP394GUPX3K11xCSf9/+t+cvd9izAHHZ
awcoiYpimF+nHhGYuAAWj15Z2cT+OANNNz1fKO/05IfcK3012S+20e9L6PfhstdNJsvo5e7leLnM
fh+m6HHhgqAxGSq5yjR12C6XnMUXW3Vjguhxlkn283lkmTiH0xpleai51XHZOCoAbn5crbPvyn7d
G0V7s2wGIUgj4YqMV1rWm0IraJvqAhWfyxB9HEeidf0p9+u97GJ/Nwb1ti33JvExRxur8bRedpGm
cSlETJYf/37Xnx4l26gnVSvlhS6PytCl5sVhIrVv2i4ZIPV80Vr2lk2bIpH9uqeI7ak6Lbeyaimp
Rc+zlWk+UaBv5cCw593RGDhdv/8XvbZC8ieHLjlBe4s3eclaYKV1FeP613/+51u+/8slmmT5H5fb
hlp3Dq0gdtBPv17ect9yGI6hM37d87W7/PWvF7I8eTmWpeBRy/HXX/z+r9SIar7u2k12EgKX5P/1
VXy97O+7v//3/8FteXqKRKlWncdC6DD541izHp19d7q9QXZXGNNe7ceHITMHQkZ7nQZreTEjFdYk
HB3KsdlTJME55W7xFCMRYjI7WV5WqeZO88W1jofid5bCn0zRXxsBaX4KSX4jsArShc7DtRx/Rqpb
QI/q8BEJmrppo9g/2uQ0QugC/uFbqNaBCGwTCeuhIQ0HDhZXGgdOx8QVBZlA9zD15NC3pfpMDW5a
NfizRCdOUHRPSgiICpIBotz5bZoDq4C+rb1E4cJn02vvx3hbMj9dD02EZ7tpapzPOKe6qkh2Rdb8
8u1Qcvr26N7U7kVvBrm17d8d3EOo4iPYmqJbm1XljYP201CQv3Vel2Nk1kuMfTAPjIOYHcacLvu4
jo+hwueW1OaJflXL0CdfQgf8ZBh+9OMbLiEE35hqkMl1XpCFz02H1I3Q3YNZsiDNQPoFhrEzmuJW
KwJC7IMSs2rQfti05woAtDvdpyIR2ZkXVKzcECE/K8L+sJRNZc8FjHTk2spTZwbefQyFzYg9C3gd
ygoiEs3EJh3DeIv95M6lNPHUpW/IrrctU67bsU1eU2z7Kr72jSHVazmKkRxkQhLYqxAFZ6w4TFKp
Avvn5JKRYGZufchjquJqgn8oMnAys8reDVXJNwsOggY+Eo3EJBXKaV7VqQ43QxU8geaJTjHOkDWF
k2ZTsHzcolaDSxNjiEut7UDmrycLeIQAol8jfunHiCs1JhriE9UQPtOgPfqCbnihK+humYCmzFax
Cmm7ofEZEbHxhmTa7vtA++H0lbmDgnEI09K8l6bzwymSS+8iYI0Cmv6NFmCiAwxYDj16XGXrUs7Y
EPeAq8d2d0oPnytI2xuM8v6H0tWkWoHYqWLCFuqedN5QMsCh1a7hUTFMSqz48PM2UQ4V1jJJ65zU
W1dW6iEOmuqoigiE/DjeulTuD6mSXIpy9n7ye9U0P1+bOPg6KKlajkTB7DGmOO1kEG8HLbJ1+6uO
78EMTKybTfOmz5MsB28McQPPCu7mSXRovgw8YBEiYCulC5VljXWGpKYTbozcSXfj6GTqHbbDTtyj
CY1GYLcJ2qjMin8vDevNqq1701FVOI/5c8EQBVuMuGgHyee6H6Zqp2NqP6vqWdaoicTAKtLUCf0e
u5TLAWkNxCpcoHLQBUW5F2t3dt7W1zH7hAiKiKu2T4ysK2T1jH0P4qZU3fi+IrK8DAaTApbyMWna
UyZ9LwnhWBSzyzmCHpUGdoNtH/zCGNdynXX1hx8m1sY33R/kdNT78tRGtblDrIUy2S7x0LeEbOdK
0q/wLnG6WceJqhbTPIceEkG0aeff1An2zd5vfzHJjTCjAUclkZUEq67eNgkWrVao2JfdY+qEg5db
0aX0tWYLX/dnHqtcAwAn1WFSrQ14BhtRMgltqPvoRQbiPvSfUeZGmOqiGCvoPuzVH4VQ/CP0NC8U
qC+a0jzFqijvFPB5q4iMZyxW9UffIOnxGaNAAKftdiaZFiaaTOj5lyzqr5TGba+1dz1q7r5Fmu7i
V984uvohbf1kYbdY6718nfoEvm2orn3MNKua35eXud0ZIMWTUVm4PZA4eICgWeI+dV3yWcgauIVb
iX2OhsJS+PkWr5QpeE+dyqejxS+uP+wnO3/QQrx7dR5/tLkI1vkU0lUzZzG5aaQ/UmCT6LU36OTa
ayJuaiO1d/hX74GIoJ5A5LLtgRttGygunjsamwIWyDbUpmIrB/y5/c/BKUFO9Y9NkMCmYGI51MkP
V3aPCnoRnNnxdqjD06gMt5luv3WZh5w5WUsRHd0OX36JHCcXvbMZ1M8+LNQN1sZPByw3tFYIVa7o
PFIvT0IWKI7rYrpo8weEUYLec0BHbIBU4MBJ3Cpaigw3LjLCYrAtusyPNkMr34p+6yQ5QWVth5S5
JVWyrJAAs/R0uFRBO3fbM8hOh+g/Mg0LCXpEzbQPUK4Fiuzf4SDj2MuxxOd199bWkDxVt+C8QDcv
Qw1gMKwJ/Wcn5rTuApwDdaglicJuzUtQy62vBvikRwJNMdzaTUVcRUpk66SELybJcql/GQqH8nWP
48702xfTiLFxI/GveuvUkjdx0bLwXKl5RiS02Xlx4lyoNzteNOtugwDiFXAekChjcVcm2p6rcLl1
G9OLBJxvPZqeUSRh9EKSve1snfBCJo34NTB/waG+s2VugR6jRhIOryaGRgJ35ila8lSFE/FDiv5L
z68BXfm1CcZwM5gjQ+ETXNJT/VqE0SNZuK+NK4nW8ttqrU1dfGC5ehn9TGdaEN4anXY2Qy3bWcVt
mmlXZ6oakPlR6XXKsJ3cOQsJTv8BnWNNEAph3Z3xiDkpX7Uh12UKCPemYjwKnwESfrh6VwRZu6uy
yKDMo9ybOarRtHXxixTBnBpF/nCO2XwA407yMC2vpr6SyoWNRM4/iOlGqul1yAGsRnxlqRCHMcAN
jEoGb7kQJyULwkOOEXRvVgk+MDyDaAaY+TXrQIjHIq5ObRZehSzrU96Zb2YWrrQC16Ap6fjTakcN
QC0wxAFkt0gDfU3N9rLx37VweKBjjjEgwg2Z+Nj/uY6F1CUJQXVLZrCdfq9ZBu6e6DJhvdAVo9mq
oWi3BcqvDamtGxN6WZL3wMhKMJAhWimKv93KsBzMzR0QR30merr1rTpW6WooiHcivheU1Daw8uAX
aw6q+Cjr3WegmPduEXQrjTRVSsIFLXTsXvmuz0Ry1CPJ9ElV3W2sG17R9vescrlQc9ZV2JcL0yL8
Z8QQNpiBCmNqfGCx9wNyUXzTS2gWCSkloB8Yzd1zOC9DpvQePXSCjazbEC0znUejuNOkqp2UBvpK
ppzqqAHbVhXtWhUorqapLO7crqLW7GjbKTDA0AUFIUBlfqIkHpZ+zOxWsOZTflcEFbiatdcaiDWE
tdjxqDaRACBdcYtyY2hy9yfDEaY4JvNe0WggvttBu3RVfKpU9ei6XMGlFmCV7zLMMYmkAwPeebSM
Q66P98UMnReGSpaLQi4VNXA5gzpBpM0iJNOOIk9r9zoCBSA3+Wms409hYUpouSZt1DZ7B3bwIRXm
WokgLyFgarXqExWbFhL2uEdjDVJVB8S+tZP2UPRqiM5bozPM0MCA6Kp3BJeiCyxBpzrWAXPhxkkI
w2SapKDLjSuMp1z7rPoSm2HF2ovYhLyjQOkK0K2KWssdmpENIrbq0GtVtDPsKlk3M3cVQ5GdGOa6
0aXt5XRuuHa8tXZKazxhVJbIZjdW7d9E5Aww0Qo/ZX2OYP+mXF+ZRsIWS4t7w/4B2kV78CuNMOm+
9lyHUDMj3lhl+VJ3FM4RST+ZOpN7Vxh3aWA9F0a9oYB3p6GfZd2XNdtBm0B1QGjeqPmErZ74H2xF
iI74xMdQaaj4BOoqKshqH05dGyPbF0hnzeEe9xPUgLxP8UYdRRtG6LH0a0Ojc92ow7uVOSOxvL2k
p81Niq8QOFpNT46Y1wW+DnwlkyBjAOH0Sv0TpJTcEHPfbEShMoWhL0a6WdqSV5yNXG36JnkYU/Ko
hEw/jEwA5E2FzXoM35Qm8WXkpX4sy1803hsEUT64xrg9Et9EWLaNaERQ8o3DvNhrPub/SJDgm7jR
llUOJIR2jqZOz4nNX05yi2S4mmS23rhVEasy64oxjEzRJp77+5Fsf5KDHqxRj04ANu2XqolaBjxn
6+em4GRqX+2heYhb945Uiu1QTtQYtCpc+9MWszRwkHF4HbOUd6e7z10KDkAV6moqShuvD9mxUTjC
RWn7LYW0E8pglGK4vFY1BaCUEMm4UuZ3qa8CK7rF+Sw6pKx1Cobk1En5ZknYuF2FO9DSn/qo/4T/
4kWkoeGp7X6Z43RJ4/kLtIsD3xnLNhODRlqNXg9gCykQ6pPUfY4nkq5F96tNCWgLAxC65o5p/asf
hyOYOybLmWvfq+jvQSA9xBF0h0RpUL+3uyy3RqK9PCtW05XlcELmyPY3nTGcc+w0ue+XRP29QhFN
MSIHxMEUOsnvACGfCJioiYbPtZtW1Un3tcvh1JgXWkPBxp7gQIRT+qjGRMtNKFH5ykC1JuMtaxcq
QZZyapiTMgq7lGvUpn2aoCFfWKXoMR7/euIjK0a/hw9tergw3+nbfobtNN9F4THQ+Wnb5iOjxEdJ
88wrUlRuXVByYoQI+FxGbd8CdjgNwU2ndFxEA2cT0VlfBQ2tBZdUYFcpn+wAGgWYqMC55+zpgcOy
SvEx1Ds09BL5oU7htBKp9ZKPa+CjYKJiwIqunO3yFP34TdaCBMKBdvVKdoL6yESEtkYxsa7yT1je
8ToMx30oxzcta/Q1ZICD788vAFr9XgsRqwB/wMP8exuAz+LiinOvfSb/DcV3d4WTeIfm7taN+JbS
iEDAKO3fDQJ5y4brEwv5sgUnK2X4GAhfA3njekYQO0eMECAIlJAVchhcXT0ndzdFQc4qlBkArott
52Kul41JhZlRbdQg1mQOlVKXdBGd2Xs7ZHwgPpdIU202fW5hLgro3YQjDl51xDsqEUvdxFQYpEUG
ayL6V/TMWDjBMk027qaiDldJHz2N2muoay/YzfEagnJEz8zVuSG0tNPqCz4jkSg0Sgb7DOvBOs2G
KpxFEBRN1MKVeqL6BGcD1eA+qdXy0iVoSdv2UZIadK5AX6O+W3WIi7BRVBC+O8IbWMaz19+PBQEg
DfHWXRx/AgekMVmqR19kgUegYrANwTesXaOHyDAibwToTyURPmmCgclrrXsgPo9t/+mGVL1t7bG3
ynYNCeenYj0KYXOVMzowILnY+wmrRfpEK9EyAoiAv18lkVzT/DqEhbhYhQqMLw+0mwyLMWS8jNmm
ycwBpO+QF3Kt1YwgaiPWqVNfQ4WmYBmbDA/R1SW0EIvFmxbAZh55CetCY+TjNYeGk29LeuYa09HK
Vc/zGhVhn7/SfK3khOQtwSN5bltiYm0cQpGiE6kRQGsvbFhlhXOVjQqbok82rRuQ8zKB3aqrzybN
P2dNiZXK2y7LAWA8ckVgylvKp7B3ycqQDu7WhNm58rshQ7CatTWehXw3k/RK3rt1QDNrrlLmnd1k
jCu9NM5qrTzWMCRXg00gVOcTD/+U+i1Kt7xjMCYyXGvCd6ULpFfG+4HVPZym4oGL5tkopjsBLGGd
bo35e9LiyIXtbPAeEz7ArtRBBgT8WnBpAiOTOuCMgrkZaYkYoSF2uh5yu40B8jiCzRoa4gfm5AEk
0jm2kBgkmGWRWF2px6F/7OOrsGifIrMo6x6ob/Qgu+l+GORdIMeDbIoLWmcPd7EV6y85b8HHMSfK
94Lk2qAHjmdN/LyUm0EW6G0m4c0L0wn2DScuE9pAu4Uv+6r7xuOkQxcxpnbXRuUn6TPVymSVgFsQ
WKPy6LjjvrDUc4dYcFV9oS54u3g0f5pTd6fzbRm+uYVagZnghzNNDyWR53sN3g+NSyaIrErXIupS
r0n5xVRmlq9hIUEcB8WuVj8nIX5iW6aEoJ0RjH62tfvTaNu3LHvra5/wABocKeZx2kh3pQJbys4+
dV5sMhWfkEl+JFb+QMYz7P/Mha6SCXKSY2xZcfuSMcGGVsOQhBGagOYmf02i6lBV4kcmaRGZCYWC
4WCOGaLo4odlARMDJyu0+kcvUi8caBXnjn/nDBOV5a76jJ34zg2eeoBceq3chE10aNXkHXUwYAyh
nBKl9ZCMADgIMFZUXZmuLcI8NrpWPivyWkzyJW7qX2lwMeCL7IoCq3sAKz7XB4hf4S35IluMyIjk
LQhRmBACcy5W6Qa+BD1f00OjisRMOyTtUUiMp8+GWe/D4PdqCJRD2ox3CgFKicAwncj7Se4Wldr/
F/Q9jAWyvNePVGJkqptKvjd/Cd8zqXL+S0Ff9SvIs3/ylD/kfJpm/2baZH8ZQLXR9Jl/kvPp5m+W
bVkI2zWb4W+O8vtDzmfav+kI6S0EgLqO8NjlNaBRaML/+DdT+41iD74lLD4mkmDkef+pZ/zDbPcl
xETf+E/Md9pX7OWXK+/wMbvxLNPgJVg6hijWoOpiKfqT/S6u2ynuW1deMx99O9C2bKaf2glCYwSy
WGiwL+Yt6OwSdDuVZ+r38aMzyI9ADYlXl8wI3Vnd8L1xFnFDZNwMtqVtksG4LnHfy6ai3dqUOfWt
JQfcmnuCA2BQTxuUM745nR4lm1wQmTylkQ5SEv1IV5UHWwN+1YTojKPEtgkWnBzksyFyo7gj3A7I
7b41upNvmO9RovjXEiWoh+TjaQ4IW03WmvQ+cbXdTRX047UtS3kXO+kBHs5FGxxk7zWC5zauDgwp
bxKbArpz5RSYyG1KiJFeqTkUy5auVTVrQJa9xYdt68NT0c8809ymlpIVOyuxLnGnxnRUMPV3NcXV
wX9XQwMMQ+KM+N/zGOiTjcrDGWBedNIG29Z6mUZBqZg3bjcYNIpf+zSoTiWrqk1lMlMLeDdKBISI
KHtj3ixR9Mvhsgej8WGIqYcuae5ZYCv7RgwrOB0ByYdA5yYczqsMvM93wwszh71nbrlqSIqY1sub
U/lrwLGKZNv1jdxSFnjojYj4DhVixKiDF8kdfaVXsTg6bWhtmIHfsnLd4Dfy4llBoSnoQtVAxwdF
QRejv9rVdA1tuEQKmUKzeEg29iHwnZpSeQaOS2uoGVitTYp0L6qTPxn6RsQl9cmAsJ00EDtVdNrB
cP/80f/tm/j+dnIZm1tsHZ+Gme1UZvJ7GrmIqZyhgG2IImTZoEkiXjy3iALL0cy0PaxdOH+7trSq
oz2fDMve92aYIbV6AszFHC3P4M8fl83yhv52SK+nPCLOBHCia0StzyqK9RJz/7ULF+zaQ1YnTkV/
MefeA0U5+rrz3vehNt82icrcO0hIl2+aa0b+9RNYDr9/DMveNA70OyxKTssZuZyMYspY0S4onuXG
5deBOuF3I6UAubRXl4/ue/N9G1B7mi3RsZ/1EcEMD00WfcSCA1roQMs9CWHzG6eA57EAiOJZX7Bs
hll4sJzn6SI3qGearSVCudU7szhWBsnULDyQgP3pOIk9e2zuzBrRK5EI9IxDWvksiZPXADbisely
lF6KM8BJbaaj4Wi4e+bNcrhsdBdNlQlRbsXyKUK0QcF+V3RZvEfMBrp3oLFBLQ7RzqJBnlmoCJsy
Mt+zoTnBPXx2cupMOYQHIaG4OIbxMBJN5vWL1G95Uea2kTKBK4Z8ablBm0fCZWP8195y6NYsgSCv
7DSBCGycn6D7NeASiCJcIIAMZtohboL8ZKe00hRVCbaKkU+8bzYqgedHt+ylN5nD7zIlXEtihjma
0yOfbKwxW0BpQAZkN1N2W+zMJaN2aNF0aoJTJcwHJ5ph4/MHWc4CgTBl+jnYOlizuem/3NHJKC1/
F6pbHsa+tLWL1kcP49hMnNHqnPZ5h+kZPmlvFtu2qy/RNLw1FVppQyEhSO1uZFBVq/lKB3XH/5CQ
eQ9UCDXwWA3oh+pH4qhyH8Ttk2qW2BN6Y564vaagkTdTn97h9Har5Ej0yU2fysTLsHACRGko1+fT
pu0jlyJ4ci4cke2cYXgZAN1qQ/wSmLl7AABI6zt1CMsoJuZ0809hGG6Nir6o1qov/sgEK8eHBi69
vQBaD7w8cuKjnrU0gjqJ55t3x+S4wERKDusmQ/cUh9lNUkwQh/JO3pjQNFGapVaQnlt4eBQdphNr
T7S/BECMjX4md/UHiaEaC3kfWSMxhSBGWn07tlzfLGfYl1YP+K1vj4WDGLUawvrkxuMToZa0BSOg
Y06YfcR4DGFCt+8KiqjjVGhiazgJUG0CJ1nA3/mOEm6xED5Klve7IhpvlchpDsHYdx4ea1bhkJrW
LL5vDSMyTqK20kMWOyCQEKODG0M/ldpbyydXzaJvF+km2GLCcpTKBRaYlegShrrc1S0tWaMmGg1q
ib4J+ts8QDdrmWWzNkz0hJWEvDRMETYeJletwcI7iYiBstqc5A/TMDzDIKzPSeNfozbB4XVH4vvG
26Sy+wcoffp2MkD75IYAadoYrFImyGAUn11Np1Ib+YVXFvynY51cG0gFK774AcJJrFyGMeTJwUeI
wffiJEqygepHMclPH4eiGbaxiDQPucTPHNQD83LlCJKjXIUg6q8jYah46FRvos+jKJVygS2Px7+n
K9qmHdY9C3YlmvTas8x2xHOJVtRptbNTWAVU1DrgKqKWbwmynNWk8bqk0SaeHvbkCzjGc++sw/aU
uyoxU5l+yMNuo6ryIw5CWjooG1ahwALYkU81wmjquJ7vm4ETiHy7Obmo2KhTLzYd1MWDkrHKpiSy
1WNbOfNiPoQ5RhQbNAW8Morr6UPLjKtI/busEOc44TMFBvmTfucLCreVP7jnPk+PpuC8hR+Nkiki
/RBC3l5PBEVxTlU8GUC/QpJHLb+9AZpsPU7CV7yRMBjSIpWDnRWPMTmEraUciaKDDmiS4Jqokafj
IN30oBmpfIRPue2+J3rE5URFVu2olnIBUN2mebQTMykz0VLwJ72abC3cuKiu2ysJmwqFIMtmZtC/
BzM5O078aD8lCGuaA0SD575W9U2hmC+s2o89vhRki4+NTCBvKuZnXAnrLqseqnE2cQekGgdNfKiw
N0EtyPRjlpPLa/4f9s5jO3Jky7JfhGzAoKeutVMGI2KCxRAJDYNWX1/bwHzJV9mrq7rmNQgsOEh6
OOlwE/ees08SHBry7SjIpTlGxUOtifFBpP4zL/QhjsNu3SBLuCakAcRTeITk+zuZzK9zGQoyb/WL
qQce9F3YGqFZbuKIQAyDtSWdOqA9ACzBguqEWwYDaO8sPutm9WcJNmdV93q0k5kDG8bQihXZMyxp
RbVlF/oDGvg90fxqN+rVNQ5gzsk+ctZjalzabryZE035rkgfhUs7X89wsPXti9VtTIBMdO3rcwSR
qlbwGbpGCBZSgj5SA6kXO2B7XXvgaRj6w1WgnP1VSRmtH5u3IZ2Ba95jCbeF8gxYMeWZcZpsb6ad
BtrKfLft7+YUB+c6gFtoR7BYdD71QAxpF6Xpw+CylNEt1DRk2y6ZFl2a7VwajHOBLa8rvkZhzEp8
poibITg2XP8t8pB/dzH60pmwvDIaukNXQhgdU0qZlu9uU636VdBmPPKHIEEuuZc2YQalVj/MitGi
rSM3IVeXjo4zl0xHGI9AoVbjapDjtDGz0D/1YwwvqAQaxIx9ngwI1nHQwYGX4brscP5TOTOCWNuI
QvCHnWacnAbJQHoMqwv2yJQR1ZaiNAwScn+o5lPmsdX6ZHm8nIUpX1keDg0BO5PGkkxtX5YDa1O0
I38/ZEosQCAVX0aL8nKfF8mWg73SFadqIbAvh0Gtjf7xUHYjMbgjcnvWeyazCQqw6dk0a2hSCYGC
9dDEZ7ejYVNWdAAX6TS4DwKYe2reDWaMfWRheyiyV1PqE9DxZtpWVMtWFT3QXZdFPxfx90JWX3Tf
yyEZR1bAHsugQ8G7lFc58nGg2hvRqNaKsj4UBC+fMnUwaGjt4yi+LNhzSorvaahNW1Pkx3gAlLVc
rkl3CV2iowiIW5mymk5OiP6SPQaGC91uN7YJ4krTEVh6nvg1YY/aeojeWQ3GpX3s9VNnDPW/HVq1
KhdhjhDN9LGtsP1ZDotoOicKe+07vg2X2WFzpFbRrQVZkUxqHvsw5Hdp7t4XGW6+yGuX00Vuu8hy
l4cG8MoTBgS1sh/SNqZzqk4ZuxB+6CwMu2GfjXK+QVEBj2gZz7Ypv9B+7g/MIlQqRz28hn11na3c
erHCYJ2Y3oOWS25uaWh3Ov6/OtIs98pCRheyI4SrRLUWtMl489QhiNrfc+Zku8x2JxB4ub41avZH
yKF8xBA92Ngo0L/HBcsnw/kZh4QjWlNfrlHH22tb3SIRGUeUanMHfvJ0CIAdQrR03js8t5eKBLYs
isNb4ZOV1ucI0lJgWqzb6Ak2tXgf2XK5QyOfaGbm5bNWyXWu1W9Gm4QvjqfBpi4hTbEb11YWPOnX
Hk32yaH/gE/lzwk3w7U1cCUD+YBYr/aLOqyarWXjcYLZV98jxdQcHJv1J8mq+zqxz9x5tDEjhkwn
Ngo+lXJ2NrFjhxtLi8ar8KfHMWuupSNvvBE06TJFvjJ+U0ojCaE6JsUMITwiJNvEo0tpOkNMMSNE
zxtX7hp/wuhdxtM9wWq+IyBq3acAzhs5jhBnTaTGI+wowKfYkO2JAiytmLIS1bpzwTvrM4alMK+P
I7l0QWHVNwzP0KwlHNiSwiz6lji5Ng72Bn2of9sTRQM/DPbE1VVzi+kKWeg4WQ9N7MmzmQ0IDjV2
MrkKcbBNUGdEVAJq4F5mfb8uG30+Myocm97TXyYXQ4OdkfZFEtmvSmAlSwSeIhgiO62PrC3suhj+
DqE9hEA8DL771fWsh4jG+XFCGqINtk2wURTtyJh4r/3wu1ZM5kM7Vf2tsMo1gVLaFahFsPc7ut9Y
1fbSwsEwscd6NHUF9rdHeqfBDFGL1odRZOfC7lnPeVDCW4mekzzEwRyIsE4ZqchFIAEaQv49R9fo
xnek+BcsYtYtEdpZR0Z5sMb8Z4vLfDv5GWYNL0luwqMLUnTZ+JhWIRESTNIDB3bN08UdxUlnRbHt
gUut59owjnX2dfIStieS9zWzSf2LOgvy4RCITdRAdYM9a67Au0FKTMp+DyzFX+UVrwZvOkXludk3
82SuaQ3ym2I5ow0iT4Kiw6GrkjfpsJGd0/YC5pW8gkfUE08VVZoDT1tsoU1VzPLo8bTapXtJoA/v
29ZIx/Qu4mYbAXW5eMFobqfcOlFPfqTOPFzqwh0uyxlbFMKctAROhFMX+4wdNZFEScm+B6jvQAua
Xd9Vi8KMbuUT6eeoSgKyLqCq6BtNghdiMgJzgNDMknF3RaWDuMVxCaOcYEUOPUByOuDC8U9WDhsn
TbvoCdnE6q1K7T1SHuVE0/ep2uNoYXLv/PuIG4MCfP8ajYH+pBffupbPF2DvXdXn+q13JKi4wkvX
Rf3DQHe6xmbRon3T8ZYK0rXpJ/sr0eMiHwcjuzeIvu5eieMva34MeqjUwmZ9hHwdvpRzeEL26x2r
mqfIEvlrMC5kMzlEDwGFyusW/VxYy5tu2fsEgdsqUiQm2bbvbmaYF/LsMU91WPMSw+ZdxXO/pdbR
HWyp/epKF5KwhXRNL5wvaS17hPzJc0e+1M2IbEW4Qv+gxthmbp5CpAlHLbSHm5HkbO8nLCAukJC2
qGFC5tPJ0jNuhC5Cvu0ZD1Y8hNfOFjuT6MeHyNRvzEbfmsCoT4U3PrrEBF5jyR3Ygo3uShLlbGI+
tpNFFQKtvLaasrHcua7/ykCTHY1JHNkC/yztOrtOoQqMdNxxF2QEkB1nDHNbVAfEfQ7iJCDP7jKv
KVmteC7vbGxwx3xNceyyxGwRjgoD3oxv4OjrzQ1VY+Ipc5xPmpOiWopwGZaivo/z0D2paup4UCDO
n60z7KFeb/lM4UxwFPpZxuoelvuw+GENMFW6qj8g+jdOo/GDJcZwIGsYQ6NNclUSFcfZ8eJN0REo
UqR06bV43GP0O/iZ+zth2f5qsbrvKnaR9BMdLKinqMwrFQX5DrbeXgeE/yBIn2in0thjWhHBa3rN
ffuYxE5261NpP7K87nF7pwmoFKC0mj7SQhL+n80MAqFw2palLopzcHjuOtQCbxVIFtidUbxUJkDX
edLWXjQgFx2FRxcKqeQYk57RCBaws8NqfrHYVENN2FUtbstSjC7ojF4TcAW+oC8t/d1NVEvj5Nvm
K7yQkwVzHrlh51JqCIdV1YUpykiAGGEcElo8QpwlMShgsd621K3twJPoEdARClsl0mgoQ8CPhF32
c6wnf5NP/ZOL9CZzRHs2NevsJ117ijIBKXwGJu9mREbbSfACzVNpEN+tYY7OQ4YApJzImNBT/Lv9
XG4MtIdXPyc5whIea84IX7CRzrTXzoUu6yvN7rKHOzo4Qb+zvX56Bt21T5tkOFCKslYCIeeWBEzU
eXEW3TKbtTckuHTns32tCP8iMZ7w4zL/s9ZxkSFtHd7tunyK0zLf2lXa4+YJUHqOwQtxmSZlTY3Q
WiuJrj7N6q0NNg0RTLDVXUCiM8sfdAM+u1bxzE7qz37Wx4vbIEhmx9jA8BJ/+q2gbCJMUtOLrT5p
8SYkcJo5Q+KSail0dAJmSwmc59wh2fJrJFvwCopX9GLjvTNJELDe2yTp3qwuYWabM6h1HvlQaRZB
hvfbmwZ69OAXtn0ummln6lb/WNXokDX0SIwwlso3qbWNVdaUPxvjiTAWlpe5fwn76G2CPXYaKuVE
hyqKWVZW51xHGdxbGg6jbFad05T5cMzkNkIXQ6Mv02A76uTs+E19yI3hUJIGsyvUDWvWYgOabVs4
5Xi1/Ebbp0X5Va+8+iKHJDq7vPqRAPs1yi+BO6k0DtkcvAMzLV8nPojkrjHIKrwIBM39XGrhcxIU
h6GxuccK+h9GgiBpbjy5tz1Mj34LeyUfrE3G1nab66ENMEsnpRjBOS0LUpJSWtyHwS/6c1Tjk2Ca
1zZBa4prrP4X2piY442ZiRRxxsajzZ7mCVbl1jZeTNrZG2dshrVHs4btQ4W8KnmSTuFvYZtYILsb
gSyFFWpayZsX3sasts91Stgc/F6FrsseDQ3frz/wBrh+a6NaU0DdzmcCYIu99iatO8bgw2GsZlcK
E/vBAtVAM74546Zrd1ZDeEhP9gOtINc4to78iSUZnnXvAZsH/XxzfEoSWWWEB1ZFO8z4/EVm9MDx
7FE6Fj24VOmxX5M1cQBy7jfuACs6KrRiv/yhDaK5TMOYblqFpMkM9LNbsg5me4YUZzcXhEQkxDq3
EAuC2K0fDR3ubAlzMh5sSl3fiTarCH6TL3qWzAAETcVnQSY7ifYqc4jE2WwwyqJ5DkaLimLeESLF
WpkCaZN+teAL7hE7mJcgz8mTmfIfLfF1SEl89+D3ekY9sqBzYhaX2GFxEVBehZdQJ+Tdyd0HXWak
Y3lMEdEdaRSefZncmZPDs9cG2dXJLTRKqby1ersz+c325RizMbTDp4Da5rVAuhEPX2Pimy9eSpSu
E5jV1vJa8rhdn02a1J7sJHHPy8Gr+4Snq5M1DLX8boMO31lDznAesoSscq/ex4PrXtE4Fld+ba+L
tbuVON9sG3tjoB61bvINznd9ZlPfU8BnLBjAFeWuVtywU0jEjuIJR119TuIWphp71q2bjttSTMNT
oQ6j32yzonvye3aqxZjU98r6Urp+dyYwsdqweRDwhVEtzBWS6zRLqvMcG8lR+oSQFpnxIBCwPSPK
4l6f0PjF44zsyzJwg/DGkeRduiSeJt461knOsmlY9iq3PfZYu/qMXeuqCxJgIPMdi4pxkHL8QfpG
fBC8qTeyU9ZaPgEsBqtNvh8wpCzpfg6jbT0CxtiQ1as/9wFIyoyIQXRvN/a8x1knRbZCrY6bh8V5
drQUtMmHqb2rS5SCRdPdKRBW5wHxCPVtK4UixLLRpnCbTQjriZRHeMBkwNZ0lZFOXqR2fSxzBuEc
lR5pX+xYqDgBuOUmMtHjssy8dHVRXV1Kh7GN0S0rzZfBFueyrry9loQxCGAEe6JqaZ5UfnpPp/5O
zFuP5TzZNymsVQuE3xGfEXUaLNIEUCKWpL/aGPiEaWD65D52FJlzWjyAQeOtAVV5q6ywjB8+n+se
I3tS/yYclJDewvsRTe5paPr8JltsZUNCuHwVVN3WrudbbcoIDBL65Iji9KqkP7yfxrHdWxlTfcK2
aQcWTBXcqnIXayXRxEhGIxF2X3K7vnSaYx5NeF+reXLL/ZQjy9SzITrbWfukex1setnyWkeW6aXX
vZSB710o4MKAZS5B3EOvN0bP7HTukSA02VTl0VG6Zfbc3BykoWgTUsjcprZrzFXNvIa9rK28R/xz
8jDY+BgIK7bw19oq55eKUmU0v81wlOeicrehbsuDiqUzFTWk6Zq3wpHf0MhBGZ6G9w7e2+iNyXb5
PToPAKA5u7CNC27gOCR/yuheIw+sO4RrwArtfQ6+OKMVov6vZoZAhwKxT+cWMS0a+tZ6KdMz6NHx
KxLzeDPUVr7T7O6jx7d0+/7R9/u8FgbdS1QVxY5qLsXeXNWSStWN7Rq57cDhn2RkrWcPLy3Np4Is
0y5jJMAss4AijELP15mrNAjLY6Ky1jStwiPFQx2zPrJHE8boxhgilu+WNZ4QrGfb2Ioho+jhY4jK
jMiNJN4sfftWtfFZQw0HBLdowGOkCXr+npsesGyCbPz6ntRIFULlAR4UIYFkMpeM0dJfN44xnEJR
5JvKVCqjBNfccoiy5Ba0QCk1SjWnZgLeYY3c3DldrHOQ1uyUbfHIhwU+n1N9sedBsGeJ0Yuxl5Hn
JDPCNU3/fKMTDc2YapTlmQjUlQtr+5iZ3UgRepbrRDn9XU2vT/4icJuxWVEHfTUSjUzzBGUsJO9s
FSgmSBzhUWULAu5C/SbLwVc/mqki3+c1zRTJjqjZ13/0oQOTVVLKbsRWxIDlN1/OZIkN/fPhcuaW
U7KpTTpJbA9ZBSuSxXLm/X22PIzUH0wK8TK31S2qcnOdlyP8hLDPtpMKaxzUwS8KtvimBnAIrtpp
OdjMXscZZ4an3NUzMCyM8uq0xCb0cVgezoLFaJKQuU0q+aX30unchLPOOoA/hnptuGu5+4jXQIaR
LiKFlNGZqjpNY7oVLHgTs2bf50X7ptS/GpMJglVhMzSdQ7rUS1mDNCfftb9Ak4h2NZ3lU65gLstZ
qs6iIrNhUCT35RKNxPEYuV9a9evImDzJ5dAuPJceu1+vKsKLUiZ0vFMuJ2K/tdInD7yCXkfRDLIh
jhI8LNje/nXoTXnphFErIDuqEbsnM26pCNMcNIhgJLdU6x3KiFQyyZd6sLzU2P2vQOz/i/hmO+K/
JL49/C7YO2T9exH/Z+rbxw/+JRNzrT8cX2C1QbOMke3fqW+e/odt4MzgyxRtbNOAK/svmZhAJuY7
uEf/BYv7WyZm+n+4DCSOa0BXQ/QFK+5/IhMTuvsPBKXnWrRsXZaolouojef7T5T2LDfRxJf6dBiz
ku4osowgT54tGsckhVC2dPxdqBl3NJuww3VnWAF8b3YqPbzhE0DMhJs9lTQSGqXFbwdr788tMHci
B7e5A8zdHZGIOlk/XqTbPA6+IGlbawFrRaCSPWaF6JL3DhF8LHZZCPPPDMMtwX9P40DbxjfeigBQ
WhDPzLBoJ3mulLKnqUGNjNqTdasyO3iQP5K6j+kQYsm02fPOg09eC1kiW9zc0Zp4vWTTVGm5sdLO
209gNNdNGr4RZMBiTE1ynY9vqh6c5IzP8DWJnliEsCTwKTO2CdUS4X6LMNntDVZ8UxP+SQzGvjHR
HqBbZ71V+hdLGmyLxaittCxDS0P8hKvWAXmf6WjUCK9rQFat9CKoVmFMtypLLH0VdAbYYwwka52+
2dEV9Q/adH+SVFFtpKm9Oi6Wwjlha9lNpFH1mXfMKRBTRRdXN8gCcI9ecowtmJTmdRjx46eYzIsI
tptZ+CQTETK5oXbmHceURDaWxNVxFjptND+Nb1M0kVrn+yfp9FeIB+3ZcH40UZNezN66mprpImLJ
8vXIsmtbs7Tf1xlVF92p2KmObrozG8VxDvq1OyEfmAhuBLCFl7fXLW9lKXOsmcRvlqCmF41Tu0Zq
wBa1jJqNnEFhzm7zQuvv3NcDYEtauFG/Sj0qp7rW/gwMiKHQesB/OZQzXTYXFn4Q10FIr2HIX7dN
e52zTDtmMrzbErm8G0fi5gtkFtL65hp5e2dSv0BCKs8aVF2MqcaBUT5jO+jtTalNLySXEKgwJusk
HfzzNNvkaaEVBHAM06ILXtmXkO4sXXfbgCHZTgzlO9LykIOn9FCFAz7OCytUNI5FQ8wT46HLJJsf
d7D3VfSrzuSGhiUlPrJc0AjlO7vQfiPBb9bpSHgekwcriNB8QpkdDZp7TNiN1iLBR9+E8JoGaou6
kxlERWCO9VvuEywBw9rV2OU7VvjQ9eG8HUbRHeeyx8/eu99brIIHHdArq36HHOWqBS3Y6l9HWmdr
DA3sQeiLYKf+NRQBPzI2z74jgVA3wXf4Wkizi2fC67jjivhqeXg/B9rRRZoSay50fWP05lcEPc/N
jHoIKBsangYJdgAWvc7KZi8n5yrf49mZVj2I2tUknmHt5oewGB59jW6KUR2QA4pNM+XhPouDF8Tt
v72YgMN0JMrQtKejkYi9W6XPBFBW27zVG8wJxZ95jVCzweIfzYHJ/YLWn6QIzwjriw0/YuXVqCeK
hnELpNqZF2s+8lf+EScsSYrYWDPHdttMuD8qV+4x3FV30/dfaqO+NOhaNqhpE9CveXtu01c/rS9D
oO+tEm1Q6xBpmX43xv5XCitjNY8QGSbS2qNYJ7edLECFIiNGijI29sk5+RpUhr0ObW8N+aCYyx30
YvrFIoD4YJ0Dj4xmLMTGakzZgE6V9cNEmHsyIJYVY1/tBwoNayIds50t/JcCviJKuhimSEp3Xqdk
jbIGeAWg47gyoIUorQPc5R0Vm8fahHdXjlF+EDaDEbES+2GODw3tBEJeMeP6xWsmGv8o8wqL7znt
yDHHpKvpjA+2v7c8IQ7w9jcxiyZCT6qvtjcg78zMai8LoA26+SYzZO7t1MU4hqfoMJgEt9mGTaNl
TL/0cR9saGZTOsGFv+0b8gcLl2aB3XyZLQa6oX1pbYd0nsFTUTAMF3MenfvKCNaOqZiF1qPbC+IN
BjKLQsznMpleywyFcOy23tPXOTM9Yum7mVjp49S3SEnpkI56igcRH8Nk6imu2pOpQEqFDx3LPA1D
irF3ajGNIem8pk7s0E76WanhmrSajT/lKali7k/NtwFS5cFeE1RcCZMhT7i1ghVRLcTdg3Bz6B24
9i8rN550gAorlpbatmZb6TjzBNEi/jG3JsynuHhrUREKAM1usUGRQhwqbso2gOEYHFyMN3ofV9vW
jPbA1sALUTcIpYevNeiOGsW6lZ3MjDDtxgzNPyun+JLaDBj0tXB21JgnadzuQMVTLbV13Nt+dg3m
9ElIkjjnVpDzVZvPpojpfbJjn6qqO2gFn2MWIvted0A0FeGmbMjxQjq8syd88qSyyop6TwlIVcrJ
BJh5a/uA0imNcwQua9PnJoK8QQ7Dtwqcw3YkH2yHACohEKI/tlByTpEA/GBTGxwy71mXRBzmrsAH
2Co7GxltM5qAnQmQfIPrG4sL2lL8qjHahFXoyD05PnLtBOEjCUrHQkRbKyppEs9HWmnGaqKbuI6C
+HtPs+JK3RC0ACHWsd0VEFQUwI6iBujlW05kvdak8GMNw1zNPttzv/UG8sSGn15fAZvw9ijR3sPJ
ffUnEtfMCgOxnY8nHStNWk0/U80LN60ZsuGbh73hW5s2TH9SUjhSp3XWlf0WT95PO8qNTVd/aTwC
jtP2wbCGtxAa1SapGuR7FwaFQGllzq2DTZMX2BYJhJbuqllKiO2Y1ypMnSORyDm0nnZbMBaQ9ANK
ommnbRsQVMJqY5+VwTHuj3ZdETKlQJHe1PzAZ5THVBBSNO04tS9GWbEcYXvfiSS85K15l33/JZ1y
CvijB0yVm4sO7VUGUbhPoBmtUQAdQynf6o4KTc3otnalu4+N5tX3KdiaU/qLFjqJh5p5L4v+dWbb
jOYJXapPZXgYXXEO22nPzb31IqKyqrLkfe9YrxC5UWbZU4GBsKgqeDAOIo1iBIjooBckiTXzXixf
xf2Rexfo09YBFg+InLvPSmvkjquStVVpIjzNyTJadQ5af2z2J502QOjpg3lgZsewqVBXy2Fo7XzV
ZTldX1ixJbV7jLS4fI9BOIynWm1pPw/LtQWRt1zjBmDJ6fQpAzi1iuzvwyIdqXU+slq4m/4W9cSL
x2F5zIczO2LwphHNnjtQu++5d6AQlgBuCWyfjkn5nKedRdA3brmFtblQN5dD2sDl+4Rw2uXgbJZf
RFu0yMHiv1Ca4gVKOrXFURF0SDhGjeypw3K2HJbvaLrqJ8RgAtrUF5dLy5mvnuPjOZfT5StGSd7e
uZzS8phUPxYwo+yfw1j3jw4YgD1dcjLHCpstPIKY0/IN7jzplD2Do0soafohUvIWEfrHf6H+n6BL
cN8xZ61TBcasFSWxzlU6yHK6XPw8/OPaInv6x7UA+lremPXhH9c/H3pBXBBUTQtbSgbyKNKIN7ZK
ZPrqsAi8SmdwMUGoxxb7+qyc/O0i0/p8Wxe4XbaE7S4Nw4ykz5nVPjt38u6+5GgYt8VyTXdDeWgs
/4OMt3zz8m3/eMJaSeIdJYlfEHSfh0VVthDqlmsxUl7M6dm0+uTrEUID42F5wo/TMHDe0Ig42wVI
2Kka13KWLqr9rCUhtDW7Xx/URBphaK8HPq1OgXt4UmJwR2bH0GiIhXITVJMfb1sYQnP463z52ycO
ozmNH1AAxcgrWCCXixJrOftUZw3tlQahfhSzpVivys7wcbrosjIv3BOckvJrtW/Lx2g5uG7Cu1Cq
TxSd2Gnj0SoE4eHblHH56BCc3KBZppi1PFzOaHvUEEOTSifMl1O/J9NA6O02IA7nYJbym+Z7CHPj
PlwRG3eAe1Q/cBnxZ1m/0JolRS/Yinb63lQB+oh5fDKaizXV6ZMX23u7Dr7WAfp0VxvibcVSepe2
Vb0r3YDmtIphtsqXQpr2DlfRY2FCOrFhqu0jOTFddii+GC/ZzDkx9p9ZrTwEjlbLhjsYYUZaVV6W
HJrZ+SkMAnv7Di0TTCzqwS60kQS1QZcZGz82vXVT+8nRIFuKWEzt6DVdTDWySc+Dsv4afZDfhJDM
kA4iKjQX3aoEMInpGOerHZZ3HUUPQTbi3I39t16oJlWZUeEN62abZIK4mXBC0DUUf/IJf0HtXR5r
n32ZpsXRodP1bJdDNNhkA40wuC1tQ8szcJzwOGkT/WcvWONfw6cd9vFNmKwIUa/RIl0Ig6loq9WM
cYAVBS6EXI3KSJSgDi48weX08+I/vmf5qq8sDJ/fJxuICjWiI0qO1+Vr9MXhEy6nc08hV+KyCSQK
wNlDEWiow/Lw48C2BCJ7yjzfofVEH2bQEJyBEEf6nj4sFla/8zeVg7hT6/2HUZ/73fJEzaBsOerZ
6hS4Z1rP49EZ0atyZflaQOly02vpAPWUa5Xa4usTtC71g506fD7F58OiQYBGbFC+QXXJVJYC5Too
YiRIIWrVmcrmXk4/DxlKp/3gDMckQ2aLJA+k73L/e5Qmp4wCKltQ4+Pa5xeWs+Xg1P6AWxyW0r4r
XMYKPjvLIUynd9Ek4Cb/vlQ2pbU2WOeBUufvtfxdktKN93BPMc4r1q/lWBcolt7OVe/U8j4gE+EL
y/sa5tKf1supUFOPbtpvhglCAMK+OC2HCfvASURRCFVw9ta975LZrsKNazsUpyEpBbLb6SO1nHX5
X04oH3Hghyfq85olkKmJQfjZRiJpXQrdhZp+icxSvzKYoMp1iK0P5keZx/FRm9FUoC0/DtNVKBjo
4khazvqc5ORMGw6hcnXBwyBNqxcHNq7htuajsWKTg8T2w4G1DIiLS2t5MfVgCUUGjjbL/z7S+9nJ
0rwtfjF6Uc3R679PyhYydOQWl7rYLwYtlD71zvK8x0+nX52AvTsvj0clQ103AQyIZAzjrFmDecH6
j7rWghp99NLfS4NjOdAHsfJDpyxcOmrO5hwmk9z7enZazFvLoSF6CKkSf+7F1bX83PKFziaHmNTl
iRkgWY7YJImwJ0MLPBvzy8d3qSf//B+X/2v5wv/zmrcwez+fYTlbfu7z2ufDz6f5fHmf15KKD2sQ
UjNrXGIEP595+WZ3gXh/vPbPn4kyj7AuA3W7+iWWw8e3aESiMEYqBVBJki+R23QX+tDZlTUqPwXz
lZMbbzumXrb4fJSx9qEgtP1IHj6de3IeX4e2jRABJA4ppnj0lT5chjLeWADdV3ScuGWWO3e5Tz4P
o+vd6iAWu3pOiMkeHhOTds/S8IgJS14NRIwBRc4RqRcSlU2r5uESVRX7f/V6lheh1/3zIIBbejhO
wxiOuqO5iLqxipCtABrAo5FJJtZK1m17MvMqPkZWnbhr1KXJcWljEIX0gNXBJ2xN+UMNsjqW52AW
xyw3zHa7r42McSnq9zHk0ho9zUde4/86z/8b57lJeiPpav/nX1X7/ytK5uX3+N78u/H8r5/4q6Pg
m3/Yuud5OuEviDhMlyf7O0fG+cMxMZbrHlFT7KNJsvuro2DiVqdb4HuGDnXhw5P+l/Fc2H+QmmnT
SdCRGXoktPxPOgoop/Gw/3tenmEI6rCe7wrL0B3TWkKv/s14rrea1ldS6keLmjwmlP65IqMWiQLD
mHSdKymXWJCC8imHPLLy5+lSMBfHs73tJ75FZOXFBBRLLQpahVc/mXb+XjchoZO6C0583kV6/+KD
WYR7ET2Wtvc8tMallvCdIuRQQY8hq5it11RzACzoornYZv1e6N1GQ05cTQSYxeLuGO7KjKFpJypd
vQwONcoKlx77jE4C7G5xoTOa0Gi1Hyuzudn1SC2vAIDb+VhStMp8yDqSsItm3g8e+FgsBKJrw004
K6v1z8T3wx2kPsrJNd5C2EHCNQS8G7QYOKa2s3skrUOHTW+UW6Bs+85AlECrZDZYWmCG3jP5vDQE
WK4HlwpslzAkVQMIrHgU7LipjHUYP4Pme+UZO4Szlw5c9WokAgzNMKREkxriCRGrRLJ0iukIow7S
eAEixDjTh+LKxIeuCU3L8oiSsLguZ0aNKiLT9SudI5I8CU1jLIp9wp6ZIoHnNBfdNsZzo5kkxI6E
y9DK0u4FjLuHwJzDB0nWSSGH+YIWO8HY27Lrtyv9IZxtLL95RyqCetjJoHpQmhA9hi0kMP7Fdmy9
uOjHoASQnmLT57j2MngLMTqAcwopooYxJQrNC+7LoUYqdi+FfMbYn/sjtBxC4gUqbge8VSi7M3it
fWnlXNPraqsFvMtJrCU4W3MKFXPayCX2JUR8b0TnsnDNNT0ysYZN6l2A8bmXmmRKpEHl2abdQSSn
rGH4BDSXocQ+jLUb32LooTlUYA8BQtex3hHjHgjwg+/gHXPSqXtupjjaTyGbWCaW9rmo0f0YyK99
hmWjftU1yUH/Tvs/eF4eCJvlwSB7cDEs/IfEee1zb5UUWvxVp8h1NvUew7nTJFjZ9HJDzpqzTRrz
6ygbGhpm+6VnmfEjGfKK1ollPfZOgLC8gq6HwWTAKKt354l72tVCehEOlSvc8zfqr5bqL8mtrodg
H4rOfhGOefMdyoCOPiAJrsXzqMnpl1flx3AoO5SPYJoNzYm+yYGPeObv69TKQ7SizhPy3OQ7wCDq
44b0nslTBBCMtHzXDKSYeqTZHrOEWOOK9/lxDgpieWj9fPfm8FjCU//RCxWmPd59ZOyv+D3mQxSN
2s5rzOZrOsstgeniDuKtw3wFeWVE+EcZdwi/pKmHSCuX1tYbQbvkqelte5uAteWr/iD2RofPNaEp
hvqhm97cxnibUk0+NBbi4rFu0iMJ3+zzmqb/lb9rFEqegCyYa3ir5yzv/Vsz5jGiC7jH2Rh7l8gQ
8doqmvIlcrq9nfBfZw1ezopuzosXEJ7s9OLVF9aVLVn4nmv4u+rQmh8kQqIrYXvtWuSjRVXPSM9V
abJaB9XJQOGPz1IbxueCknxn+9ka6xm5xer6EIHCbpnIt8t3uP9B2Hktt64sW/aLEAFvXkkQJEV5
L70gZOFtAQXz9XcUV5y7Tu/eHf2iECnRSCSBqsyZY7B7pD6CO0Om1VYiDLhjiHK+c+xhuqqz7OLv
VbyWxR7QHoonV6f3VbcvemtV+9VvtN35IiQICnBpzLOqGDOfZPniGMVN3BTizlnH4mlplo1bTO9u
569XU5fWjzSDrzN6VjfnS3MyQWZNy+RQ8JmYl9l/5AhEALlaksslK/QXcqmh3zvO4zJP423vBM+O
boQeva571Nzl3dAwrz8JKM6sqnd6XlZXdj+XV1oht40Fqs9H4ldsoFdnp9h8tNmRErnwUV55sfPQ
MslAMD/uftJgz/CHvJSdZ4YuiQv6JEV9VZOfueH1w+gkZcogK4laPWieE1sTD1ptVKeR02VI4Yts
f9sCFnatG5hu2bfvGzcMWmhfczQa7rH0kgWmNNRkOsg6ISYuhox8IgkaO/PYC9t7LXlXUZApXmx2
0CdvdcgwVpX/OgUUrKBaKhpsa+08N2lexx2n/P6VWeH4VGbASo12+IXW6t6brnHTTpV8hqauRXpm
VMdexg4IYUGOipD8XY0NahMIi8794LEWlJ192y+CaTCdj3BHIHUzQmcL5djHB5fC+rPH9oj6/JCd
5qy+jps2uJnWkWB/4iVMkxn5E84TFUxcXs046CPDTrKHivGuO19Wm7NAvJtsjtWxi1yhaUqExcNl
0fny1i5ajY95Pr70jhblWYMiRxuzp1lAT7W9WhwZc8yezB51R6bzF51/yjQqgSZWBIyf4I+G1uZ6
/XrruOOdkazj6c916mIt82ZH/ekZO+PADDdfzt9Rr+F0KZ10N8yFPFGjlqfzd9iXkm3B2H1YpfG8
Q4iub5iqB3LZC1cVooAKm2Yb5tCvsVVW3W1JgswrxK+h6zAeJHlAptsRuCYNp0EXogHJBFowYC5W
/gm8f/yDpabKeeMTk+reLLJkxyJLDgQ7x2PVZNGi5ZzYwQGCWPHiy5bsL/g+JqUuYNvekouo7jSO
snBUCPJo7o9BNANOntbsK526UGGK7iSLtty6mf4wxVlO+Ds2DqsVu6Hn90HUUMy1rO4tCaq9kUiA
uLKYDs7Uf3IQZgy/04KbZLFRsjbjS+cV+ZW0YQ93AT0J8K+ew/lhLFw07stDhv81MtHybawBaXpB
j5AsCTsK78tb8keK/BxRi+2kEboX/XxnOAi5RN/9xrRaYcPp1Ff0ATiscasNiG8tU35bM2G3Hv9A
5RlZNGiItjHHdwc/9+ytY4vXFeKXno+MOuulGXnu3EVT1sbgb/OQNv5XgqVgw6f1WRtQtfGpIVlD
ixlZVpAFz1ZnfhmVdjV4JGn1eN6O9hsTS/vJ8O/GhlGYvJx+mLFNN11XjcwpuE/JKJ4psO6FS2ui
GwHytctPQe6F+TymIob5xYnbL0lAAtR2cmKp4QF/C/VFD6HeUv9K70gAQo2M9Im8fSzj9ybQxKb+
HjOXN/MwboOerngykpLQe2M/mIAnAfiCOncEXYHky8S8DlXCuSMPRkj+i+jJ62oDzyjlvl5AOU4Z
QXP2Y93E7m51jJdm0B9iJsibMQgiulG2B8Gb1su0PMf07VqzCNvEOcSmdpFIQhCAEnpSE7ybwPmS
BpC3s/C3fo/dlOTzvbS0j2ISd3qiH6Gswa2kjOqhauBITN5nfoRXBr5ca+FyKsRgOoJgBHrTMH5W
SNo83vRoMvwSrr6Rhhb0AD79M85v94vyGGkdk49knx8708E2i9J8BpiwcS2XWIMF6bx7arwBuCbn
egtnW3fTJWCk+1Rcsn4q9hzVvDSmzGnM12Y9oaO0KT/2kk6gY5JHjGlgQxsGy0ZnlACAV8cnoAj0
LVh2ZzoHmCp5Ra9VX5eBfPOq7gQV8Kse9HYviIDofB7DoZ9A13rWoTLXy4lO2sbp+CAGkBTYiHnb
OlhujWXSefqQRwY/nsBxMBCdjg9LUTEfAoSy9nX4/haDusB4I97qGKl8Nw3XRH/WG+u60KHBz4FF
mdnJ39YOaKgo+buRWW4DylVrYM4s5OSzqKw3oe7HMJy3pC+vrTGetotfUI5Kfzqbz4ildV+yzSYV
C8637pNXBe+eb3zm/jdngNu4Z6zcYqB3Ay6iFv6vXy2ftmtemjQWGaOreqIL420hFN8eH3mmLR/S
8mFq2j/SnX6WrLu02x8hbNjGTQUjJT06gpccBdZX6mR3w4QTAkjuh0EN9tJLF05fEKh0zkUSCaSb
817mPLAn2nho0vSKBfOrMcmXZHTuBWB1vw3ukIIxjWjRna7mN/LWVw1gJrtTcC463U2ffhPLZCqT
N2CFFQcor4jkmMNkbN0bYBCncaUA4ii99A6HBmA/cUsomw9lX/MmWR08axaXtOlWM/LbvLXfHT0D
qC6hqABJaOa1iaQYLxNhHzpppTsBR1zPw7yvbiWJ/P24eqCvqcb0VXWTuOQdKPv0tHU22pjCBZvS
sPXf7YLgereuPyNBCcqP3Um411rFyE2Oy5lFAwHz1S0O1pQxRGkOe9eQtz4k+Kbs3+NgPDaal0e2
hK1ZCkECJLsaOznvhsEw9m7GoKjd4VXsnJ3Qmg80muPR9giP1LrmXLPfjwi29qw3EO/ZrtJC+fwP
gnVOr0BkbBYUWrdeHz9mDbjDRYBgha0IfiSKbdv/Su7zB3+0Htygzh6LxnqJY07tuD2QwJEKlg5I
SlZZ4uhAOdrUwYjZwKxv6B+8GKldXjJeBxI3W4oIajeRvo6t3CHQpivR5fq9Vj7S2oCn7rQMJFnE
/UZ5w87PDhlvh6os4Tx0QYb0KA2Y4KbJAMnW2Wuzn3Lsdp/TIWt2jl/feKBKIhmMItRj71Twqp00
/lIxpMfFksmu1csbTWNkoXP8mwnmyyHREZblASEJuw/Qwgxr6HPoh2o0v7u9Nx7ZJx6dNI1JkfjV
oXeKtyxvKFZX7OJroX8bA91nBJJgwIMGSrFl5yyIl6g0hu5VVH009D6Z5nl4KCqC6NhaP0yLWYSk
4dj37miMMJFvXA+Dz77Z5cXfdJaONCPz7ojdRWxr/W3X+/duxY+S3nrWTXygoi/JjPSuokjeCKe+
W2IO8F6pX4kR3nCdx/4p0E4Tp1e/CoYLv7fZoLcLENSYATcZZGEfZK/0nxgUcaarqdZ/08UqOZVl
9aFFbrszOpuNdRJEQhX7e9UEycuUGuPfy+cryZ++FOZK9E393qTkVC6R2P/r984/zmHYsxvr9ueb
9iXv7oxixD/u8vxDHVBxZM8KB8Vdnq+asIzNHUMbq8+JNlamWh3H9yavGg7LE1FL54hF5jpfKCTV
009asZgdFkJtJseWo4CzDrN/ODZiuLGH/ggPEbMJeHswUK9OJj+Ldv3x8uWns0AujEscioDZj2n6
WWnFbJiJfuQkdqrSLeODM4BY1goORobNaps/KArYU6Zh3xpXzZI1W/m9ro0XlSVnAekQzoNQYGd1
DTDH0rfeEKRb4bcGR04KsIX6IhdKrOfv1pJpVjl1kIlHZIPjpIfnH56/pMNQRevkPHXFDEHHzD6q
tHQvsBQe5ARcqyAMVc7MCswmxH4y8PC5mGMPDdU37TCjKdIH7aHz5ZY9/gXIdhyid41j6HsBB4yC
VQNAiGrSEgAaQw3JeInD6mw1q5fSXtNoVSCzbkUkWKf5++qnw0ZaiXnSpWX8+WL+73cu9T+WUgkf
4rkqTr40CxhjgAjN/KFUvR1hXWukpUyXGpz+MJjJczklJ8H88pAZDCv1X6mIn7xsZmaQf/iMazic
igoBm74ztfrCNsa9zNcry6CX7drmZaIxigbn2hz1MGuoTgPFk2CLGHGJeW+wSdkGPNm4gUctWnNX
2Wz1vexOqoI/DmCmsXdDoL0zHMiZwauvszn4bpUAU5ANY4ngOCxn+5jRxPJuNJyTV/cXQ3c3J+NV
W3fXWpZENL82hq69D/EUUvtjid/tHILH3Zi+A8S6sjo8jeDEJTU6xmL1fqDYoN/6ddCF6X1dmPHB
GqfrYDapadospEqc9fZJRr7LQEmhtZe2nu+rGbjP2Bmc980bM85vimRmGjuHa9bX016yoUaHW/Bn
eryD6658bEYKlw0qJXZRfgnizWZjaMYvhiaZi8zZX8wXgXljez3a1XL4BDhGJiOPnRBPLsqko6UP
xsa22t+iVe1TNTzvi5M5MAPkUhHwazY/c9Bctxz4NzOrFsdvjjgLVdKUoUpSDLvZb3dkUy+7Kn5C
qqCHul3c5OQtt017s9i1v+/ttyWOH7QSNhqnposmvx2dtGYZ1HrMcaUO60bjYh2HPdOtrC9FThKw
eolHH02B5WzLLKXCmmaPrb0fKw8AUscugAUHb310aG3/sLLcZ4oZLHrvJtZG2MtTCjCASboeNkL3
llJ28Mm5s2PaVL34ArQNUqZgND/Lv/Km8kMKt1QmUa6Y0xXphnflV7mwAEiFNaIJe2oPg5umjLaQ
WiNO9b0sFvA5PNCV1ZLp5DRW+sFLzsAdAe/xMQfk4bk4uu16eu3KbJsP5c/kihfDXhjuX7+GgGDX
yEwmeU+PI0M8Hav1oTQZHQ50UGn2vGwdHXKzkrHbaQOHfSQ8PDonPduXgIErAMEJCbsaYLBMWu1o
DOhzxEEbXkawwhZ44YnkNway+5xZfzwfxjXjYWgZOsbmfeDEPZBijaBE0+U3MH3I/MZXZSwMAPuL
RQ3lWpTypwN3nOS3FvDjsrHbsG6rSkEZmLJ3OaI5DvSsKb0MZJy8jW3zZSgDJljlGbxynGB9yO4Y
NPwl/QNtHAwz4u8gJEEVuQCaO0DNNsBmZ64fEgiGopw4RxenFVWD6L2HCtCzDfCZdB4BccWAbhQN
GsPDW2oH6b5d7c84B5/l+WCgKiDSBKEfKqDSKQcKc4XeBWxaj4e7Evi05xmXs6JRN/Xnms2fMQcF
iI6/ivcwjO3FAsR6ydv3Eag1x6lQKMp121D7l0YDLNLgsFIQe83gU731io8dAMoWvvFQdlsbfDaf
rqdGn+4U172NyaUKRdqeFHMbyfcVpMNDsDyNismdLDg71VI1buvfQRv2+pnfDci75xQwAva2FeFb
Z8bRAPndgP5eFAM8x7/LqS+i2nZXGkR4nS+TU1gLOpx38JtlXI+s3tylvm7W6TjMyV0OcNy1WZSt
KvpO2cPpQncqbu0GUl3GLO48VBfCYQIc5kCmWOaZ5T10im6OKdjB+0XF16c6bbxNYNBTwvMJio6d
x9oQKuy6mToG4DxFT2/IWwAxgKhuKrZ6iQ2MBc/azHfqXzyCYA/KAL0DRwQSjJGpIO2K1r4obnvN
n5C+5YimkezU4bDAdxd58GTOxhWAr0UNqO/6FRa8q6jwDnh4P/uSpCyumLkj8+tor2VWvlkA5dla
Idlai+c+IXkxPWHaMbhZdnP+IA0lb/32l8XHE6ClZpfMZZgren3n33YuNHvQLVTbNQj38J7Zf5Di
W4Dfe4qCbyoevgYYn4oUp0ncOqbBvsgtLmmPcV9MdFm8YzijQxtXnP2U3G8MeN8o0ttsMj4ZeuQg
H3S3iQGj3wTWj3SeTyW0t20PyN9X222YMBt84Malq2j/RhFc8+ofZV0DEldGAG0mqpOQRcBxhi3A
dw4L546tq0wCsfPkwHWfHThpnvEUpxQ45PTLGvd5LB+cUTYROdYwntwm5L1FyNKaFkRpxDRE5msh
6pWEdeTCxB+WAzZ9v87k6uSk/KiYl/uk5fHLETcCwRFOqKb5WSlvgmBqUnkUnHF8msoZNxyGhVW5
FgZlXYCxhaOXyUaXjbbKbFTj4lByZV0qKD7p/iaVYC0QCqxZ10RAM2gd1rApMtN4W42PSukfaMGA
roOOHqgjZCfetFl+uBa0KX9Kd24ljUu/ZB1a+jg/eKuAWSDXxnF0COf4DM7DRGGaQDnXlXTOILwt
48GMbtiROzIK3DuMNEnltKDAnVBp86uwHVIDQFpyC+vC3WXKhmErL8YAJWoqPQZGSbz2yp0hkGj0
yDRWfdlb0/A1dsRvZ5uEi+8kN14Z3AmTKilCjqGbX1oruJYJvYwSZQcVW5BEIyKrpj4AfEGykGac
ZzmhZQg/MsQfChG6ZZv3u7or6DjJnpU+33ZRvpDB40QwER+hvs6EffZJ2d7jI7RSTB+2tWW+kaLg
lI2GZEZHYlceL1xaFChYtjIxvPuNK8D1pGbzDJx31ww8AZnqHml4qsorPm6japJLDQ0Kc7dYrJQZ
xVSOFMY9950tnQjL0xfLmydCKyMrIQ3RBIYVEg6/czp8VahXhsxj7RqQj48Nlw1kHOnK02IgbDEC
9k+juJmZPijik8fIEFjq6UZrUitk3gUY3hhsyr548s42mJDFEiQqT3lipDLGlMzQX6bKIpMrn4ze
YpbpJhwzdNgqCuQf9up220SOF14sr2rlpYG5wz8uJT2+iojDMzmkiX06PagLXwSbDL2NXrRXXsIx
L8B7Q/RqOXpB+2GbtJNQ4wwocmhb/vgt+ViXfRMTLBticE/zVCxR1ulU4RHtOAh3amXeaaBLLI34
qbXOiTRhEdYbfo322RjoS7vK3jNl2Wd7mpXTx0fuw/R6iurHrQrAbov/Mwqf+j99PWUF0hDVb5LK
pgWN1EqZg6quYhBZVu6mYFgpb2FN1Gbw4s78x/uEqUbGyYDT7QJGpLfkRnWSs/g5hXfHhvYxjacP
swBKtCA0smq4GoNuvRHiXfbxMJLgmvt3UVLfMrIRTJdyI6Ea5+Rk3Dg0Cp1Yb7epz5HP0oorrc0i
OadoO3hPwqRod6ayL7Fkbw9CGZla5WbKSv/QAqhfRkUmk5qIXPd7snV2MNAOjBFnVQxvP8xdwwil
yKGmVfN2qvNHr2TbbFIJ2PY1DHKYhD2PDMR3CCVtLoCi4t1RhqlZuaZ0pFOBsk8Z/fqcaAxPVyNm
qkk5qlxlqxr1+Wv0uMpBZAUEPQeGe5HQeQkpjHHtfI/faN15KTGDFNvS2frOlDaDHcAzlTBLmbNQ
riqx73q/KKsWnFyGLTpMW6aPc2tCvkWogMWk8xJ71p09A9OKM6qEvuGHgVe/NUkGDuuZJDXSQKJ1
h1LGxsli/rD2usg2R9a2j15rApTlAIPavbzm8BBltPVdZEd8kuk8WYfc05yNlth6FFvSisaZk0zr
kvEiw/+TsfnbpjMn2sCJ+qbhkA1YDoZVsSyX6SSmQ1Wu5a603eMUcIrL6574+XLXjDR78im90iy6
DVk5H7MioEdX6sekxJyGJu2LkVimsc11C5mDWZoRHRmZ46gWLBHsfo58ORLQzYZ+m6ND40OnvTYY
5TKllmtbRjWbk56gnNMTCiqW0tAByDUvZCkR0RRMZMkmENEyLJ+mMtoB+QzpnpWhXt1nynnXad5V
PBZ4U2Dj0DTaNU1eXNZx9hCPEwsPn2emHHodqIMNrVpmRQusjqq60I/37GOjURn4jLOLT1n50NXs
1+xCmPWtU9NYaNlnbzS/vMcPELyAO6CGg7hQ+6Y6t1sHd1+eScCcZkD+3MTKDagpSyCP95HKlqOm
HDlSM8oHSbSJsAt86kgGG2UbXFO8g4YyEMIJ5PySXzswbzmF3reee5QecAJnGFPOJqDOc5f1Zuwy
V8WtKLZ5X+R/6oOj/IdTigmROSG6PcxpNiaDcY6q5NCPTDzjs9YScRpb7aYjMZl63pOvTIuxci5q
+RaAWdQqF2PSYGVkW3LSmNihf0A5hGjEsUDhSOQIlyNSxwW5o6UsjzR3NjrxYUb1aHVYUHmIuXN2
6IB5SQYRR7xdvNKMbhXpg+UDuwQNiPpF2SV95Zl0NOsJGte9VAbKUbkopbSeMuSUq7JU2jQdj9Ig
3k28dbdS8490Aa4krtfbUru2taHe8767sqBJEyog+YEQ01RmzIU9HOEdPDgOVNsOfab/SkEfw8vz
ZC9HSxk2p8RxtybkvEr/sSYJokSUzwWcD1ULouMwfuhsvtyWhBDxhjspm3YTFLySqzWzcvXhb9uu
RnvQml6k6dN+q61oWduOcMt6yNGESuULTRPMofCZZ/Cp2ERLIDFpgF9UKNOoiXK0YpjpWiuwd0Ne
jBy0pECc3zLlKV1ajKU66lIGoHREplQH2Ykot6kLf9AckWcMfo3MIwUYWNjXpRy307jldOEevApO
ekVzWWMgWQJUVCZVTrcn6ATGthXy01W2VVDgdWjJV47tLf1J49sQiGZzD0ddZWFrrYLxqtr7sQyn
Pj3EGkOBs7K74sjaB8r3CjiR2CxbKorynTLC0rPEaGvSGw2UL9YoOGI7AGF7SeHbcaF3dHG8XAPn
9ThnV6e5NbCtjkT+iZocbE/8Mj9Hmav4tRtonS2viK8Mtm6XXYzKaQuV10vtzyWbbgJ41qZB+Fc5
cP1MPg1N/pDbKo8/5RcxutyFv8aUw/uSfQzOgAKQHMouhUedul4d2XVd7ppF560uJ/Uy5feDhZm3
Iv+jTL0xyt6aV43tfvUA2GvYtMrrK5Xhd0D1a6Z0eXTkvzESYGITbyPt940oOBAFnfhY8/TASlr3
Vu9QkqXfeE3zS6PqWSXQldDJpmpL4nV89oz5Six+HMUL5TrImfq2bqrtmJUfrnIX50iMA2TGsYvV
eFZ+4xnRsXT3qfIeNwiQl6W7DoLB3ZBAIlzN8GtMxXU7NabY+wiUC2VSph1sbUrGge/Gzj4x2hQw
cFtE3dnAbJgPw3CQdFVoFOqQhZA105gCN4y+2e/wONsNRudCtD2GsSW0qWhss7l6d31vYB6C05KP
EbpGDZ0rR/SILLpV1miNM6Yzs59sXURZTSV+aMU17D4IXjFeAUPFYxguKMGYWEzf0NmeaHZR0bS3
ruQNx11zZFAm6/7kKq81zK0HTZmuG5TXRLvYRCkLtgn3Zr9YFilqUK58jrV9gzRbN4znFYl2r2za
Aq12r/za/qX/aCjjtkhwrDa5S70zeXCtH7fMxS2mckgzjLmT843BF1zPK/JsteMSWEAtcD6wv1YG
KTsmMSt51Qyi3/tWq28zP9E3nXKEd8jCkfXor65w7ns04o1TvCYVBgs7xzDOUU169w4F1r2lDORE
ozo6OSw4G+Unh/ZFWQplOWUmIIAeFnNGjI9z+1II5hRilVbWne4TXXJ3UWGgHePxdmitgQMDS8xm
pODT9loPyw33W+LANiAiuQgG6Tr06jWa9Vj51g1lXjdQsJcJLvY46/Wji56dwgE1bHztPd525W/X
mXA5DEyksS/B7j5QoQerABgymQQL7ElcQkGJv1O08NQu213uBnsGaMt9rNzx+hkjiU2e4sgebvq1
piWcsyzeBr7Mr5fFfTCa2Lq3kdJDB7P3M5r6jF7UYVbmeoZ5LxoHlz1x6QtJY58hkOBKU757fTae
DCqEDuysqIh1DQDEBKPR8j9yTIXbpQfOt1QOzcMCpqYh2bUM686wmeqGjQwbQlWzwSM+G6tIw9gf
PkRpB3u0fsyQa1W49FTIADrvC2sWW6MEucBGGPREHYgjORCdQ8k7463Am6dai+i999sWb8yG7xbO
Yfqt6JhTiydju47lh3Q648YY5W6qPmPdKZ7LuLzLSuvTKd3d0AKNCkomxvt4V3RBNKbTfclbgUTt
0CuUErtfAH6e+z30w4vWjVjYSIfHXgpjvTHhEHBe1tv+200qFqaBB+h1aG+mgRF7U15MTYtNr0uO
HKdo7dfpy5RrHH0ton1VEO9nteP8BnVWX9tZ9tY2nJcrytWZxlxmKYqLijf1wfLtC51k0tHqWFvD
bx/DfudZBN2WZH1njjOaPdqubV7s9Eb5xIdXBOvZLiiGN2H2MRJouiaskH+mvi33hahTcAeDCAPc
vVzPAnlk8n7neRHcnGS3TiMeB4Ikpd7zZBGObJMsYzypzmlDeCcQaQyz2ivVYf1FZ3UfelI+6kk/
MJFFmRjGbhuOzfBYAUyM4KUu1JwcK3TSESYTByemzOKLxamRcguGWE2n2pqNTXbWtOS2X7U60lOO
fGRJOmgly0dPTH4o5paglHfb9Lq9d4PViSCo0QYI2uciYwkI8PJ5nPi/2RZU3dJrrqUOSiMwkXLh
2HnUpVwPWEwNGMEYNoghCIwJtKiOKRYE/lA7PQXVXPEpZ7jq/B31FMKa///rzPMk1t9fPI8E/r2b
lqUQUoR0qE8GomZE6TzK+XfaP4NX6jJ1fH8Bu/GfR4zR1xWskbicLSk/Ot/gv779e/9/fuJwsDH9
4//zWfx5kn8ekfOd0h6cn/afaxI7zkOvgyR/cnukDue7OT/6nydyfjTzPJD294GZYmUJcf7VrnDX
/s//78+dn6/9ey/n73SPGYid5E16DOR74trjhV+J5lhXs3kcDOaSzrNm5+/Os2b/uA5dIsMff38n
J2RFVU1Nqv29TaKO1H+vEzEs5Ti3MRhx/Z97OP/0z43/7XbnH/+9G0dTsR4jMbaGSx19l42Gwboh
ufn7RDpTowNxvq//+rYRvFfRZPK453urGRiLzNl5Ks6jNbLANOCP+g2fQl5k9SVX80Cp+vKP6/5e
PH9XD96lV9QB4L3/3PT83fn25+/Od/L34soqlL1PPVBu+c/j/P29f1x3vliex4H+/s7f+zpf9283
CQZmMg3hYMthJuvvDf78uefL56cFjQ8i9T/u5s8v/dvdnm9TrMFFIMZ274LWuxA1yzLD1iS7Ly56
cUYbTX35x0XkA1YJZfb/+PGkR/nqR3mgKi46TLHzjf5++cd1iKoY159tPAH/+wj/eJi/t/3HQ/3b
7xkBzilSnf95tuQLmaW+WM9Xn29gtxM9wH/c6X/9/B8Pcr74zx9rQdUelnzc/eu/4N+e17/ezfkX
/z7X8++cr0tJkO0mz/rBBc/8vUyJEZ5lf/U00PowKqsfbpMB+9afw8VkPWuOKOP1KjXbp/PRoFGT
rGneNEfbKryUMzjVh2pnFoC/Sb5iobE0dRIrYFMbH4A0mz3d3/60EEM6Oeo7qnW9zRbbbXfSUKT2
qr02C0pnul896nGvH4I03xezfOzGjJKjhuzDY0YRLRTpv9FNojaWN8JorpyVE0c8smYW1XK7tPLb
juOwABVFKG1g70EflhogOqRyWULd70ikmXq8rwz9OyjnR6MNiijtCEVUM8bFoYdVizplZ1askhII
3UgH0MHqDdMzbXqJL6+6Auy4TRtL0AWpkK6QBaCJ7YSBWxMIYClMFx1LBcCFu7Ybj7O+eDgmVv3O
9l2T0Tiemct2dfZeWJqwtRlAR0yChY7piyTKIEYhj92AZmKrz/80bNirsNO7YcLT3dLz0XaxNtDL
pR7DUAtB//XJsstj3bZXpHTBhgj7rZugS2L5Q5Yusx3M+A0rlEvGnil7ppTd2LE3oaiPSzpeUpVg
j5FTBtT0RoRJzrCeRRcAWWQWTR3/O2eALOGn6WNCD3FtzQlnPXL5lo258JebQs6/wuMf48vgjZ46
7VEJNXph0jgruZ861y8gO84MheuXJp4gQk85+5Y+fenkbw4BZKvrrAjm1fH3OKM8rR0Og0n7W4NI
ktku/2mbcnorJnvXzdMza8k5Ep3ebMtBfHvZbZXQtCcXyG1dSsl7S1uWe1NLlOVQY2VerltQC+9C
BumO9n11aMHFE0RI+8hfjWlvAxXyyWjsTJs/PCHXeCj8uzkL+oMveNJQqVQPqdEu9JoXuo2s1Au2
9CBRLwDeoG3AZ2kw2dmn2u8QV2vYz1fqHWTm7nBVpusPLWyWyYL2QGe/D5oXXzfm+NUxeLhlcNeD
AEofdF6IymGnare2ntvsp7xL2hRT2DMbYgsxI6KqInRk2n4tIEm4A8BECrL0cMzhJc4KwvwuM5Y1
wSu4rTxhHsslSRbWA0guRuCXi350yNFpUQXY6m4xhs3a+Z9tWdubRE8+FomjzNe07WSwLjOsK+oJ
6SmtGeUK0m9NJV+bOaWuPa+vQbfopE8OhvbjBTXhk8zKjpYBtDTI9bt1iBGcL2UYp/IRgwbzacHl
6LP6bjQqr4XsEY0WX0VnjNHasTCm8NhGmv+cqhW0k1cxU1L1GNqyphaiNZcrH+ntNKB6ygzjJpmp
TlR0X0f9w+lslj0LPPexfxBF90SYvgSbDYM2aN+MQV7TQ0ODbOFgGORzo8fW1hY5lXHIzhRpJPsN
Y4bRlmABGxbaHbmXHhxbA8DdGfdubj8zddrZjK2VJXskUXU69OT2AhFjstON8WBYBC7LcnlJAvkR
J11P17j5ztfX1SzAkpEO1bOU3r355Hfpk2T64FRngxFNp8CIdFcGH8M8+rhaqb8SxgPBPcCXNn/h
C4aD7r7lk3NNLvNFlhD1TH4NmPqVpZO/G1Yb2RKRlqEVlzH5EEpTy75IUzx/a50elk9X7mVcPhb1
+G6MNeTXYbm1cy2cRmYGXSqJDElw7LZphHVwSox6pMDaT2HCe2LbNyPpuPxDKuNW3xKEYczi2M6M
YDGmhTOcPWKKz9HzmPcRGF/aqK+c+I40yrCbmNbeqhayO1e4asAa1RoVh7J8hT1ehkZQqmQ85Qgh
qpfWgVKm4BcltCrQ9+gOXQSSmFzoiJGy3wmtfHZz807Oqjj9Il26vh3yLVcQiMjM70Yr8B6bX6KD
bUzBdTvq8INHr2JiBpaTX8XFNkOMQcONrla6JK8GKYW5Itc5Lc2DnnfXnWBav14u25FCp6BgZU48
4dSMAsHonT6Y/W7WXOqaentD32qTNa4dWl7CvjWZjw16OV6RunDbiLwI5dHBTbY5Che66p7wGB4q
m+uqoLBleceucz9E1u4aCKWpX1YhAo5DasDOSgDqIoCMyX/40wXOSRBQtR12nHV3o5WTa59kEWI8
pI6jDQv5BhBCsaV9IT+7TGM57y00p/YykVHyXNDP/aNtrHtvqGx8N+YeCO8VrsenetYj2ygJoqfE
Q5aufMsc3mZa8xroTX4ht0nqb5y2uycD/Fg55fOyDmVo9+Ix7dev5n/YO4/lyLkz275KR48vOmAO
cIBBT9J7JsmknSBo4b07wNPfhbpS9N9SdOsF7kAlValYTGYCB5/Ze20FeKVAV8NoOHOqjROo8+SS
YcvA1WiQshoOwLsSGU3RsEktWMo4otknPgqVyNkOhJMxhtxGb2zt370gvTllN0coL2J9QOCaApJJ
3xLFNRG3zcbsqA2s/gTibpmO+Nz0mqFWUprXiBxJq56zF5DTpju6btSHKbu+aHCQ2BfjknvzfWzV
e9CwE5QpklC3YEwQsfHNYFfJ6Mmq1FtfTT8xS9o+sLYT0MxOZDf2q2zk9OKhxFUKkx1VVWLwixU+
iglBSjFFxKgZVgeIZ9oKL/ho3GYfdNhymG6uczdD+tHKn0Y0xKrwhF10LRKGXLB+AgKGzI1AjVzP
V/7sEWrz+ySYmXYII9aYorbK8fZvM0KUAZm7LxRrekxqxDiOoiD1imezZh6rtKNf9hG0C2nuZh11
BcFoUUrwzvaXnmE80ofXjhe118uXqEwqkPnps1drR06+x6iGCtV1krc+uBglZYJtbltCMlThb5pd
wwi54W3hkEAqEWG5WgysCd/DkcVgJ8tL5M7qhbZZ683orJR3SoriMe0s1AwmmXARd+/g+j9pqg5F
MthLSEEvqEJOptdeOzddym64L9vg3c4QE3QeY6h4SN+kB1KZ0Ix+2UwMtcgZH2ECw6gXhKtxiL1U
tTFQ0ai1a+knbsktcZHT3sOZXGQXvAGobTAD4ZnhdulenJax3JTCGmyCAuY/AxJcPrybAj2nlQW3
wkl/SNJE+NZCeqm87iliEL+rQ7YqCHokrgU8BujO86A/It0KIYL479hgVhy55sbJqo1s+rNVe2dy
nRPyOdHSpxGeL1brloauAAs1Ob1YvwKga9ZkM+S3eJMlb6OUOAgyVFarzpSkvuJhZ87CZjV7RE9d
cs0hZkJDvbCbOnpoewBoTnvjAUclee9966rrTgYUUYhM9s7125smiIoyvO4dze9iJEkEu2z3Xjcw
a3uXrQZkfMNDMpcypKnZioDmJA0ABHjVUIRVaAKrgPUZuz4EqQSNZ6Bl9kQHv0CB8Eqe4F1fogOn
NiZ5FV9nz8MwOgn8WKTm3CkvnlPpogeD42dF5Bv6U9JXkaycgqj4lU3EeNxgXZ5YT37jXnqVfxoK
VcpUN5TemIT8yN2w7j13QXV0KBYDhmwEQl0oQRZxbROakDxTaz+7jlWCHTLQR5vqi6kUyxa3VxfX
41FDKGbidh8BERWxdO4Jf2I87lRIt0l6LEmMrZnd2n3Gtgl27gLwiFw6qdiA8//tNx7QV7swgNP/
oUWq4QkQ99owQVKPGQy1SNIHO90VGyrLXi25WszG2bl+MhLLt6zZ7qpqYos5gYpAl2s17LfnrBYU
RJ90ytXSBlO5Cg02/pKLRvs1ffODoMq977AdjML2WAoCD3Sx9ELExGlGITrZAYK7xF16mHLiyT7X
nXfLtO6H1Y7liVOkAHGV42rEKQ0vrly3fXCNeyEQkVRvJGEcunx6mCxGLn35XgkNtaqHaAy011Mp
kIyq0n9yBwS0lR5Qd2LKRyuLAdxFy6GDEECcwnpl2vUwTKPc/oi7LFz0w7gUgWNuhDXeTB3zUswd
GPIOkxMczJKzHxtByYqoJ/JAQYo7KEHU+6QO7H2eUsldmmUDOFOD90kM4hKo7DxiZZ6bJJNyrDk3
if0CpQP9YM8vff9qNkcCnxxdsQawtUdRiE0vaMc4pGAC6S4+0PHZnb27A7i8JOFg06yjFTZvfWh9
mo42bnyzf9RHfz22Rrwcg5Rc8pqKEFR1jKULChqFScAdklBQWTwskPQVifULcJ/wQNX9sNT+c26C
GrXN5Wjq9xHq+kVYyVUCBnaheVwl0jY/bNf9idgvYRUs9pY57Mg78dg8GA+V7SGdMiAEeRbWOQKg
5i9YRxEUQQRYO+UmLMbNcWkgipRG71IHxOXS8JDwIO54jY0Kvmx71BAoVgWiP0IIn+I0P4e6c+jr
ihAX6ucBngnDfPKVnHS2/MWrRdFMF0YBr6X4HpEklRnZHiys8Ik13b3MhzfZDF9R1u4mltqOabyj
77RXpQXjOJ8q0llqbH3TwEKAi6cUj30i79mkMtSOs3OPY0ljRwme1HuLbfQn6J/IIXvohM4ilNZ9
kdcuaDTIOyyVzqktTsJg8wnqZ+1MZK7Uurwr6Tp6wBIrULJXTwxPZq896V6Xw9UcH3C4kZus5H3m
A3/uY39Pq/Xqeg8us3ZEJhlgXvbIy7aNKbApMKHNBavYLFbjYB+QjS36utu2Eshoies5fapwgB50
knO5Jpd1GVprFRt0Yj2CN/wG+VozHSbPM5QQkXuDzy+IprXX4T3N5Xqo9NeZbu3WHSwjNW4L5W+K
PsX0UskOSVX7FQJDHsnAoL7AE06BMcAcpaqk+xru9GRPJW3vtVl50kceCpmekGDSyqj3NXwf3mte
WWjw3Ph7lOFr2IbrccSQrPUkTseeiehqfClElK59c5uCIVnkPeF/Da4WJ2a1J7rXJGfD7rPtXPkx
n5rn1GhhIGG7NaFantzx1+JZfOUkT0rx9LYLBK3lQMnRO+3Sm/PYWALkiIS8gyi+S1+SmBSWlzYI
N1ZiR5he1bFMzE9AEDs/jDuaNvTIVfsVDeNTgoptoxWet6i44wnGkfSGHrfSMDSXfNx4RHKOYxSg
9WwrNl8gwLTCD8g0gVTel4sYk90q9ZmFRNF34acnXaJpogWzaettoqejZheqgjgu6uxFXZjfA+E8
fLAGu+stwrd3iZpFTor5iZftE6v8JnLL3sgi/Y5TrL5DP2wqM7xMAUJV4KMkEM/7e326q0NvJ6+K
pym34gWn8kdk+hvT7n9Bslx8D59XxBllyHqd9fLZM9RxrDWUHBVdfGHVd30t0JWx/ZNsrxLPhJzK
KDwsx1Nqw+tLo7zbRAgYHZbNi7IcnrlHUYMYJSKXQTjrOhi3fB3xaF2wSuJwb6T6Ex5UbRWx/XsW
JtqRofLv2/DbUy8VmdzoZ24y66g2oa7Y6CzgZvnRAlEHiiS0lJJugYKXexPNLtmpVe1srDfdMfF/
WM8q6zTe0Pqh4M1bkAF2r6XJuGqF9drD/TCCoQeiGCGRTL3ghIXgFkzOzph1byIAYc7pRAXgcGXx
cZhozqrOypjD4XrszasXBvflDwevHyDmq6yTCvv7VNCpObWJbmeokBDor2HdQPU1i4udDjeFTmEz
htE1lv2JsA1t4bKTFaxhVzSB8KgpPEfr0fhASv0hcS43OhdmYj/L0HkECbXCn38OPVI9Wywo6Xho
au4W8PmIRnaNpb92rf2pSSQh/Fx7TFUb3LgMY2Ke/3KKrIVu9vuquySVc244ADwRZcu6Nd78uXl1
teA0kcVWGcUpMZ2JwV3zVVZq1go8px1Zf0xIB5Z/FN463PbM52qhiunywttNOm4qmw1y4befOYFs
ZdhN8AFsepruUabiiMiiWbKkoKZCau+yseSFaaS0ZfEPBYDBUsZsFyIuvsIs3MV2cqjxFuuJ/R26
NXOqup6ZwkawUdHWHMtL4iTw5yDAlr3CT6KXa8KfPhKjOdQmm1jPjtZxgv82bq3P0M/v68gmsgBF
VHgnoSE003DKNeg3iYN0IwJ/MVgPfqvhzvB/p1y7mbNnDcfOTUveezQONgGgWqDDTx5MtJ1ZubJa
40t27d70okeIOMG+yJPvlmhJ3qj0fTT6lyTHqpJbOI2bmRofDZcxGc5FHBEIFXxQQnzos8xZkndu
l+N7NwcTujoPci3zEjDoBak6pkTe3P2ZVKqt4shcWSOjWT0yD6jWmSaE7x6WoHmnesrS4IgK+iFz
B7GQuvY2BcNJr7xD6OVnkyMcKMq2LQokBsTek7ZGElj0GqW1WP5WdvllW+mnX5aQ+8ziPtPgxMmM
w8XBHeNj/nDI1cqHtY/t1WGilyZGSTRu9ogYcpFLNCQ56pdxwMIUGv5LHKOKBd3cczXKYzSBYNdL
xPRaEWydKh+W+rKdVLyQMko2UyCPaZF/OKJ6Rzp+12eEt0dcp9whL7gd5Jr0ei8vzlEHetQkj0wO
XbAmQ2xpxdNF8/NDnvbTtiJa0O4g/fDI09Z2Cq+TuwsVJaGiPQrzWU+tXCx28w9VWt6DkgxvwDTR
lVPRcRXnZyt9hiCzCtPiWofta9ijfZ0vwWmszEVOebQJHC4UZvkX7H5bJuKvvmwvTG7v/MYn9ME3
B04nY23H5TEV2WMbmm+ZAspdtCFl7UBSlTfBcm55MObRI+oFnsM6QxmGx+WObuyxHbPXso2/6H5v
g9u2e4kfxMonfwVB4NUuT3Xpv1EedPswpETxGdSfNFesa3RUS8T2CSgmMO8aMR16PFqUDBXM6FEj
paPULvSaLypjtjt1clOXUb5CaTHQ0yPEwVDDZFykyS6vz1DqWBDwD8Cw0r7oe+El9jcR+e5OTdql
pCvfB1nCENMNDn000DRq9cYaG21Zxojuy9Hejk1mEB6LlrmaqoBNhKRRcwF1Zr6xBflK1KbmIseH
0rzEAZY9aGODpgYyx/bPb//fn/nZLua+ZH2zkmmUoAUuTZ5VrU0bnxXbNCTgIFevrojOLH66jSPx
VFXeuC8kuHPdle8Oc2QDA/VCWp224+fZTAaFaid8Jn1GtqS1eSZqstn2VOj1wDOsrxlARu1jqYqP
jkBRxj08fSZt2Auj97bS/5VyBPaSshqqmBtPTdUjl0RF0OBN0bqxxcJEae8Mxg9uYG4aKuzM9z+t
GDQ6IyJ3BVVJeFjkQx0JVu1wLLlk/QxzyRZqiDbdnfTlV+iZmF/EIh45hImt2FtTdNIFE6vWM1+8
5NIhRcAjfK7mbxfNGxjLMYhTC98Hz312BUQMN98J/DfLfoxPk+48ZOVdGYNhQFnzmAc43DEy7etS
MNKUd3gYF7V0v8nnkDwMIXnZ6X08rw48LWNsSFaf0IMBF4TFHeHl47rT20PXo3usgkotihHJGkI3
bmtrn/fix9Ntujf4KejEqzlaQ3fI2zVk2XBlWaTjjhjvQEjd1XH/qrKGckjF2Bqt7HeIpubcJu02
YLyt23TKFrHbvBdAWHBVrb1Qf41GSfzeLyqo+KjXsxeBhrOM3JzjMX7MhmffwpbSu/RoYYA8tsD6
rVo4nKpAmeHF9M4SWR4MmW0c6cZL4nFaJy2QuoQRCzQoe0s8pOiYvji9uNBj3xw9e2kyN11rNQaD
3gBBEWiwwlyTaDjUKTGKTD7EgKZd3wkmhwyp0Gky9sT4O6XsSrA0lyQ7TZpzUXaSbFEG8VXm0WIX
ttFd52PCkJgNjCr9nuUKSSAY5WbGW6vo4TQLwlKeusvEcQxQqP3NSAsKVavCWQzpZ0GeAuSL7ySu
rrWXD7t0nN1FKZ4RU+zbrO2Q7rCYaiaGT1ImHx1DPp42BRTziolZWoT7IO7nAtp8sx38r0wrgy1/
u77qGZqlwUTeNq+e/PeKCQvGJY3atT1hHMA0iKEySKHpUYzc+2BegMwx7Ox0zdv2l16bETRZV64J
ca2p+Vl7OP3g7ruKiV80dQP7Mi4YzwqIpCEQF/Ec8Ls66e5JcY1Wjd3w0QwEs3nxObDhKnTMbSCr
Mh9irEktBfO8x0JDN7UNKwF2oIv0c8vaHUcph5g0JR6b6JwL/c4rhbUVeldt+pGEsirGoJHkJL8K
kHwBD4cgEM1xYN6euFga4kQ9O3CimaI/sTXj88/Bz05MZOGYxwQlMlanbwVbj76wtvpNrlv1cqjy
6NRK9qdVzdC+tJR2JMKcVYsHLLBF7kkD8ep5+Tq35/qzaO3jRCJAwkmaRsVz7kzWDs8ZSYOiGA+i
mXdCcHcXnUGOxSAToidEai+KjrGagJAKDVSYR/aN2RxsTZvl2M9Zim1MGrm/dMUyN6FE2EOJb5Zb
tCnd+Za8A07LAHrkFrbS2l4SxmehoqtO+GtfWof31jdaB8pegoaG236Vqefa4SeubL6lmWAwU4HD
scZKxnH7F9uzDaTg2cllKHkMinudEQpXFItuPpV1mDRQHkEirH2+t1GS5VtxhBpzlSXZ9awdFyV4
HPQ7QeO+0LVMW5udyLcsi63QzjceMsww7Pl+1QehF+1DZvrrPh5fwDGcyl72UBPiAj0l1op8ZEU0
ARAgpom/pP2KDIy8bQefpeV0K+l2h4AdKoNDzyRxNRgZmzvlt9mmvEVjfO1np67ru89QU90dPqV+
HZCIsGjRoK7Mqtp1+bHOuZJtH9cUNxJklvIsxpbjRuXmXpo4OykrbK45URrfKrA/dPO3V9N3l1f3
Xhmvbbu6To2jH0hXYQ7tf6Dd46uF6WDovvmQpVaKHNo1sbMXRxv6y8CO2cE/FYf9ugm1N68WLlKF
Wl9y3iEpEJpcp5P7FSaCnQ5rryXKWGqNiVpkpGKlr92aBWdlpsZkxWN7H1v+eHCw4iwiWh+RdxSz
QaE2WqkRUxE9tlqqb2r3agqNwlAfn3sFoKrRmQqr+qnt2Yg4A767IG/AAHngdUj34NUH57Bp31KH
FZn1a/bR1aXbpwnmqdj36kWYtAMdfrVF6GnU7Lu6sMO7oMCVUFisDahVhgY9b9G/AY9A0+2fk47o
atF9Dy4D/TJmBN8H2q1lKFCYqbcg5BGWfmw99T7tYQxAf40W5EOjda9DOUIOi8Q+i+N7TZRAaGzo
NnIqiwXhJ0w4e3o+qHEM/8v8R7eGz7bXqVgcMic5e4h4LmB9pp84yn2+FnOJ5tIZm7J+4CeKuarw
FdWlnW5DC4znVK0SLd5lOmyh2reuVePFhwJd8tKq4CPhBSRh7Mh1lC+NCq9N2A7DpcSaJWqELAp0
Vth9ENl2xxM2pgq2FphKIpioJM+45WaMi+aEs4ypvxeXV30qv+MGLQiRmY+m7vnLsGL0GhY2hL6K
wQkGuu4ud5ZRpn0xax/etWDH9hUZuyYufcOabVL5l5TwQSXpK0ndkMKGMyc29GkbQLW7i+ZfbKZv
mebJw58/wqfy1dtMHsrE4adt3BvgArXLEIgTDGvOeNNk42oeZMG6H1dlxTnsl8Yt7qI5z1R/acpw
WBmmSSK8tXMdPGNi8l6CKAQqUzPTLpqMWDOfRiYboBrDvFZFta9Uc+tlOW1NDEjrHpiSIiGN3THb
OVgg1ZabBxexi0WpdfH+GmziKOE4Yx1U9nReSbG26qa79KX7kOa8ofmEX7U06kvrEVeSRCAp+XoE
8BoxUctqIBLSHxnyM2bEUfg5dAZMUslaPu6MZ8upJOqO97LK/W2oMFgXoMtqeZexEVthYUdOjHLe
L7VNz4rVgCK+KoCWxZi2fKfHGl4Ape/UJssq4GH+BSjZOXDoVWjL0MGW8GI1wskLYkxxdpQUOeqH
IxcYm3SvhlXfV13CGMaBxDGy/xQ8l4K0pRPAm+n319jHNR7ZVr9q8yzYaCn4t8pwf6Xd4z1snxWB
QDi4KDfkiMK2wYpvWdO3UO6utqCzxr+SsMP1lKVflYKkoUtybDoN1X8+BsfBKp/qBDFFy8VlNjeV
NEevRuGDT3ONzvzJSOAaSE98ib7GJ2+RldyQ57b0TXkyyUpL2b+sIXbvPSQ/hzJWT8Y055+WGtv2
gjdAim+4AduORHucIulG+W68GuL0BiGCvanEyY+MHDndeNdbbA9IR3oLryhQOFWWPumHHYlLWl+f
AY+lW2QZBEz5d2XDglgyi0gMAs2Y6cUc/+NLlts/9USqO3gDqtRV6IdHDMkEkTmOhiCo2SQCn1Yy
V2fsUe6cOMTSnTQYNklgr+x2b0BM6jL1qI2Tce7QApmlzWMg2sGlILfds37MxAJnDCtCK9qJOVfC
w4D3jTSmrEL0VLvhsWWXxsztwxRte0L/yWnvjhutbb1VA0fZEyFXS3SfFnD5As76ot42wtg7fcqj
HEDyOjXKdwIssNYp7Eqm9hPY3Uciks8WojJXv7kdKj4XcseW+KCSjTM14GoZQsYkhGlazAbNws9n
FiBBBC42JgxsbG3e5h7NMsInTlgie+MnPv8H+VmXAJkC5gWMaRn6Nx5pegNtlR38qIYAelP+kFzx
QsbRI1sIKKSxFvCmE+vs4S6rfNoBYczqHfaoGp5rR4A30kNSnLpsqmj5dbbO0reOZWV8Gv4AZilH
JzZvs/I2QPiSusDC8nLfK4fowcNojVvJHZSj3ss4uH1He7W66Lc2cWLDslbbAlDz4OOer39y2bx4
ZcA0Oi/uKrExfJ6cnOkkpXi7TPRnBVAC7+zA8mTduRGSOl2Um4BCtSplurZnmwuHz7c0f1houutw
8s4KSdoqN8QXQRD3mIXDAwyhg7KnP4bycwkgjMI9OzmAApO8yrbtaOtrZHM21QXExtzZGoMKTk1b
VpugqR7wga1Jj+b2T8QB4jw0qWpOOgM9QOxdywmPkSz+CSGuYVpo91ZOep8PTlE4THEob2nCyA7U
xgELROgdmWwsVUMugGtHxlrJ/BaW9dUiOU0BdeBlkBeNj3blMi1f1sz8HIC5i4p1+TIaYehJKznF
TnVPFA9eXVWysVIsMVRGKtqYbqtWA1BS3rWTbkBt7je4JsCrJRRlZbMrclAf5LatiKTn01M5aVPT
OYJfTURpla/1sj0EbkzSk05CCIojAwDjGn7NS0SzSIrPGjAuJUAbwIGj6AcA8R2w0KtiwApeoEUr
bTQ/nLa6E3q7I4Wc5C2DejclbpF5kKUt87SAtT1c28D6LMUxsDg1FbH2rMN+PTQOhbAhVvbejxzb
D4ZfonKf2aBsVR6wK0mOFk1pGFBGqMC8k7G6Cwck1UOH2sPYl0GabQzGA07mXJWJGY7xVL0tK50o
HAu0WW2+NAreTcXA1M7ArLRE5nm5c8kn69G34gdyf5uNK7stcSVbrzQOPk9y4cbLrmBB5oBMimOm
kVjgYiwSZqWsFTJKfucGFDslupgGnrHeZvuoAFXdGxvZtlQlDBs9Mi8WpZaehKq/CeD6Thp2FaQc
GtVDWnUdN82IFaZ4RXf/HSn7p+sL0qfMlaWn5VbXFPuyEZBhRdfuhJ+MZFnYYyBjeKbdWcV0C235
HEu1001rjymzWmmteYoGbcbLotHpeCDaDV7b0y9a6nWllzwwmnrZe2Jjk47W6sMnkvVrmnwKawYc
JHuGuvdYwkw+v+Jl8r1VDfoAq5Px5BU1aiTvLexwnbPpPGlgEhYI7TqEs+pkZ+4jXisG3Jn7pNf9
qfOLuz8o//+fevAvUg9M6TgkC//PqQcPYfH982/7Jv3Iv/8afvC3L/x7nLLxH4apI/61iEcmY4Cs
gr+HH0jjP1xPCN0jTQ9zIakI/xWmzFcYKI5dw0E1Y/J//S36QPDPCbjSHqGH/PHfIxmuRToGRd78
w+//jd3VtYgIP/rPf3ek/u//LfWAiY7LVFQgPxC8LkuS5lx+fTyQoshfN/5PVQddnXlesSOLAzld
EL6Thejot9HFZ6X7TIobdmCjBba0z1uUeJ7CpJnHhDBh1cDEeuF2DcDYVP3NLaZjZNqvboBl0YpO
bhMnS5tSKEk+EPedZaHzfIUXHp/DrNg3xcUCyUnI5mWIQerYg9r2FPueR01eFa7LJHJ6iBTB40Z5
3w6CGW6YsDQfUBL7wS7I0gsO+pYCmGe6ycB+WSVkT6ad/txNZ1m75A0rEBGVJg6JlYIZjAGN80CC
hWT/tpV+zLX3IgkVmGsdBalz8ZDhgsRELt5yeDMOWBT9rAcz4994RCnlNvICP5WKTBnXJEVYJeR3
D6K29ua4woblgwOUk8nnmfE8IgLUh9rA/q67tYLvHWMMk9nPgPZZI7lxCoOf0V5Ji0WrD1PYZkAk
I+1RUj4sEECcE784BrMBVCptlef9/aCn56hNz0Uu6MvZWMGAFZW+14bxGtWYryP9GOnTsfDYyvs6
Wl17Z+Xj1a/A8ZLfkhnPNYwKO6nXTcPa0knPrMggeEDg1qIXvxlp9LqbGdqvXUIU9qHxm7Us3AsK
q22mEh6Q8Qcq7uM48GNCJEeG/BDq/t4M9njiNiLqNiw8z4i90LCOx9gZtl6dHAZgmXUMkGWKzywa
uCqiM6RBxvEbJmmbVrRg8eTOpAa22+RgZN5lgGVRSOe1GkGbaCPtn3Nuxxc9hV5FbfhrZVwHgVMc
0bqiyjGOjF52Qx6sETlQd/FMXCD/3WGdpyVlnpAqYxVhIDVa6xX670dgp6dgWENtu5ahvQORc4hZ
KRtmcNDr5Dx/whRhz12DFWLimE7SXzsIf6tWPcxvY6lNz5XLRS2mmwE+MtG/Rp2q2ZgFiWo75vDu
XGOV5mgHEjQG1vDg4VJi9z0cJ4clZUDv2FjeQRnDlajoHWSTQ2YtEoPHx2RfzJB3sFRHaKW7IBiP
UZj+ukGLmwD0RUTBC6HubNnT83xNTpW905lVCjviIaq+XJYILuC5RN0c5BgD4+8QNz6EuaVVJue6
ij/+fA+6BSTt1rXB8BgMjHm7KvhF8+XQsagtTKkPqasjstA1T6gDDvEVHPtccP214xV93CLSYXZ2
8W+dNBwSLWPI+IB6kZzQBPF1jAAt2sHfXxX1+KwAa2W9u1LxdI2m5JwwDiZq4Mhq5ZFutY/Vtq56
fLPdrdbQqczHgfupwunZm7qHwVrAbX6AMcdkLv1o+jdvbA/tMD3LanqeP8FOH49sws8izD7mN2a+
HlmGP8hoWIHoem7Gjnn2iCAKrik/ko8sVNFLWVLsbJOPRqum69DoV2rTbTHbyYiLsGr+vXrl8fMk
nlyTWo4kwn5tFJXaZO8i4X4yDEJFRtyT6B47LVzN13aSqOP82rDKk33St7fIUEjCzG0c5+c44ijo
wuno2N1q8rnXu6zbZE36q4RAXvQ64DQ3InUzDQTxXEyIXjZVZD77KJ7M7LnlnbJ6+arKiutFn551
sW807zEom01txwctrjeEDXBMT1dZq2toq1um27TGkOfVlQXOs4yHrZvDqfeL6MMNtBfke/enRtkX
UetfTNSWkR+sehOei6U7F0uqL8/2n3KWCcSf/rb5CLPHWCJ5PmpBtG5HcqSci7Gmo736Q3Gy0Byy
HqIra3fVlBxS17kIu79NRKiUtOb4huZr1ramo/VJi3s/C5rbmu7STM9Z9ScnD/FDyCXBO+0QUQC5
B61G101Hr2xvTTNtppm64Ksjw8fz/B8NwW1RHTSLy0s5coPw8FjZ3Vfjq6vi2qxFd4O+Yy1iUW59
OsRa2rv5sIoabqsJ7T3W5PRgSDxNHNhUjqugiO88nmxtPD0bccY6rHoy/Wda35vlz+t1ob7M8KeJ
vH2gnMt8S85ngu7JSxjz2XETNSb3mIGSnTGe+9p1VNMGNbDnideqs3c8E5Ho6e2DQ9loclDRdl/D
NsaUpW5pzunmdeeQgEgc5iBhu+wj9gbuj/BUh5f5e2WmvPy54wx1MWbnga/N9hXtwqgoW4PauOsR
zjFNBVcGUPdpMpE4BKUZH5TWWiyorB0JA/CebVrXuPoYvZaVcmx8xQEhikztFpJc2hM9Ez6YwTnE
HLEnWE0pGLFRXztM1BPpHHjcPaXg+XYxgI4MNRW7i+Q1U+rqFcl4RFdwbI3m3dJsuPw404m71Xjo
5QNVdhyxdc5thYXGJD451W+KmBAijoigi2Yn65//9efPxikatwPb2Q7JaBTG5maKHevwX0mvf36r
ifpvwa9iDvODpjKDZonbbA5/wgM9Gbz0YlSr3mpPsgv9A9NEbZEyNloSXhNZsO8n4/Dnl2GsjEMW
i3bjT/aL4RIYOXb+wXfzjSrSl5B5EANYkNMu7TUytwRYRF9txtmFL41wPzLdo+/jCOn0XdU6YK61
9ZT37O6TdU5vMLCF5xnA5uvVbX4dpD6JStdjbi/jeduIEBqOGB34SIOhMUtcZ1g00exozbEcC3So
8y+dqdojLw6MkWwuMpxZRQUEnRY3fDhGm1QLr3khijX117O78FL7Y7K9XchTYF2F7keNoGNddb1L
OkT3HhEalWtxuDaYKnexjBado3gap+IZfUS7QgSVL5lLJBw3QK6gkaB94cKeYvMr1RKoQ/bFhQyG
Pk9fJrW7K8rxlew6hqXc5swEjwyxkZV1D5k3PQQ1AlW63dGn0AE09IaHqr1Dng8m2DMKNqkcf8oE
uTcm8lWyVrTRT5n1eEtEcUkdUs59dzvZ0UckdtrACpd80b8U9X+rm/9aJxv/XCZ7SLtdhxR5R9rS
oID/a5kcxVyG8ZAUu04mv1WyH4x0Ji/ffFddIJExeD1W1FFKVut/8Z3/IZaMAp21DN2Dxf5EGK4z
v7K/FOhIKxmTjDInONq4jkBMZvD9Pl0x1dwwdllEMQuJFPWJ51zmUulffHu6nb+mos3f3rJsV/IK
dNOT+j98+0FKZcV+WezMliKesyYP241WlYQ1PsBheXCs6AObeavuIzs71oJTjcIWacX2X7wQQuD+
+YW49FUUbd783//9fQis3Avdhryb+cO3Vf9gU5mk2tEFITuWFAZp+yBxBLmVvWRThLaweyCWfJ0b
PH1SClZP7IhrX5fy5X9/ZXOP9s+vzHNsXf5f9s5jO3Ll3NKv0i8ALSBgAuhhes9kMmmKEyySVQXv
gYB5+vuBV6ele3RaWj1vDbhKxVM0mUDgN3t/Wxq2Ia35J/+nd6hMgn6KR3QIYN5B6OTomM1HrUGC
NvTzQo+YKyvpPr8v7xKEZJSOX1Ri9wA2ix1/6N7wZYYcAN/loWtPV3RAjvZaptNLy6PLjNH4jpQh
1HYOqZ+Swd5cgjhev01iexdyA8xVuo7Hw02HWxbGBzfTr5Np72reiz5wV2lRLdkn3uKuBhfyliL1
qXj4+W6HV3fc1m5zq0ZW6a2NKBwBbYr/Svmb3Kk3OlLPysRXlQUvWkDA/KSD47Mu3kjqmFlfXaO7
+WX2G08GXz7+qEns4hnGxBWAluSqAXUBJwBtKE5dQjG7Xt1DNjz/ncv4Nfzv4FfxF3foX10eBPcJ
23AM3RbiT9epSCMvK/CG7kLRbKxCv5JrdMjSz+/KeoBPWO///dtumH/1vluGOXftrsU98qf33esN
8sJc7szAGY9NCq1pJvebL3HR3xoefBvXSj5GxkfsZXwouOpOu3uorOxgUtenyt4b01OIxRf1F+Cd
m4crArb2gynni0GnIE3VeDV7JCugtBFQRC2RBE7O7qLj0dHnp4nzsKMUm79uz8IM4aWtnJ1FATp3
BSlXghdmB0MMRw9OBli2F0VXldn12kNLP8I7aoyl1vVb+ntQPimRW2oTNZ9u2FOmEKniObJcDUay
ErLcRaNg9di79j42bASOJca3RRaIEltn2nEV+WffZStPr/8FEZMlikJtWK6zLnjIkRf0kjSHqFsq
WrB5+v0m5u1bTSaaDaWRdrRII3Iipmtb9tvYTi/Z2LzW3filBOVYHtGyh7eq3uMKtLuAMfhAKEZ8
TvTsHLrWm8Bd06tDZo2nQYt/a6LcicBeuUG3Gcv0w0j9A2FarXkdSnMXjuBmObVV6745yrjO7R4V
y3Fca9yuNnkLc59UODvRTRy74aHKHwfBQ4vfQ+up33Bj9URWGUSzIv0/9q7+5bvgPA3GBP/+SvP+
4nyxJMmUBnIuAWbpf54vk9QKvCBmjjHdWM4t3cDbbrxIv8TfZ+9ysIb5fzht/+rUtxEWcFFL6dli
/vw/HWm1GCOkrSOHbUJD1tCYFv/5kfoXt6x0DGFZ80dPuH/6JlFYgfjXgf5ZrkJobjcMcdLpXg+s
HAIPQUe9eEz06jZN1AZuA0ZdPzZh8nuusmtvOsbIDCPTA3NtzJMW0jvEha3TRgnrTXIQyjw9xCH/
pqiXTRx/EtFA3aSSMzbMwzxHng/iBKVHF4gX/FxcinUSLMS0Lsfs3ODoHmR3M3n/Oz/5EN54bAmU
gmi1mPsyaU4v0O8uSYkRxKQkb/KzLW9TDz2NRmf+IRHYH6DQXEbTuSNh4pJZK7d8LpkwuB4K7uGa
mPHZ67u7IW1wWsPRdeJzXpuAHFhiNONxbpvaMDrrE64Vuz5xeRyn4IGZPht85gWQ1iEyWOZiUMWr
0aHt88N83Q2UXrqIfts8LrSRniRKzmpIDkIAoOWddFNzN88V5m+n1xw0hJe85U53z5oaVpN803Nw
yzQl3pAuNX4W3+/v8wlu0a/9+4ubENd/vby5xDzLpSvSLfwy//NaywUSGkLpcxTqPD7Zoizx5uLP
bumbamk5QGv1Y5Gy5zRC3iMNmXTflHtCFZ/w6eB3ndSlps1TtIad5WAlxwbSvtio4Co69Ll1U+ra
ZMMtRAjeuOJUufGPeQde5i0jOf3Chv2VlKKPWPD1peAl7VmgogbdAIn7nTNm7wRnXsUIQHHnU43O
RUVXD7fOty/zqVpN6qvwG0yjzTHy+y/JyZ9xmEmzIDuR7zS6B82yKT4GNl7beXpHRuTNc9XN6LoV
HrZNVrzPTSrYnUOtDXiA2w0ol2Njgq2yqXaYvzjl8FKF+pUGb+hJA2VYNldjfqJWAc3cIrChqW4C
ozvgAb5lqv8auwF9EDEPzTyyMN9mReDsX3N8ue2K/sWx+Y1JbTu7JigMRnSt+5nY2o3avV39+zf6
L04xCrf5f4bpMdn+09vc47RJ217lu97NSTFB4lKi3pR9v50vcrMdrpaDGCD4D9eXsM1/vb5cymee
0IYh3H85PiuLIABhdfmuDZGK1SnpQimPxxmRve513gwyGv2+Xc3zsyRWWC8sNAE1hwCDFyacghvF
bGx22GKVd4ysKLITxpr1vB+kFjOcT4dBCoTHxVwvuQxK5XCdpxt54r4peK99FR/mI6OPzp2mbRtY
h9gSZE8/lHpUYdn4FfjOJRTmymK4F4+QF8r0bJMSOJ+7MRddjDk/yPsF3v11V62JRDmPHqyypL+h
s9lRTxTV9IUSfiVz3s3YOjmIAlSbnHOAvVk83YZ0PGaSc2O+hwMz+Zh/Z3PSXyZDf4kn/VzB7G0S
bBbpebRo+/i3iITXIb4Z4XD61kANKXTkoB9bLvuGznWyVl2VXsC5ubb/xjyQO1a5b/OEIlCoJcKQ
x611Kafs9zwOwfr5kFOZ/ywq1JLZcDZa6O397zqNN22fnR2LqmOcpq9MX5s+J1GCGJ1VdjRcpllp
M5d1k51/sG1dNP34EIS+w+nXg3+rIJqkJAPR7rJHO4w6uiBXP5cIX8dYXroBHegoL/PU2mBeN0+b
RkTbGLXX8xCO3utr/qU9k4olMa6VFh10yTQt7m7zEz7i3iCc8RL443X+/6UYj3q3iBgX1R1yS8bJ
LOWRgs3w2gl/KOtGAjaAjqVEdHH6zpO1gn7RatWD0bPrp4kdu7s79l8GnM+J4YzR6U/aYT51O4bk
uh+fBasDY4o/rCg+Q32g2Qw/SMfY1JrNCc30NVOwy/zY3iTB0bbtt3nSluX8B9y9uW6/8Qg/ximP
D6rLMnyKK+c0F0xYgV5g4r7FQbgu4EobRHmQPn0zqSawpR00FWOsYI5IdCZ+GYxRB1CQm3nWhj+H
8SLouGJHdXsoy/H4fcGz9JjLyIjHMMGoq/n0spgKACVlNU8DVsqLl7ZEKM/hrP1+fvjkyBrnYbdq
sCcHX7rGXH++4Obpa8xDtRzoHZqqPngQ1WXBeKGR6gUPRb+Aj7NWhD+mE+iMiqkzx/E8J5xK/9e/
P7UMU/7V8SFtGyW3wyGi/6nKT0dyAYVlZ7tGjl95wwtJJoXpPzPnYuDRIaadm1FUcpCHEnY0qK25
kebZ83xhNaHnLNyWHqD1GBGDK7il0JTmY/v7C0jxyTr/S9XRb3DZX7GLN8UeLjy8nzwM4LrjBou0
T+oT86B+3TwS6DCHKkTLIdLEwVI8c3LcEFCs24U3dOPOrEok/113zSRNeiCw2NslJTPRHcRhv2FD
Fye8Iv5icIgCw3X6gaoFB3dcohVhqFET+7RoC2abWDb6xSVn6bh0Qqj+otj2iGQ8ptxxO754AJuU
+q3XaAQKbvD5fAknc1/E8bIviZTlVHcwaa8Fh9N85jwFmn7Rq3pOyPvQXaoQ1b+Y+nAbIMi1ZYK3
5qCKej0/w9MINLLZbAqnJa2OUm9+7nbp2ZvDXLn/4K8/GeaTYq+Rxvp1/mpzmRSIuTWODsmDVst1
wU5gvioQV13mL+Ix768ZL8+TAY11QiKGw9xpWA0a88QhCHb8GjN+AOb22QhsCfTLDm3pzSu6m36K
KgnKdyTCKMFZjlYzqJrfadvdTWe4zjd0K/8o/f//3v0/7N1NR8w32v997/76q2n/10tUB2hnPv55
8f73f/nH4l3+jZLYhKCKr8AzWKP/n8W7K/7m2KZleJZn/bGT/2P1rv/NMXVDly47edN15qX431fv
pvwb0ydH15ED6pbwHO//Zf3OdOJfjhfTkYZLQynZ9WMj//NYa7R6xIGQyhGekQ4til+ZYngu5sxF
CYetN5HipyVKLlQrHy1mhj1up6Q3UHZiubSA3HcKYlqAO2OKl3me+DzNMo0HJAg2R36g5H3oBj1f
F87AoCigs0oAkGzTOERgH/jnyGGEPDnksUOaHb1lHWBp7kSdrNEVvvY412ziVztMqd20c7sSJGlQ
7giNheVfJBV0JI9Cw1xNFW53dwA5Z4GaVSMFqcj7DxmE5HC6/SZ25jQSniEqSMkqnQCGzLFQQVg9
YGfQIF7gd8BWSK74ok+FsffCJtzmfn7WCoNoVs6ANVznLsyilQmzmwWoOqc62x7cjNo6Gx1rXTXw
ZpuW9sEYEw/pVOmtB5NwNdsIs63lsjAvOIbw9CZEbonhKelmUDmWdpIeFmMO7l10H/WYWqgG2/Eh
9ghiSIUkBSHGIjb0a9JCz3U/dOzppbZyqkQuDA2zH2JUJM+o/Hmf4L4AWN6QMhSvRBlswmlkX6Rc
7IvNsingAkOKyVbCbs7Q/BbGLivFvWxVf9JD7W4Ig1l/8+KE/aNtIRkCk1M5yAVr4oOABhTR60Rc
SuSNyIpIVCT8mvTMs+q8Z12S7MHZrkrySxKTqMdkBLXbuvv5s2YasOEKJbP65h3FBVaTHPxmm1GM
64Z1aaN69i8B8wGDdDSHAYGgwfOMoORd0jqHPsCcS2rlISjs9Ojq6iwUFqWiSU7TKNwVIxQyb0zU
ipWOGEJoPnNHOlHY6caWBCekXC6PRIJT2m1MGUPceLLIiJNZF1zgi9bOiBVnLHkEFV69TSYO3hyR
qKy54IJiVbkk4JSwd5Ys8ZbFKIIt82+yhIYvAIZ3XWTlnJkJUIF+RtTQn3zdvJWGOCW+/Yh0/gGp
B471/t0KUjk7Ct+qMqwf6pRA7Wjqdxp7KR7e+P7Zf6w7pKz04HBAa8NZDCSnnBobBiE5bsj8jC0C
1IlXsjo06tsI7m3NsSNQkFAowLpUbl3gM/nqXkWaskf2i3gNzG7FScBtNpRLHcENESL+ya+1RyUI
tJJV/YAR+ezD3zYaRWYVPQ06a+ZjmSQQIQqfkoZg23HyFDRbgyZBXlorq86SqZ1q2/45vGM4uGEN
xyU5YwVyzCXl9DNuMzprTPe2W10g1m+8XOdetJps26U1hBMFV2ic6n5duG341ttXH37FzqPIYE3V
mABt5C5UOHaStziGi8F8uOvLlZIiWpvUcLImVTsKALaNr7kx/Bo1JeG525fKGfZM4+EgwiIrbPS9
U2IURK8oKO9hCsrYxrrnYpCuO23Fwo8pgFdtHT94rMmsJST5sVHkUIDUpUzhK6QXmReYrxNwD6JE
qy4tiaJ8In0lIJN36dmE7MCk2OnNhzdONqirj2HospXU5WoM9A9kJLxBwRQuGU1tpN9tpQo5yuIm
2Gkupl4gLl+d0NNVRgjjNq2nfcX06pT2CiyD6d+GyvOfw4xY6/SJRSdIyij/GLvQWhVmGMBPdeaZ
ZvirLHX2Z72JYBI3ZGrKBzPw1WEI+xeJQOgQWi8+Hhf0timSBJIck9B9VDTnSalYHagJIJ5H8h/Q
O3whYWijNG1PmWv/cuLfkeZQCtNFZuxrV3YifrEmWvSZjgnMQdmo2TqEgQyOaPMVRGaP0gpPW8G4
baEycjuEY6BE+nRzAGjZSEioZ3JgtSamY5duruRkqoppOxQKWSec8EeUurKrz62GCa6MSt7dOsq2
vj2unBYskAKnskCIdEok9qDEJAqBlL/QIw4stJ7h5MQYm8pq1cT7cUoRqcxZj0Uq1qbWlsDytUUG
epLwJqw7puzOVRY8Ex6Ma/QB8sMWdxDOrzhHksBT0q998Zh5tOsW6zAK3p7sN02tDBunkb1CCiGA
ggxrQAgur82Agz7JICESw+OO+RPwqXEJGiGG0ei9O55Uu+w33clbTEsDC7B6bFgo7Q2swLj23GR8
SHVgBo7DCcfx0pbdKiSfclG3pruKdFgy8Lm3pkPh7XtVSCRQgO7A15kne3g/Ta6d6IVnAXkniZ5s
pRYYFzA3e6wCFfLj6momjXstDNxKrMQdS+bEw0LMdkKagUlCOmvzkoSStjhFTnludrnpaA8W/qs4
dBRWFnguhdJxrnpPUaOZh0LBO9I6nQ9pn+0Rtu1C9Mh2LNeM5Z8mWT3blndPfC6UIHklrsvFO96/
MrlhWTBH15fdbDCuBvI2zC3oTlxKprevohK2ULPnXGXBrTUH4rweXFb1j4l7LNGrm5WsL14/wv2f
XIItJf9dPXmbUXmP6JHHR7+jn7NGnGEjynNCUN0Nt9p7Wfe3rh21fRNw/SO4IKKSC5Oao99FvmiX
02geQrEQ2ACRjxekNRGYUCSg0NkKroqeERux34VtdZtqKH5V3egsnYqAOCPKGElY9SayUaMUPaPB
ZIS734QY18173bnJRlnWLaAAidJYLUim79ZzzpjXQRPQM33vj3g/awIjTR5HEYaTldLxNBuOOkvC
RgQCp2lwV9gaUEIHOxsD+oNOxDLKgOC9kkwRIkNLdrqqCOydgEsWPjzxTLyHPpPMyeMBjyzaa4ZX
p4YJJaqMbkS+2phl+MJL51D0OsmrpRGuqzYXO8drAXKi9dkVBnEjQ/Rha1P/VuvBVxEaOWsY6KrC
PDpVDx7O5RXTNRPTkPCeFbghGbnOSTgWzMSgN1aOBBof2AITJXUXcNIPUgRbNMiQ+KqgI06+cJaa
pm7Z2L6QmDetwO0GEG/xq0/Vfgy8lpAEhumTVM8VxlZEAJxcDW4eeBBILSXuszMMxWbRQRspP4m9
N0lMYVOFynE1REN8mMZ2n0XhY2SU9jEp7Y8SycqaoKvHCIZTZJMRMwVvWMk4Eat3p9buSdyirAx9
xm4BUBKfrKwd4J1zYyU4zNPpMQUPR251bD/6rvE7y/ArW45aUD5gBqd8mo3w8R5/zDp142FV+K9o
0L1NLWIG+22+p1pJTy6aLTvnrIt6v0afVQXrtgFB6wZ2sYwSNTILHLi+anjDkjBc+Rkn9MxDj4Sc
gU4KbEcj3G+pBLAtTeifTSDeLVE4qLWih5Sn6NHIPGsFmqBaaA+5zhGd9xNJtGN+86uKLIumYNUV
3/BFVkX46FtJtm6JVida0CKu2JvzwCbCmsoiu8seS2VjPY458as6oUFjpZubmvilYlA5a4RgKUNK
dM/lOdaXc6jIfLjHVrWd5q6hY6M+L5iK+lGa9snN2jPQaNgOauh2qebwePFhM1ta0/CUnbBQDIoA
KqckOKqZ6h8gnF8peantGgzhpoK2iQviyn4S1bCheUsL53VpmdU9abFO5SrumETB1G1MzeXu5vWW
TITxgV4Dbxi2luqeB1ZrlOVsKCIXZNPUZmzstJjgO5P+fTAJsJvmJI5YdIdU+80ZE1OTd9m7rfaS
LQ8Sv5dabzYaRPrTZAnCCl3QsvzOix7JPJL+GqMUrrHBg/7Z2DWuR85VaRDQisDT3RBkA1xMk8lD
7BOCTp1UvVflYAM/Kbvd5E881zTGaAAGQXWjTbQiuZ1A440yJh+mzfo3v4y/FLJBH4f1QxOqX2TC
YcOxHJwimX1Fu2Wd7I4TBb8gS3YXeZRjQJ/gU1x/hQ+T0+mjz8ZUR93lGk24AbAhiM8wPWmZzbfS
imjDwvZ1tMdfokpuTazD4Z6J3N0gTs0ZS+s2r+BoGWBoi6axSDWrma1pmMP08DNIMGhQibyz/dm7
zshz71rHhIZ15Qdd1KOjxpce/IWOIxzu2TFLKwRmPeCCHBZDNHmsGoKt7WNPxCVD3I61wl8OHeXm
lN7NHoIP1w14hfGzoLZMhV7A0f3wtW7v1cbStgywI5jmrP4sEkLkfYO1syoOReoe9FTuo2zmqDIz
t61w5TTOzvFDNJfPwwTDie5NDeWPsomXhuM9WxKcEcrMwbv7o/dF9flDKs4Qy9eXWvlDkN2NUxn9
KPSCfufqKb1BfmW4/JJJ/zqRwJ2H5UtEYH2p9YS6N1eYoQrnlbzZMYCrEHeQbpDzE8ZgOgcy9lr6
zYCoQ75UnGaPJUJmhSDNyCAyZb7IIMAOD7YTnsq+viIAfcvrYhf3YBlVe8h9TmjNZ/9NblweXAob
cJmB1GnBuTDwanI5Qm7FffNY6MaLWdW7FCAsD237k6WPXyAc0PAWR1Vy9yzzHJf1wyi1q8Bi3jg/
iDJeE858CjAjy0ZblTXhUGUZnd7qKI83hqnfw1zfEZf1qRt7vxD4/WPrYait96oo73ojzkHlXxAb
CDyEbilJmU3e8b5T71X2Z5d5J+pf4rvCwcW/330NlYPwLdmSTb8sjXSVEK9OnDm/BDI2Sjsnzi9S
dCjYQuSkw2NKIp3hI2DShbzarrMyS4VCQOCLZmgwvzV5BGrHIxeyhjdP8465VhPVU1wECZuDBF08
JkLh9stSyw5DITCgsdtnJOna4tUFuACq2X/teSLNr7nWuww4ra0XhHe/RGFcom/eRrnACqQcInVs
gkJH7wqV6CVQuNAatfb8uOQIWjIGeaaseGF6kVJG0T1roX9NHLUJ4ohkFGXZT7fSCWtMBUa3ZngN
fjBLrsmgRXuzp55i4nJml8kk0W7ww07NvlUcGlhfVT/RRxXkvbq8Tanu7APlLWKnKWmUyZExXaJ+
2hwjv9meo0B/GDomADy4COgq2Zv02lNUiA3A4Xqn+dYVL0i9ogMEp5FCwUhG/5gHwywX4dwFzIBG
51eBG5LaRi1RtmymQaYPTSVfsTGoHfHPi5D90WLo2MlPMRi9SZsuKZ7wBHic6PDn6nr4gXPsMVLY
nVPMwLrhnky8Y0yuKOMC82LPjDl5cVzk5pQFcSho5sMzteOnVOYntJmmpoyLe54WTvsNomZVTiL5
YqBFWwxptMO3/llGsE0zqySFxzP6pZH1m9BrrmVQEQCqFa/kcOF5x/bmN/pnjQ/irkcPFZl8C8+H
x+W39t0K3DOPvqsycSBAcdvKUbs7SnvozP5FNIxgioZplV56Gy3C6GYDx+iK6d0AAYpNOCT2lYww
v+h2XJcbUeukgGf43XpWbZHuupcIpXHiCwxpZUi8cxQetCTdKOJd2GWTMJVy3dlG023DUrybRUER
XWIVxiM6YISPi9TemzricmEiskyKj8IvSXzG7jjJE0C64qIHUXvPI+ijZJGGYd0eUyaeKxvHZTBt
9R6bb6Qgm8mG/AsnwQpvlsfc8EEUBxZ9u9H/zOKGiFmJQQ0x6q4pOTYMRp3rLOlPZAbO7khxFDYt
RzE8xbAnKLd8YNvtu+GKmV4OdiWtV72ljXsbv8gysNvjGDJgazv/LWBPX9UaEUqJviFNqllNtWns
jLq/YN8lt8BmOBlNODsr53emuEERK9BJ2urNaRP6hf4pTTUYfHXNWg2QGP5pupI+lSbGucnZiFJ7
7FJBpnYiknUoaPwyW25ZmSc7IXy6O3b9PFMlvB9Mxko1dAkUZ17Mw7aXLfGg9hww7RzqEPhwlcm1
ZfkacxTGG5kxqtvQ/SzMfoDHwCa3aHumVSZLUcvdw+3o2Xs0awIBqAuw3LUlg8q0bDAu1Vc5FFuD
UeyiH9SwrrRNYlRfts8okPzxnyAN5TKhoVtSiX4BQ/yVgSohdRnBcefK+KhK/akmjVXXymZldcG1
1YNHM9IuvgtRlDDCbDnjgku6HGpB9sOGC2M5CeJrmVpfEciFlRurU1QE58nwNwmpVNyiZraqZQUq
FRPuMki0fS7u/pQTDij5wima0XF2TzG+zOMWj7V577SC4cCovecai+hM6odWSVhElRMuA107+yaV
iVZuIt2plk5E3aabydbOkPjKLZjTl6IJmMcGzrr08FdbaAAtQYAdoE/gxYE4dM067Gvvp6aLZ2di
IuXEASgbG5YNA9Wdr7IduDFM5uhyFrIe8kPQRtsyiEFbGRlKTknxi/UYBJoH0Gdf+acU2FBbV1+s
wAQhgUk/t0yPOGHFQc4fgqYU5KCk9sYxmqs5tMYuilG8JTG1ReHIQx82f/9THZCf1CNu59zQtAM3
Ch0hvc7KZn13+P6QhalzGAEvHMRYcQF+/yX01nEpiJRdNpyZhy7AAWUysII4IqpD0BkgO0cbYwIK
9DIHlsxoBv9JVBYHa/5gBgGBrpCAi8OIaTVdQIGCiOzWNBuxsbPGWfAeddWhnNSuz1D0mMSsHExF
Iur3n/qWosYd92nJAyx1wn0H4s6oonhNvt/R7+ec8u/vHhoeaDjLXzmADdHNuHTs39/3+4f5/hMj
8Rk+zM/yj7+jCsWyU4pdY/MmqgyCb+/Bhu3rCTQOWJMFY2hxyB3x9w9hTtvKZuXVNIi4G2wiv7D7
eePy+4/AySUEzzl8y4387BC1PH+AMp+qSOcTjWXDlY3iLXdeecDsWh3CEnYDic3W0phl/N8fAFzr
617oH//4K5RzB6rccluJjpHaPz5REr/43//q++9igjdWI04OVDl/fKIvWGCQgAMmpeR4C6Cl0UoW
h3988GozSPnp+MuIJXUFCxOwK3eB23jtIhOdtpWddsibAD9iIJKVm1XgIf3sXATUwwokz9AzwK4y
HxlGru8huqGMVcT3dSRD6yozV3Vb45rI3FWYkFUQz64gZAQ5zUrsaUTgZcSK8CR4zHIe/P3Y6bfU
ry9oE2Cy8yxlRYtEhTonOsk4mOCRMuR1oI+uQ+X8moTW7spc7ekJ7BNmsy1in2xdMpXShicRgF7M
qG6ZQpJlY7n3nttwZWhMFccoex7jhkXpiD2Ri/IYW+YXq37yYOw58HSM74aflrgTEgb0MlxzRh/G
YJgfAgR426InxdfvrvBIm6M+YSsoxnpT5vlmclH1FyjMd9CceKrK4DCZHkT4AS7DpIA34JoYllmi
73J97IBwqh+Vlj3rQyPWMfMg8r+6PnukT4SMaJdyn/od7VItAXE6JvugrRZ3fCgo4kTwSe+bXkvN
iDbEOXosbWAQWKS35OXPShQPjX4JLLGb5c61OW5Tydwzs18Sg/ChpDZ/YXl4qmmq0wr+YTqm+zn0
UWlwuKw0PpumeE5A80HJWWSJu8cyULM8AfAUqOHejPIQJ3clcuYtZv/gd9bNq0syquMLNGzAMcUL
w3j6/XwEiubnzyO6PnNCxqY69R5m3nX+tqVrsCoB4SqdkrjGKP7JWn8BEYpAYWd88yt9nfkIizQ9
e7It+WppbHAUQ1ksrm95x8laTPXPvjbfWn5DO2Yw0pJoa3ai+RGOzLAL8VS3p6KLEN4FBsgKNLjz
bwczyXPPieNg1Z/aDwm63ANSaRc2P2VIOvNsBFGXOHDp3AhN1+176c/SAG6PlPiarV/qz1WLp0/g
rw2j7mfTt5RX9LlMwHlWin2pW9qxae8iBpRuYwLhPHP3oorQlSBAD1nUOHM+fB9lvxLLStmYqGKV
jxiIkHgSncTTcua/+/W0MI3xXgrvywkwqzYlMyiDBMNlMgLK0kagkF5fUffBWWy1sGbisLU7xvSu
Ju2lCaR+V4WRc82ZYhb2lC10dhlgPPN1VrcdkO3ZIsxmb37pWBSZH1UyrpWpvV+ygi5V+CwhZGe/
aQ4xLa3zZHTxli2lhSsYu5PC7uQLZt6+MXugqnONi2Ixvx81Pu4NYDgPmGhzNkb3VdU6KSS5ucoL
8wfyCJdelt+5qtWsDv9KavhOWroOcH5t2z7t+XR9d6yEAcLoUNiYDzhzyk3fV0RZMhfGL2KfDIZ1
Owfr2SFt488RFIYhmsfIaX7LhEHohBJnzCDjBbbWL2EipZh4SKTiXVyZQ7DIQ/N9Kl3eHtCWleWd
Jq+6+Z35s88IDWp8Zq4FUs6yBZtm8Yf5U1GEODUhvFc0kMdd68XBrgyxXnE7Fi+1NB68EcQzemNg
SBZMrgrNvuct2fe7y4Awd0JV6njvwZxuElrKLLPvbNQtLlKGvx4+ldWE/F1iwDFjMoWjRlE6R9Gq
+qF3U7WysYhxnfCWuCScyeJV1/A6Rlm6YoxA4NZro6q9sPqHFhJv1Dp8ZxTLyyTq8Fbbxk454T0O
7WrjOsDmgprlnatZW5y51MYaOJIIQGmR0G15AjSow2BEoAp0d0yz37TQDDawRZFjJdI41bXzXlGC
NTbEq94jUBVGU+U5ny4pq4CE33Kz+yWK6bGsrlIU69FiDAgRiIkfn4AgzCK48t/mC34G3XSRtwaI
ujct7TA0cO7CznpMErnSxvijUcHOc4oNP9q06hxmcTgBrqPPJIZiQazscXgOCyhQcaLdsiSFLvep
BX69cFW7n2x9P1Yx2cV1AJvLYHloQ+8CSjIhwEfZ4xJFL70522aXOOOFORUIC+dqpu1jDqQ6zx0o
UObD9/cdAc4RFJSARCTLq5bFLWygHwpUCcZEyW3p2O0jZ+bo6QA5WV1vOit9liG+QPi/UCXz8Zfm
EeriipAnz9wj2gzZbAEnpLs1IHMxUkoAl3V+9nL/5mBbMMe+3mbWByThcuHY9lfJuYWlD8J09RxX
8bapw6OdaxfTU4co5FQcvCvcAob9DIqCNuQEs8yPBia1Nsr31nV/u+mnXkBQY3d2z9E+IC0HrgXP
JynYuhOMx+GKUBM+CXhyNPv1O2NcmkUXkaPbbnMOWi2vPsgLvyGmeADovExLa9pBqEpXKiNjnhrk
FOrY0D3rbuvWa1nwmmX8AtSWe5Cg6crjZ4EFgVqSyXuJlKJkDbPQGJ9Sk6/Zvh5iXEesAz/0jpFx
l5I7oAZItjdsnl96QI0jkmULvSjlPuFBuyV360HnYWCErGyscV8WjImNibmkWwKRrQy27TU8o3hk
J1bGYlvrEyPmAp95FK3RWyI+1OftlX+ElL0in23dyTGlS2SXQjYFarQfcadem6TVlyKKHkxMxos2
jh77Nv/pukyQgE69uSni1rb5/C/2zmS5bSRBw68y0XdUJBL7oS8kuMuydsu+IGRbwr7v+fTzAapq
Vbt6uqPvczCCpERSxpaZ/1rP5re8Lp7QapHSFD/W9vDVdIh+H4rplrlGsWf96DAAxNMWfdxL1Bl7
D3YCEzZEQ9F8tziemPMofIDQn0oda5SeHt35Pky07jYpxVU1+VJQ9AHXZ3zOAnz7jDQ0/dQDmexc
SqXhxw5HtOqnCbdNzJlgNTU8ZfUMoL+E+pBGWHfwknqKMRhFAPXZG2gxY2939Sc0l1QmL0JUK6YH
faAyaJTh11Yj83CuL0jPIS9cRkokJBeQ1xtLwwnsRKdkMl/ojyIJbn5wZ/0F0CxbyucOmoemwciL
H8v1HZQhqfHkkQGxUdcsOzJfTfvBFM5piAbuPjYs3GjMVwRTZqQ8UyBlS2fmVtofQ6ezPrd9ygJU
kn6MKXVraU8Fd03RkhNh58xbrMb8gjTgaKJp3glbn08RkPE63Xe6n5JGNMzSGmEdGl67KfpcDAET
lZpbJg2retr90Ez+ilbTv7d4kskW9pWHWzEpKDxYGqkay0PWoZ9S3nfUzrUeP1LV0O/DMrVYWN2I
NIkvPUyJQeJRqRSMDKHheRk8eLH9LCJ4gTCY6CEJnjoxXOzWpfOubi9BH7V8Cwn2NWEOUqrbguZv
kriXtoX0UrIcAlWACulw8jpGgqrJeTHaWG1ShyQOIuUBkpIdgT/HItd3Jgw/bQ+hvaWCU9LXZyAY
16wvtYrHU93moHQ6/KQTf6ml+twziTwQDkZTnUxvmQKhUZidZ4Q3x0Y1HlU8UbMNBCF92PPBFuad
TvPLLuuvZ8DVoSeedBL2Nyy22Q6nbOJzcM19oeF6In54pwfU343J3i7Dz2XUPkuV6LtxMpSvIUxq
PdzcrhMedIMoA9iTsxd23Rn2hsw79RMy6FK1rCrK1rrWg8E5GO70yKmAbL2+kdY4npD93GoOcWeC
tgfkO+E2LhjI6qDbJdNY+sjDap/Jms6smf85t6hTgXYooMBo27YZlwrXCj1lKZM8h8Kv2fb6/Ugt
8xFnNLpdfOcsCEVtQM+P0KV6Z47gBPaNNyMMIcbxUwZudYBzFgTBpHdWRWxVmCZXwiJc5LphkX3b
6+oyRaQvQ5l1QnFIOnSsEwNWvob6hq46mUh0N5WwNqpK0EqB5lEPxjwyEpvGmx47YKFRFnckRF7V
gyTSTzRPXVtSgWc9e9UPu3NaH/8mnj0Z3+WxuiPp3maRoG3mNhzvgvSWfrKLAhNxNGCxEvTe7rNx
nyntrcGtdJrj0ea2PHnbUhJ2a/Vv0iPzOAtmTHbi0dS+Zan9KkxFppfEL1qgnDGG+IomZEpLQrm0
jxlE2BfXJCo/mRandUFAjgbYlijk/G5W7DU7svcE6x/HtrseaEf0zVkCDpKAFUR6TOUgLXwyrele
MgT3xLnwI4MxhKPG3CY5tf288IG4ADG9q9I7YOrEqF04B3d6Ap4BI7Q1Z+92A5VJ0DJ5FdyPE8Yz
OT0BRzz2BYp8tDDNQcsJei56sOj5p96AyOKj84MG1iYknW+b9wEtQNpJVYKkL5eIG30MLZ8xlNM0
a2+wVtNVWDYF1XTDvissQgfA6kM3eVEZq7Y+fx4z5E9B/w019b7oGnj5KqiZUI2fIMQ/zRPMgahD
+xZu1jGKV7sYiI/Girjt+4kYRZafoULArZzPbuyiOVMkbs8M2Udbyc9WaDLRAuq0jH3UxsSky3RT
Tfp3ogmI8Ml0Pw/JbaWp+lDqjz3Rk1toYsQnWV7sDZrG6Aa8SawoYnY23HqFvB+cnxg0fM9zIyqR
gLC7/tlOtkHV5LTpUKvd8U8hWdp4TpYdgkBdGaJnmStb5NzSPEN3H9PY3nWeAktvxZFVnwbutxtZ
iNG0aJf5YxwTf5yTdVyZjeF7Qk0+VT5BX7zVBWkqXh/q9PfZ34k5IO0zX+K5Y/0uMkV3mkYS8WiD
e+6/u6WMjmkNmwTE2ONA3Fg0glLdyZKrqPZRwJI2HR9dq8aTZscHl2iYThGQbNWPcdDW9AKre1vi
+Y+5fpnwZQkC/gpfyBThQ8h6uUMlc5AY54oIi5fR0bkFgaPCQG6s8LPVgKzT5vtiuzI+DZLKYI0Q
uGbqKaQiZm8bxdPsK5MC4mJw7jQLMbotrhLNGHGmcOa2ZUFcXLNE4pjIFbMjZE6wK+eREAvtKKuh
p7OPv0wmAwq9AQ43rHaozn+u6uP/F2r/J6E2c3HU0f+3UPvptcmxRP6TRPv9PX9ItPXfTMcA1EFx
LclYNfAHjq9t9/e/aY7xm2mYCPNsU7eFbtl80x8Sbes3QSzaqpwWxpKC9odC25RIvj2YC7ILXazg
pvPfKLQX+fV7jNrp59//ZknPsjCtOfyBJjFAJDDw8z8ZYV0dV2FcutYxtL0fLlNJI75V+jhtkpDs
nT/tmH9hYTeWD/vTlxH1piNIt03PxSHH/vjFahL0Qy2NMgyOc6One+kCfzkDBZt6TQRwrbaN+Nm2
4gQfW4uZJY77XGvTKcuppIyH/BsR8EAvlJQ1YzuSpj/66TSHvpmSlugW8SO5Ww9QBhZXkEEIAROw
Staj3zc0apm01k0T9GBixVdl6DKqELCqkRxPonhz8+//o85fRO/8Ry1b4PjkSNGe+MtejWzaJgFZ
vOMc4hfqMOMhO0z9HmJ0w6CY6rS9WbH8QePqWxYbWIHI5o8LSooCfBdxhcmR3oxI5G+5mV9lGVpZ
NyVkwG6sXVqgDp7tuN7JMgMhbBfTHM0HfVSe5SFFzHiSLuI7m4RGBdq3A/r95CAZzpKKIiEDPLY0
zqh1SioOk6cYFO+cKQpgN1GRwzNHcHRmRkF2Q62h5nj8pQzQAPgEdY/kZyB3ZiHqhN3zXNuIkcL6
GLn6Y0GeKHLhaBF1JsfEZUW4BG/wFtLXkvlYVOPNYHMAotbAbY9+Xb3WWX2TivDNTiXtmGl8jyzP
l7BMRNa2rj+b6deyXtob6TSGkE+2uU055n84Vn9xaXOsHJwO+uKA4gr95aQUjVkZeafIionQi+h1
8JAY6TcPqJylmEDrid68KXrsiSalSEMtWAdTTkwZ6LHVHLRZfXegw/YYpoa7ddJIHBvHxlogpS/j
8VxFxJlbtfs8tZSrSRMNgmDhlEQJako7PBC6O22arCPCfr7VvwyCVllSqd6sxGsRoqI5qR3gTqru
Lbzd2q4ZR2+nTO97FpnT2Wjq5ywqrkyqgeCVLKiyZdi00ksuqycAwZu85MRzyKVIZzg0nQZyq7gh
Bo+MPHSU44nIA1/q2XUSQBfLjuXUlnHpzJQKDTbcPR1YiBt6jqKJ4w7ToXcrdLDQYIaaihLio7zZ
d8zsYWrTNzJVzxwoUm84Y/7DcfoX9w4XU4pOniOG+l/zL1oTz9fsjN4xxrblszhn0RdaM4p44GJ5
D5rx/O+/8K/OFU4M1xWGZWKqteg8/edbozXobV7pfKMxsbKw7RvlEnmCwZtY8aL/AitxbaCaR7nV
P6czZ3BMievWKaFv+wIVXhy+tQSG1eFx6L/++7/tX52znnBczhaTW4zBuPHnu7bU26LItYxeOHnl
tWTDOhF/GiMZtREWAG9f2sTYsVr/r7/WxChhWI5ruNIwfwlq8Bop3WzU3CNdzG+T5T6IivuBWyZv
LKuDRTxDmZX78O+/VBfLx/4ybFiSlx17Gab+MkYloS69kQv3KDqqAuPwczhSlBuN2RWQ+7B1UOIg
T6FN16TO1UE7aYLaTRKfvSPe0ABcsN9QDsGwxGWHmiQpL3XCTSYQKQmRfEyme4eZzCyo4hmxs3Cy
bZXZqZ/Z+Q3hEJR5z/EXbIi3hWmfi4FdPTsh6h+73BG3QIPeBKcEhLtPKkQNjbixjRIXkQ2OyCT6
5NkMAKFxQf8Ig/ktnEH/nCJEcBtN9dahWasuF1mD2/zoKNarUgR//fjZC0BQrACqT9UgcyMR0xZ/
2Zg6KcKjFsGdhwXIdM23CSm6HsDJETQ2IN2glDhdVqukWlH0B1hLPM2krpCS7kqxsFozh41Eam1x
X8b0GW2NbH5A0fjY68vvMrRuPCI8CUbLCBfF6QwEi8qECy/w2LlWbTzbM4hCvYwOM1DxWNeFL729
cKP02OQQsn2P68QMaUoBTv4PZ4Q0/5qpIITOGOtIx7U9z1oG4D9NWwIEYOQLNtMx9PCLjsY+KYbP
ZHKqgxZQMYNuxxXTjOOygrUKkIR0zic1Av1ndXiaJ9Pzh102IH2MRAGr4oqj7o79JsuR9OS0vFXM
VchrpTQPiROL1Z46WsniKCFORuYpRq59zw3d7/qEZacJWFQQWIYK5Ae5IkBuNPJQnyW3ljuGfp51
UAKORf6ys20NBRJYUloZ5TM5gzaZLTFrW8v7XopTE424MZcKwkGHmWm7g0zN5hP9Iz+pZqABN5gf
KMnFiuBau5LTqaWQslL3hogocyzu3NoFo5waOkgXnAlz0DO20nFPWNHeygvEI0Qsw7trvuVSZK56
plihnqMy1VlM6qTTF2BU0aAhO7I2UxPNBzc3Homr/4o8iCzt1vrSzIT4YRO6TxLENDWOIzvA2hI4
V26GSsButeta9acJQsIfOueW7223geMdw76hvwjYtY7GeyMhvWaId67A7mZTrtfMSe+77CEnY1eZ
T5A9iDjIyyxq643+LDLgqXIrKvQzOgIMhN383UES3UZMrEm162iLSPV9SpMGvmnJe7GnTwFlJQ5L
R/aVT7ECjWLa0vJLVRHxmN5Jo7KiqtLTNOWcybx3S5nHC1MzdwOcRwUhCC+zU31v6oGPE51+GD1y
fRfWvg9tFnNtFe8HBUGdJo1fJwbWN8djpVxzSqB+IAChMbHLJQZTQAMgM00hasNU0jgD9wAIDYQP
neRmUbdzzSqiySB/JkR+k0x19ITM9D6x6kuc0Itk4+KBhgNjjKNj3tfHrDbodIf7cqxDZHIyzIXp
QxD0THKnlNPuWAtUXIFb9sB03q0X2iCp2nBPEj3eQb15zLlcyQo2bqPR0U5Dm170VirKQs92yscw
lNiHKjCfrNq6tkWd7lo90rgNGYdCMLrUU81dUIYEKUcUueKVscr4kQShS6IPLYWTgkxToHkWxLBX
XrYIV0tjk/f6wcllczRTxtIoze2tpzkTEl/IrhTdXzFzR5kjdIMgGmVcXVRkfJ6HHtGq9kLIFkye
uWG0cTaxIZk9TTmCUphzuOe7UHD880aIi9VM59YRJzkwQ0WdBo5V5Xtom3sjWBieglusGRZH6sC3
GTh9AuGxaV2yrTQUez1JpxtTkzRrolm1da5qipqPcxoTu7KZvhpcNpsJ1LUKAKK1kZimBLImzQ91
XX5tjLLdtDG6Mpvyvg16NwzpmfHidecg6n/S3DGempHr2JtQYljBdVbX94VrnW73oxd9QriBVFIr
PompIXILW6ATPaX58FpDCEACBUfubNftBIBcf+3q/sFr5TcaBUDDzvW8miex46VotFEPFclWOeOX
DOdQ3wVMuruDldbXagJSV4XTwNdiVpr7ckOz+mOTDbS6Zd5L6taUZ6fTfUaVySanmdGmCXSpvBz2
Gbf6QiO0q2sy5c/4y3ZhiiIxnfSDJs0Uqr6l7i+7GooAoUW+HadSEYRAj2Mls69UNHDczadKjPlV
3sTlRoPs3zK1/UJKISkziUhvK80rSA8lhMDT61sKvrV9yeqA/tmjNuEuBd7DaQHn6cz0tUmbEhKT
QEg+89EdwZmIurir8dQkJhdzVZIMVJvdo+MVtziyPqdGl/iFOyyWPJB+soSpnodwUM6jw/rmpIrc
BCSLuUeqlY2lQB6vyQn7IOpYzyw2kBUvQfzQII/ZolXBDWvcFiEZKwpXCa6ibjIjasuTB6fmTpo0
Nvm6nc1NIUCmgloIEYnYdUNd+hYWP8Bxw2AqidlqHB8rb7Y2BKsWW5KBz3QRxGPJcDtrh3jiWKXe
/F2Lv3GVE/KbjIlved5T33q3k85YHXrpY1s1B3MCDO+ECDe3osnDk40bMq1jZ2dEMw7Fqm62oEd7
kYsr4bLyYx4JrN5TPKGM58ozv7rmRlL2xgSPcTMe+otlF+fKCH8Y0h+y8EduYmbKa1KVmU09dlUe
EweCJbiyxrMMWhho70eQx0e7grubA+0ptcGtHeyRrPWHekdaHpnG5vNA0mXO7QWyz/1M5wAmXic7
eoPnpyPLSOJOes95SxJoB8tt+EPJghqXEl5yt3ZjEV2XRvQchM8kyGUET8DBmmiXDO+gV9OEIVge
1/eO1DvDavX7Vnm7eaJ0zfCYGow6mFtkbRWw/tYJxy+o3Kih1XA0DIkGdOAAGze9etT6bB+PQ3Qs
vAwIkZ8X6BTnLn2zBpu4myylZGrWv+CBwvkgrJ2sTX0nzPZMqjs961IQ+uS6l6nx3qbly5RbcqmF
Gd45SIq6CqEWwsdIslwzkPsn41f0v3RpOM8y1CH2m1s6Du8oUWp2mtNpMBiYq0YE/Nim8/xrWmoH
kEZ/nJPkYA/utLMqGGnN01+jRDTnfn4pOvtmHPGQOKAIJ62anjsnvOrIhx2KAdOstjhQtcd51s3T
tMTijxUtxEx4CFUkC4dhAEerY96k1UViIjIbahA1Vq6tuQ/IjzyQxtsuC8DmfWOpJSKlzCktsjEq
eanal0teLZbDfNsrDVwHCBQWgi7Rjwjc9dHHJlwAijwhq0/0aLEnMvPPA1WyMx2KB6o4UQlmojrb
NfPvTpXX85Sqc1R36pzkMcazTOnLvuzPbicJhSIwp7bCI2UBl9DNEblm3fUqHExhYxs3j/dFA6uE
K4+RY4QCiCARNmmiH3pDfqos8YlkGr8YJUxDJz8lEk45zR85xRl2zRQzzVIO0IfMRnBAbBBzpb6Q
3UW5NO601BaHWvraN/ENmn2Smt3i1dIz1NukU7H2UHN4E0D7MU2aKEWPbsayfSza9L5O40vel6/N
OFFBYPqQdS9ub38zz+6y/BwQIfV5+QoXdCMhoHU5YiEn+m6bIE5mloF93mZcx3HUZ6/MoS5DvUxT
0PIkQjH0AYa5mGoarLJbEtW4mXZ8i4qJY0In/Y1133y2RD+fR4MO9sFp+VRbz3O0YFyusjBPA1Wx
5OUcphmCtNfq4mwjfdhZfYkUBh3oqrpMOdBpa13CnEtUi0sqIWc3OK+bYsy0MxqJa+bdwT7QOGVV
z20sG60DIE19bkTqKcrPmkWKXT4kkLDtYhpYj+76aD1XYmURhD8HzLONsI8OwaLSjBKkmOsj1+wN
YB47R2fubdvGe7Blg9Q8V99lmZO0h8I0bsTXMAH9Ic/rCZ7lUCyAhkjSt2QIHlgwHc0MtpYSzCvZ
hY8Er8QHyMClzZrI9InRrVjUXXpPEN4MvhMSDLaNB5RVXASnJGcSR6NLh1efxbppdFtNFHh7JYVd
80JTgmF2ietuBlqiQpok3RLiooqtvWp6NFcsJ0dByoOtPtkBjar8AKJ32o1L2mXA7mm65I38Z+6X
lvY6DQltMg3/gU7iSoT5oUcQ0tlkinl2WF42C4M+zbPcoV1Pl2F9gf7WRSLerm1lE15g5t3RLU3I
42XJrQY+W4eC3+SoaCqJpHNavi4OjEddn+kcIMJygfBWmItO7IdaZN9qpZjXpjkVnFlCann6Zk5q
t0jX7Yn/X9JcR0JDzB7SByrxX+ziTtwl0gVjG/klZ/6sDcRfeCWjq40TdEt5qNghQtIqGrSqKVT7
vqi2Q6crH7MUZip5E9BsyPDMFC6Jqxe3C+6tpjgms+lsoVuPTta/5DYSp3iQpwyI/ErGV1mfYXeF
vxncQm4jW45HRAd2Rw4wK6jljJlUZPv1gmNCsO3wTAw66EHT5RUG7ck3mzlGUu5awAgcStIMKWAr
REYsBtd4v8CKYxl5/Lem286hv8cGESAp/FLpIfP1AaDCTtovCKJwcrC7LVE+6b1q6S8iwSFJx0uD
P9vHw8oCFc9TaTBpAnMv/LxxsCtp/FG21t1Mw6lsLz2psrv18ETcaeIo7rZ2kHzrOBC7QRVPUjCU
JSCDo1USCJKQbisUjQLBeKdMEn8CpHC4zI1rzXBvBWFQ27hmNu167p221G9jLcy2HXvFSUAxYES/
xn18qwVgvetZl04ROj0Bjz4xOxnJ2ebZ25KCZkYk6C5ACCo/AY2LdjAAcYR/oE4ycB8yUjQ4LfgZ
q7aaE+qE62k9AEa0LKkXJMbJrdumoaGrAhvygmoDkPQak8RUmPfRgFhshlNdd2mc1OPOIFkKoBJt
0VKwFevrp5XpC3NblKlqiK6cfMFxl7AuuxX5coLvxi69J+n9OilB54eStVwem7SaiUxiYUEqGeb6
p6yieRuwAQ+DIXeKE34zdRzXFdwuAONAtsdTN8ZbNGLsXgRPuzLt5TFXOfOFMdnJCWC4rMz4qHdZ
B+iE1xebJPb4sT6Xc/ItxNROw9rVgPtu0yTlOcvNu8ClnxH4nuE4ci71iI2a0jD0boO79/K49Vuz
IOoiuI9ayN8oQEyVIwNi+VX0SAKspEz3GWZhFrxkAsTzqSF9LYR6YFVAsEARnLsw/U7myHBKe/yx
mavecvHYLSewFQGsaV76DQPxvGkClscFX5KCm9FlCl3tHHIDdE4kwEoEmCPO6IEsOPHAL6xtkV5W
TiYjzRZ4hcOMjyjO5HWmrFsK2eWOCVSb5d3OIb9DagRmrueYMosRDtfY6wEqi3ho5E70pBq0mHSi
kgBVxZ2WMAeDW+VGxLn0g9kCDdMxAElT8wHsRU6Bqow9cigIwhAtuJpWneaUDDMRcei8sv0RBMGn
BcUN0quunu+iIfwiiKegAFxiYkOv4A1oPemo4AaPh8sOrAjdPQsqBJyvdZUiH4sR31GrxaoEs1Bi
ApB6CUEs3FOIq1Y6+ANUWx4OLcKNKtiN8V1qTy9NPZwZYv0AnRoL/itvLJfc7RCZrsMscWKZ05pz
AOusfQ5ptyvjU1kfGyFrKv72qTke0IyWJ5iCL7HZ3Yp2PJYgUrpMcK+7MRmgLDsOeoHcisG5y5mM
hbRcjvbXRs8gOrIZ/4pz1HPnZXC1HwQzwFjrmklRsNrXxsnWmRbGSQwUhQKoYX1D3QJ53lFKq9z0
zbFG4pmG9DQY+E+R6G7iAjmTlw3IxOz2OvDk0eokJRTF1lUxmWnZtTHHt30pYqJgkIl4iY3pDksk
pv8LBv3vep89dyGLxZjibm8gOz/JOB8dgZ5NqIGxyHrWAxXux7a+1jws30C2ySXH2+cvsjOz6wdm
wil1EzPTFLu7jU3wzE3cH2eVzzsytl4DJWuUF0GtqJnjTw2oQcNgzSYUWK7/9LxZCqCpBjlrbele
mlonHUML7xr+grOekyfnmNxDhkkjNluhdVFp7RvclzD+CXEuIwOV6mw34rw+9yIqlA1c/inhV6CL
RnEVQMgqckTh6pwdxkPsioQtINITlPRmBiI8Qz93aUr8ACOmfq4W58r6aN2QKwljyti9yzpMQusm
6LOINS6e6S5KjffX1h+oKL4C8ydNJAEnbEp3n4TGfdjTb1UR+LSoyJE/4II1gUWORQA/CWTK0rg9
0frtWhexNCCXjNq0XSSC5JM/NpZXxRvD7KcdfYbFhdKK99aC/xcl/CdRgo4w4E+Yuf/SvfzPa9GR
2HX9kr/+/W/35IRE/+O/pGX3z+Fx72/8XZng2b+ZpquzRvIMyzLtheH6XZmgC/M3QRmEAe5sOtK2
0A18KBM8SBiXtggJt+0sLH+7fN/f/4Y0gfs2BRK24b0LGv4baQI07C/Mj/AQRTDT08m89yTs7C8w
vyfaoguCWrskWhz4VcTJV7De2fYEti7jOOKhiOlf2z6TzzpvxRyck6l9Vrl2k82Bs03QEWCMRnsN
9byXg8J9DoS3I5IAGXU43oS9nzmx4k5bnYPGxQcsaOEwyAHQCNDel1G4i/TEPUyeNROdQnpDmd+1
dv9sqPYQMk0i1qm4jqYC1M+lxjctNxifcbs2TMRJzcWZ6n0VjXNPA91jotT1SKGOW2HCy4hy6fP5
Yhbz2aVvmSTeKyvVCZePnE8APAZ0XnpXdvF3I1EITCHQ6UmtRXsHC6Q2SHmdXUUo07Yjq6NJyNCT
E8YHIkAgrDBnERo7aMVbhP5KmKwZS6DzYafa/gbz2ILwteTLE4UUlG9jxC/HWYxc2TQf+9H0xz59
0pzQQPHF/9kKnA1IzK0qoXOYAwDXhvKH0s3dzMwEFkje1Rlxl7Z13400JxsVvpek93y30b511vBA
qfILsQEDqF07Jyz1mwZHIRLztFQ7jfpxnVQ2Hw8qNMQSfU+Npk2nLQj7J81xWEdNTyIZPg0l4l2N
HF0r57+bshdajbFVLwacolq5rWRQQJmj9xInO6nuumI6ugp7hd4TjgFatnVHVjqajF/qmamnNqOK
VW76s8xu0FAhlOvv8afubT5jn/YIMPs4xhEsBcpQ8vHCIUw3Cc1DQZrm29iavjd5eqVFyCHqLIv3
nrrLYizyPwRRuWOVjeeOnTBX5XQ3T8uiY0h33neXlbxWNWJb9QE9H+qG0qKtDOA3xhgtJZPDjTvV
zkk309XIuWt0+veiLHrEze0e8UZ/SiuJUYryAXwmeE5RPOvKIufHIS/Latt9y8HcgOZzKif6lxwt
im8bAKmhm17ZhI/vdaA/c7ptoyI7EslwbSxsk+EEqICH4jl3q+c0WkwY4glN+pcqrTDIDOawkY7+
lBbFj3mgAork6Jxm8HTxSJgIVXXbIWRt2lddeV+O9p3K3VMZ4QKcq/HcML9oEV5vyQi7sa32WpKU
QLMWAUbWnXJKkpjKo6Xo/7SMpt8JagqNMr10E4ktRmfQBPePTWvH2LgK/ou5i/KH8sWCC3qcnz0X
2FfXd7QvvfYps7LUpeRQZYQezjUQDVQNbCGqQ0IBdUXzMJ4IRkMmX4UTFT7uH0JbjFucAjTSCY0p
jjB+1kMDUDwPvtfQwmd12JcIjz8bsVRn+h7U+6OP17RaJ8UBWMktqGVh0y+WyvXRaq5cbsasxtzn
33+YYFmqyfljXWh+PNZUZfnI1OFY1p/96ePydIkWX6ICJcDYNGL55cR8f4aHr0PgEyezz4SCfMop
IAoEL7izKawOsph4lrPbxz8cQQty1ZNWe2xZNssZAUteROi8A4QwScmcnWV2d668kg5fqIL3R6NR
EWsHy/bx0vobSSOv4yl29h+/Hy9vWn9tZizxlQVWpC12RunGFSiyOuTKwWUBR4KKaXlNLJv1V9ZN
QRP1KRRYG3nTxzvX38Jhy7vici64uenv73z/pG79vPWXhji5C72BxPKGs9sayvu2t/CPF7H5MOba
ZZ4P1UjbI9EKTgZf2CN+/zqWj4HqdVzhsXuoiQi70VvkvSNoPjKC4dDXXXIZh/KBisvmUy8Bl229
uLZVgFGzgzFpqiI+kfhRDMR5RaF6maLhLk59TyJw2lT4yw3YKmuqk2uVB+bVNA8PeayVu2KAwQsc
pfloot0zC/n6KMPysXW1kSIagfuUJKIuQUif4X3uIkqx1POke0S4wcieA/XcQCH0lvZVGS7LaY3S
4Qml63WZtqcUvRcO6/YFDNI5aoSmH/O5/G5OizHPqqNj1A7uY+whE7ad9NiRv7erNMJYNTf8Ws/9
axH17Z29FKbKgfIQd9g5Wtc/qKKPz6osqJCYyJ6YOuTRU0pYaXSXJ1Gw11rsFVVkY9Z2xPPQReqQ
hrULF8KA25KEE/3sUb/RBnnbcHbtRwqzNuVcL4bmOfHnoq/9IOyQMJEIipUFr2cIl2HCjh5sGVzM
5RLDMVaeo6atqdpYnrvALcbgoQOGXT4OixV73ag4+DzgFd0zmyBNZfVjdyReKahXQMFqIL3bbFuu
SMcZ9FOWnO0J/e82dY0CbC+2fTrcwMsWE/m6CSrOzcRbTsaP53Ml5AEl2yEir0Vt5dRU53UDTuAO
1ZkztDnbLR6taWEWNdimaoE36eAG4/zHo/W1j6eOqp60YtJ2AivsuzF+LhjdIX3HXcxcgWBJrGWx
psvtaps3q5JECqI4t3kXGyQ6g9lUxRyfgLfq87qxEEApHNk8RwJVnV3Dgvcf3N28+PEtZgV4oIuT
XofdWS2bWF8M5f94qkegzEHoEGfn0lpPJBMFdO8PV0h9fa6N5rAjN+yHGaoWOATfRML+5IxkN2RB
QfVhNjvzccRt30XOgnSMFLglA/1wy3FV+XJzRNJWnuFvbdwT3n49yhGBRezh6jgsiPPHUV6x53YB
oNdH6w/AUl6tWSAbzxG3laP++2Y9ET6ero8UvpVtV03R+3EnerDg/sMmXk6D9VyoSFOiD7Oxw31u
14/rsTd1hdhmfagzbyDESGufg6K1do4jqpMg4SqsoH9FYPppWJSoepbduuyyddM5ONv6IljalP54
bd3fIaKTgzV1NGoAiX9sNEHcwcfT9dH6mrK/1mXSwVWO0InrPl1Pt/VRusDneAcwnS7n28fm4xz8
OBHpyDkJLqzDoAlEPSH8XFqUigpybnfrJiOe7mxpQ4ocb3kRGxlhnnH9imvjj2P3fo2KMkKmtVye
Md6woyQ/6uPAOaGGb+FfHUOjh8MYnf64HpthvWbfr9z3x1ZS/XASSQr6cnQ+DtF6xH55zcHNs61p
rMXgwCW8Xr0rN2Gvx259vv5EEn1EbaB40hdq6f3ibVr2wPq8TaC2gZ2c/MS0D3Ajq7kMl0tmvZSi
JRdjffTxmh4ieWilSVxN2dA5TLgb5K7ltPRn6iORkQuTtv7s/ReW10qcP5vB6h3MD9wPV27N+cej
X17Tmjr0aSgg19l10UbGrBz2ThaDFqGTunixOsj1xrHEaqyPCJbUd8prvq2HUF8yNz6OaG4G3NPW
5+gc7WObaO+X4HpJlm0UCTJmiX1EIUCUcIoJt9Fd4i3e77NkZFIJsj4mHhwPsEpwMqycUIsZRm/B
It4pohx78PubKkPHyobXaT3QRW3bNAotV+u6CdZUjaYOOHn7lBXIckF6pHyizloffjyn3Zfurkww
8VzzRt6P8EJBrekfYn0RWFc7pF2yR2Hx+xG2vGUSsjxdH62b9dCvrwXob/+XvfNabhxZs/UToQPe
3BIgCVKUV6lUukGUUcF7j6c/X6Z6b/b07jkTcz8XlQFDsggKSLP+ZaKq9cJrd1mAjPMjiZ7zc5PP
/1bhvZX5+BgfPDHIlKKrsde8LkNXXsJiLOLC5DldWLLIVywa86NQbspTzMP+fK/cjXUVaSOheT+m
pkmSHxHg/TEWl4Qwqj7LrWvzT8cqRaEXvb6GMCYex3/6iIW1yp4g8t/yYwr5viiGTmMZ6fEvb/un
9/7tWJ5gu469Mrej+K7yLI53352ZrAe5Vy8UI/qa0Opu+KXNYjiqNB4fM+Zpks3UMzpdj82ZeNh0
VTmoHeXcZS5uSmUscacVfwv5jnhN2ZRvkW/+p4+RJ/7yHvTGeyszLlhTVPukM75qie7u5as+P+7z
tVOzwLl3+TU0Y8qP8rxsbPF9P89Om7kDXfZCxWzoJvqZG6oB/NsY3Vo8wewGJ4WxrroQCeBwRoPW
I8wml1SvKpwVGdw10SxycG+MjF5nqMn/2J5rMTcgtbQlY0/MFxKbL4NQ4K1TiV6KxBOwYqmHSZfQ
/eFxE1GZ23VlGlWXVUFBSCdTnRHz/9nIXbKR6XnlwcwrNboL3CdTMdp+NrLblpvNIBxi3HV4JOqK
sB9j/FWaTbfne/PciAYqK/N7sQVWyIiQVV9cB4xyZYEXmKLnmdS44meLzvJa5CF5QbKJM80+TmVx
HHC5aMJeTAYSMUtIxdBI/GyCzI4hMBY+PwoDA0s9MQaqWUEo7VJB43BT+r5EzFJWMYjKrX4ok/PI
jSjICVahfrPmzSRkCJZCLxq5pVlTYKb9GA6i613ES+VWZ5tA30h4R9FxQzdrz/mscwtqoseW+7NZ
ACoRO2gOFOrCVEynSFRszqVumfSS0dswwT1F3chkcRP9y+eWasVn2HQzGjcNazSukxzY7iy3Wi7s
kG3jbdZakKv020iMs/LCZWOPyRhUER6wjZhUlNDxqLKICUXNWl712wQ/HneMyiDrWcbNiXJIQACP
WzHH6t4ST+OqxA+tVWPCK7tOUSS3tor+1BOb0aBzW5jRpfXiDZ8EPI5U8KyVKg6bo5hSV7q6HpFF
hoYY1GcxCZNb/I0YF64H1SlREOFQOsrFRVyb0s3wEu0d0n3+ddwSd9AQE6QwUP8BpLDQvirKo/y0
SUwp5Na1icWdOmj91xFn0b38oEKOXXLTXmDLYIea++Q/WuFgshi7iaZ4xEIRywwxB5dNK281yjdG
Viyhmiv8geUJpTZYHAzt90j8aeTd5nolpihy36pMNpPBGPnjGt/1CXvNMqbEK28+2aRghBQ8q/g3
YB+SHWBOPhoy2kYWwwmTrQUV87ycVfL0WOz/e78EeQ9zCq8REVjnLBvmc+1OCWEK+LZQixBH0zTl
y1nVzwq66TnCX+RMftN0lrv/cSzrqNTNvV/OF3iS9X07lfPdGHUmRLM98xqAoolIGOJRD1tJlXKw
lefJ3bJzqkYOxuW2jbKnro5OVUb7ZitFBDSujh2erQ9a+bRiERGaHj7eTfvc9Jt7ky31y2ZGEQRL
CxMew8aedE0uM5Lcrt4IMB21+oJyvIncW6bb2e24IuFeNLicGHlnOq6zM3E++xTj8MI1HjzQ3Fc3
xfolnxqivJBLwmAQKMxgwInE6ywHqFxgaIRdtD3i/p2Gbe8QID1Pl8mwo3BuxWxhtnDyVxcUPMrt
6LD8WPusxS0G/2BlNtA3Lb1xMvvirsK+Zq94fYUxFHe03drjaRjH0IupO8etRVyWs12yFGusWF2/
zoYnnPjm1Sc4GYqJQi1OtzAeHfT5HmSrvekyo72RW2PefvRGOR2stid7PJGT3NKgdL+QVQTO6W+N
tvrt2KHjsDD6rWKYIkoUmb5VmOkdkQsAn6zGYav7W2F6CLtMfFeLJA6rrrvbJuee7mx+gZniElJf
lAR5epgbVyrFQUzT7/N18xO9EzBI3FMFVluYbsthhTJz0V0Rj9ggUTVMHQJIndaB4rq3BkbFB6eF
+JqAzZiZXwAVPlqN8lJ4xnB0nRTjUIDU0hh/WikRG54+74FaYV3hvGXCYNhFQ4IMffH2ZjT9qjVC
G1aNIiBZC21kvFgVoWlRk2ahaa1fFlWnZJWRR7mMroWSanMxQhnfaxP5x1hhaNGBrK+Z+sPuAXGr
6VcTRxq6dBWE3ws3Qi+w1xlvq94kpMOY9UNnqCDBRfbU2qJm14pwwd7AdsZa1MfeZLCcKwxz1EoP
iGbFC4eRgjSZZTdheSay7CBM1DGs9NU6WgrlaUXHcNyikFirq3HIy3q7xKvgfzL1P1Dmg8yz6atf
LhRe5/TXVOCCQmIyU9jLpmQfqhbDFWPa52O6C7UkaXa9U9ZoFpQMqIn/mAIr5MtVS+4WpcGAPcXE
AQ2li/KAYkbqth8DPqR+DiFil7PA3LkMtWPeM9hDGqRUrA4gEOUxNYYhxM+YRAPPCwySCYIo1fZG
23sBNIXZr3r3PlLLG4/UcwIkh1AtmvKU5+2PZqFYUqNs/lTe/V/17n+q3tmQmP9/1buvaw0DI/4v
kuLP9/xZuJPVOcsQ4mAUpp8luH8V7jTtD9WiNofi2IWvhG74WrdTkd/aRDrZqolsDNHYv+p26h/E
VjpMQl0DdZOr6f+but3fxGmoXunUTMNDTGny/xgiVvov2hwN7UXeeS2RHO0bHDdHGNUrh2rZWeYD
hJq//DL/pCn+m4D5P/63v+VLtbGhNsvM/xbdrr+XaWe/1qg9GKAfISbiq259pYwQ3xrH+oUCl/lG
+fqDLKmTeYDZ3FEF9BmSXrXLEjgnCvS1D1d5U/ZDva//h6ROKqB/ywhVXdSL/N10ZGysTS2pdPvL
T4NkUsMV39RunR5adtNuPY6ONKSowMMzxVJgihPHb5h97Yzqxem35aSUK9ianKXKKancymIYnzFO
1kFCKFfQmrju6WOa38hmIlXxEJnqu5xQCJLJ2RDBQmWGr608VkU4eGiEPSFaoUPI0z6FTt9OOBbC
z7uuEdw+AemqtimDi4MYVc680uuiQO7LidnnGkGd8JRr588pnW3RA9dakzL9YrZ8beRkGnWCTSGh
vkOzzKxaNGUXaUfIDOH1UKeJ1dzmwJzlR/ICTUygVQHLjI5YX41jg6BpgX6XSijKmfWwahshq8OA
VC5DbNnKA3KZsplwApOC8XV2uwjThOnwt+WIXJiQIP7ncqvvLvWg6Sc5JSyNBBhTLk5kI+eOGr1z
MKspjhcSpBPLEkfODq/7tVl4SAWjr8iew6EFJJYLQAz3gAEFrzhl7SYPDZIajQITHbGbfnMF6AMG
/tudSKa0xZ48JJvrrtZmbxbr450ifD7l5crpdDbEy+bLK5eTYpxXL05fpsfrVcqtaDKEn51YppE3
2Bwgzzxfr1CXk2K570hcUWX91yQKCgQxNXaXhpv0erFyS6OGHvI4YNjFYgzLlz+XZWlbk2tpbicK
nTEqdOtVnivSKD71DZM5vYc+rUB8XQSqRpWS+bgH0/bgwib+3MW8mOXuURd3giVWW3JL3h1MuvRw
Rv4uj8tD/MVBlz3uedQR/EStwP9aRISwohKo9C6zSX+JFec8eNCZiPbMAyVpmWkbhKKdZ1TsJep2
ZvDpRvF+8dIFMByB0QyRNCfSPZQrPnnbTuI7f25t42NpRcPhL/drI8FD+aV6RNuHPupu5bep5Vf6
dyPXaJ5YMsqzTFMEqIcH9LSCGkQuXUVJlOVZ7spmESeuu397CXkacAb7FWis5u+lrtyhcUlAOTTI
zjnaHoQwj8W1PLuJrb/tVkLnRIwL2RRg80Ff4MIE3ZEwN/kWIFQICcX4dv14uTWwVAzHYvp8VZf0
PHXLmuHIwN9sFuDOKhq5JY9hV0b3XXUpM68Jdoc8uEGlRnbqFfvP03955aB+KJNSnhAjgs6LVajc
WkzCAt7k5sq8Bw9EcV42rWt9Txgy9r3EPq4n5Lvb68Hrp8nXUA7TdkXlZoH85SHf/Pl72+asCV7B
0ygQnvYT7BG4T4wCA6hAoEHMJHezvDRHYEXyemWjCyTJA1L6PGtKICuRGNbneYFEpUBStcCmbECq
SIBVEiCTr5Wvkvu1gM6uu3JLHvv8uL+8pxKY2Qp4RnQZRlnAaYsE1v7pY67HdAnQ6UB15LaQdofy
KRFQgivwPMpP3+UeROv6rIr7lTgJGwtXdmcBU8qta/P3YxKRtAXKqPBrlBJ4lK+pACNXCcyJj/r7
58m3XT+1lu+77v/95f/wEfFoJmS3H40VzTgsyt81vRn5u2BDBhi5szQFFVP1zYxSi7wrAAfZyApH
KxRNhaIvDb6v8O2BYHb5VisAJSkWpuqw9ljKdyMdBY1rqU8get1BVuiuzbWmdz1WUUTpRTUFR1d+
T1HNq/ps8TMxzFXzUKIem/VRaBy6QILpstEFGHPd/csxMep1LGborwqwncyJ1H1FVCDM815DTtfq
fm9tZHe05UH3zJNbjJBJu+Gdn2M6KRquRHZSHHGwXFi2oQYpJ/r06dm8N/OcuHjxfEnI/7OY05p1
HiCQdKCzePU+hegFH5yVmdU6YSU8pnVRL5dlq6nsZ6ZsYuiUhUPZdOSZ7xI73gJ3rQ/LvEZhM/2U
PxCLoqrGy6vBPgq2sPhF5K8ky/C500Nj37Jj3FN8K2fr9yjW3YQuwk5xKYAn0EQdXEPzfg3hzAND
xGDNXxL44SdZjZE1GM8ZS7EKjp7SehIZJeB/4nYga70IuyXjC/cIsE6zfpk1hhDSJfqAydIjXLbX
gbkuC2tco+abGrMbfhhKlxYxqK2gamqCtCmbzRzvPcvOw2lY0cPW7l2DgjvRtxeMtKcDXt7naSbx
UOgLao2oSBxrIVpXzmNmdo2vDwve2hKdE43obD/rJddjeC9P2BBQ9JIaGNl83gFyM0XpiyBL6FNY
QrLaUO6cBBGB2m9d0CXmZY5mz3d0WCcDgRoTgvb7YbG0nTXnzJd15q326NzbG8IqLOnwltRK7Xe/
qCV8drpA2ciy2bWggo+Ydtxs91jV5i/0KA9VQepm7mLrKbfarFww6iRNMsGS8lxyBQVPFcDsX/Y9
6M5nMEVxOCdK9fOcwOYnqyuO10PyFZ+fUY4TgB2IKLQhQj79XgxCrWgg2FAjl5vwcMYdxr0DtiYj
MyJ19sDg5UubnNmGfJHcWsTIJbeuJ+TrPt8CAPGrEKVJecxpW+/odib0MjRLcADHs7pVuCnIfW52
DTvSCkL+FlEVEKcdBQ/oXdNdplWzTvKQPJnEqNnkVq3kMUpKvl4xdsQ6uSr+MJF7qkbrAeqPeeBO
YUjXk1PRRfNxtuMcma08NnQfsRuD3jfMzOUhq9SUQDVAiXAh6s7XE9fd+b5hhmtSBt1PgCLz3lUC
bgCNOIOj5k53xTHGBNa40bw9Prrz1+rD1cpbXCNQ+OrHPrBfijuWHU/KHg54ssMN9gkqdLIch2zP
BnyO1j4jNFy7p36+dFDDWSVlQRaf1+l11L8L+U+SH3HLy/V9kr+a2b2WHYlVhc5TZ/dOdhx0npmj
o9240LrIcvGqS5XdtctlJB5GWGYg7LkZlJPr+UgSY/QoJPSmpxyoY4VHCRrOdR1w+bi4vrkxYvvD
zw15xr78LXDL4ThCklLehY051/88OCcseiGe3q8YNOZf9W5nQBQMki82xj0/sMAGJZv0lzHZg92a
GEsCUO4MnWSXA2VA0zg66sEuTyNp2+khRy9o3rv4Dnzpsode/VHcqodmdwH7+o7u5w44iEfUT31Y
Z2foEe/rpQ+y3+sBA1/sivagdLis7nCkXt5JRvHxFv9FUXU/n/I3NWhe2wCdVgjBJrk3winE4nuX
Pjh7G+LOA4vObqeeED7damHzA4pdMtxp4LbNHqtW2I0R6YXzzr4QJtaMBKuHWJ0gDI6CH1gb3Fcn
xGkvNmD7Pn9U7uKP9Vfy2vyuL+0FDS7GEfvyjbBWm2X2l6EKrDv9pX8zg48h3G5O43t04lulx+1I
3tsjzxzeRA9nYwmdI6DXSvx7jNsFQxY8sh3mA+Xebt+GLEyTpxmb5jbokMm3YXTAPggTj2MJQOg5
vv28EQMx+Oovs37ETmD9FtcHoZsjzHkli2xHcPI8hoBz6G0XZ5cBDhCZjsMC1lnavtHQEnfv3c3F
efS4rOpk+9WzvcAv2nv79KQJkdRXYwvr+Lite3pIQledL4QXRpck9B71oLqND8s7xDtswS+I38s+
yPHBSAO8edfnIg/gsgxLOHj7OYI0hqTyCTuj6jvhNup2+AZfNtMfqxy9+N18UH82CsD7nnAY5FH8
I5Vp/eH8cmD6zuh2sd4m7uwmYio8+8a95u3y13b1b6yXCWeSG+3QBPVX61fCOIj/M8FH3iXCLiFw
vk2Vv0JVxvQqUAxx0rwxzXB6X1+85qKboXqhKPpYvGsfAk1EUvPDq/ziPH1XuSvbiwb19jgdK8IR
YAafCuYoEEkXfyW0B4FVstO/VsdhCkAnnVf7x/RYPmA7clpuySyF0NVUFx5/ZTq5ZG48T/aujHbj
r9jvPjweH21f2T6O8It2KOoDgbV8Qz6+mFn0+9qtcUZ1j88HtuRlOKPj+1Bv5+/Kz+IBWZzPIu1F
f4t/5S/YJpDrgYsX9o5+dJd/bb8SSfZIkTI+wEW4QR5k39UhdI7trTiZd6/rk/WshMZD9oGXpBPj
hLzD0/M3yin7vBww/hnwLz52X4bj9KiH5o16gt7XvepJMH2HdQM1PVh25l55U2vfOUQB+txgfEmR
09U7zWdVkK07pEetJlwtc7psFhCP03t56rod5SEEMDBn1QtJR8f4KxxHhMPPdRRw6fUeWghcXFa/
8w6S4cENq0fvGxTDV5wzgy3M38ujtVcaP3Xv0aqp2G74dJpBTHqHPwdUNMmkuPC4ZQdAOozLAMm4
Dy+wh7Ud0BekhR1Pvk5+7F2WkD99sI7L488oRCp+jsIq3HhQKbm6D6DEp5mepztQgdjoAWGtE1cW
tM/8pqfhBgouGsnar7hT4zDlGnC9VAPKfs2D99ZSelnIK/dbA/k4fF+8QXftnROSH4o1T3+MgHeO
8T7322P2bb6tuy+svTLifvhE72B9RfFXc+9hpHRxg/jUXqIDZItXk+98JG89XHL/3kEieNM2hyY0
GFOo0QaOHwNHYneT7T/W+/zifUfQ/iW+jY/Jj4q8vrulQFd5Hf7cqgXwkUOkQbdRTsUQAh6dVdPp
jokR3WkuxJFBrHAiwVXFzJ7c1pkSUIpSYI+XDOaoLnNr4ptwFjCgcQYGCNgnd0NuSS6E3JotY6jC
z02y2VWhc7rJzT47SgrFJx3jv3+3gQOI3/Y6i5IBM7h6tP18QAPqOr9JwXUwl0g8DCX+3WSdOlJK
RxIlt+QJPG3e8R0gHqN1Md+YOxMe73ZI8lw/9SBX7qxouGLgPve5uahgj71F+DFGiL257xMmnHMb
kaDl4smeNE6BjBKxGf0uGAQEVvYjjB/PjlEEa56vod2JEB9VpN94LlCR3BoSsSi47pM5zeojUW/s
iWiMpiAuXhelalU0kjAjt67HNG+aMQ0aHyJ1Ckh673175Q/M8gQ4qa20JoAerxwjDMVsVT27TsEc
xK60UyYob7LGLZsht+7aVdEOssZ9bWTt+bqrzwm/0qTeS5RtEas2udU1Ll3u9aBpI5530i75ZE7Y
+ujjlGyGEg4eBCdEbn0SQ+DthiU6dc3WngvSuQ+uBzTVLFMOGZZhIkKmcNOhoDmYBv3x+Eptaj7N
KRxXuKrHK4CkutXor1iW8TCmqNlS4ZBQbiAxxtDRq3sty3Wdmec4pcFiQYeVuyqiBN9lquQhfHfi
Xj0n5TIzZ9u0l6ZzW5yluBGoA1DH1hbjaKRuGG/iL9yZ1tdybWDRFJi/+ILzecYfAcUvuubA/Tfp
QNINZHM9Nk3qetKjSyXYU9rUQSwzR9xfVrN9Ufv+zmHVI+QK4SSAOAnRiSoImZOEGkoChtkLFOkT
PL6Cybo+vVsWVGJVqUnWIJjnXK3wqFdisDK7/YGZh8czgtjpUPfG16l3NVZuNCo2FZROx33f4Tki
YVX5B5bNdZe0zJSLZGEo6JKSCSPJPEQraCyMWqIQGsFuXVcXUFuyeD4bwT+wmo6DsOqC0sNUwmiJ
z1M2pMCfZAPJC/ncx9us3Ms6yv8V4/6nYpyh6hSo/nt/35ePqvro+4+P/1KO+3zXn+U4V/vDtiDx
OjplLyGko+zzZznOU/8wNMvArxLnMjwTXYzs/qzHGfYftouwCRNHNArC/fff9TjD/IMCHr521PEs
dPuu+b+px+n4pfzdQVH3PGAHzBsNilL/YWXprB0+3rNVnRLNUXzJQZII9Gwaw2lQX2VJqTZ0TJg2
lbBRpa0L/0qOkqc/y1DXCpTkSMkzspEn5LFqpHPCZiSCRT8QDgFmR0gLEJYMgpP7n5uu0Z1wmiIy
xOZRhrYDEsXz7oj+XG7JZpSU33HMMKdrjXvZj2iSpC8356j2AHdF7yI5b7mZCamz0ZC5aCliWZCO
52RWTvjDxJTC4xztef5qFUzr2pLlrMhZGbabGYrZwmBx1rB/ZCYfzTPoRgX8Z5OKvsFKIR97DVL6
yYzi6iFP4u/aMjCxWZovnUYiypA7P5V7XDO/kUyU3K16draShbREc8OvCzagX45mf2ia4n6gTDab
Sb4v1rn2V6zfoQx1QUouRTHGJH1NsLTGLjuqWMGGFsLZNF7Sm2FwDt48RoFaJW9NZ9ysC+ttVJwa
LjvbLZ6USMuM8XEp+iPCb6xFjhBkkPfMX/JkSg6lEMHPC/zEuTnopflVtYsXUqq2vR1hV4fyHqbS
4oDglI9rn+Z+75CNaCqNxbDz7MZkoZHwCzdFc98qFF9Ng1e7FWVGsKreZZ1QOGulq4TqivtYyjzC
ryHpHWbcp5hMoFkhO7tWcVJi2TZk3wrw7CrdNljhPSEMqhYwPGjI6EbMMz3TJ7UI5Y2raLvRmS96
bD2XjsZqJGWG7Kb3OQljB0crFGisRIlqRR/oLmqYLHFvzb5ZQtPUfiuVYgdVqnvntmgejLxrH/X8
bDGkoBlTBoyUseNTHfOAYrLbYc1pBpWmjcTtbk+O13c45lfElbs4bxU4Bg1ILJaOWtBoLN/0tIkB
U1PtsGguEZCR/WMWn2KveMEtb1XU4vSVMlWH1vqOoVB60OC3ygdle+7JlA1WfXlQKzSMMKRYcKcz
2d2J+ZNELRYHBj6fhcNtQ0DviZxgYpfK7tiPeHIORDSiDzzitOnhHYNnpIrLzNJG/WFuRYxSvJJB
bByWZPAwV3RzJGIGPDabws+UHqxuPm32zIrfXi4pZY0geiTQ42Thh4YnGkm0nfWsp9OPYsQrat3q
x2FQKzRzC+lNsF7o1g5NpxOZQjSHho2ZFjWE+CKsREDWP1XdPAbrkvoYfBEQh+8cPlo8iENY2WSW
ZGNBGCvoW9602g2Ofy+dalR7lCssesPWNH+RLNWSiVdaoV2rFyhFFfAbKv4lnVZ8Tuof3B3VLh7n
dK+mNnL4uE6CqsXGRWH1Yay4cS5OkKbdG/T5GI3QUTIuNSrbUV6ZN5o678ZhnQ/agNSrrhdI3Bup
ZzrcdGiP+16BIYAjdIE4ipyy7mirhXfgBnqsmXQ26/rWgwkyw8HoYxVfrAXI9EeDaES8v/pTab6U
mv2eO5gzaofUwlqhLd/t3iMxHs0MAZwEnxqHGZ6P8zFazhDaLtBJwxojMHWT+PC8J5wmLUPHwEcx
Jql42AAuKULcRF5C4apESubdaqbKnwcYYxqA5azqmKl1c0wo0gVUJLKj1zGBdmbtV7sSl9a95TEW
nhqc4pAO5FiYPBoJsFSbVPe2+E9I0Txu06wcEwc9bkRJWsO7z1g66wGftl+FRZ8aI1tOF6xl0uEO
GfXqT11H1dZ7jhYvfu0dK+IHSpdw06pTxz2mkil92ApS3BJdweItjdfjlDmsFuFmYGAbzJP6U8/Z
K9X4e6wQE2/CsMpTmI/YQ5QFMeDJ0xpHylFP6Dkn1fYbpnABETIi/XRvJgaOolGKwa/9aiwqz0GK
IneJCT9cMPAJYpbjbjyWvlI58cGpnHq/ze3JhmMB7CEEHO0c3eAUOFWzA6xNrNw0ux/mQvcy2WsR
rh7PeXMa0e++FzZqrYiRyu3KN8v8rZTkSmqKhVl2kRIxnsYk0v5260o/59EUKp1GHNGMO3YZZeij
ug6YhGU/RD37wcIsPaswaCF0+rRp9JtU1Nt4C6PNeIWRPlE+AUHM+7lC7+rpe+7qCYsGEh6AReJi
PTlQIDHs6pRo9F1NY3VvYfCgoxg8Ma+td6VWkn6V/dgaWGRYHlo3kTBR19+nqX03oCOCr4x90I4G
4vkcMjLuPz8Wb/6+rAfs/PAFIdy9hAkYGKp3hg/Rw+m7V7HwQ1uRY8mkR9860rRPbjIyyiSErJfJ
0bIIAzaHCidxY6N0hhT/2CEwnS1TBSDaygcFaeGOaIMdHi/RvnRw9klWGzHg0J295abXeCTRSUQU
ILLHFUqn37925RQfFCoBQbMRVzkb63HxluUcWThU9BY23RkWPnXr55vR3VfJjEFQnlBGYSza9Dk6
FipAcU7Q1X7Gsi+eUDnMRgH7c8UoQB1Z3H6F+4Dv4HrbjMCOLgJRyhpfXRUPp6bFKcBkAW2l1e/K
sxXfs7puXyWtG1QMKnEPBJxvL53dD4fcztbLpEQ4GZG/hYjLfIpJrMmUDZAu2W7op+9Sm3hFy2hf
MX6xj6tq3ynZAS3BclR69T7NugT7daxIyEtQ/F646tim/aQoVuhZ0FirWj+I6QtqOfJu4/Im09Q7
p7KeeXLeVOHW1jbNcuzy5Iw90/TZYCV8zvvM3Tv6U2O5eBxgTGIlM9OHySLBPqmBk1uicNq5PpWQ
AM6kW6J1TvR3xKKkwMEBXcaK6jNZ08GWF48JYIbvJt471GSyVvMaMBV3WPQiC32d2YIAkmOoTgBA
SbR+U2Gw7HEshE2aWJQ21BLjULf6DuMTVEJUSKccNIL8z/KJgKzpADXXjzM7PqWNFcJKhAhUE4zj
/YqgZ+4tLcJ13dPwdJpxS2M+Ec6K8oM+vz94SnsfD5N1iFswGVsx8S/FWhV7N5MxiwTlXde6NcnT
GbfpiqMEMcSZ1T8SQh5EeKufBqLuRDlLFf13NteY4wlyhl5RDITx8mR4oD4zKsYCjyhInREqhWA2
KHnlxpOdWcixhPRJKjjVBGZLxf/ZC+14OdSsoBWePPwL5/tUxSvVQEMg1WrwdF4MhBA+/f/tLJa3
jqFPx6XPzhgLWoeZLLIFe3GR09z58KNb6nqFHtZwnqTAD0o6q/LCfar6YTsZ6fOavMYdog7sE6lw
COWITeGe+yQ5ORhEHYoJgbPWLkGyRDk4kO5/Rh2vCdlGQk5aenpxUIbmJZPcmVU4LY6LcguT2TqV
oz7T75kknDN3j1En7dRVGEZm2kdrKcMee1+qnnbl412La3OrRbuCGNPdkE5toKY93gaAGJ/6OSmd
K6N3s49wy2CyDCc3Jrf4VTXcp3IwunBGlGfodn8Apcd2FmZBX0QUr0E0csccwkwbiQBn/T509psr
8IoeNnaQeLgXdEW8nWtVtfeOS5pICsizFQh7BTkJp0RlIIPbiqv3dnouM/eDFNbeT9T6rhIoUa0X
Z681viyg2Hmbv6StolMdpm45EmhBAcH+7qWILjYLN00P2Qs/Q9QG6QzpsOZx0uLidfNGjS9u+nHp
vTEPTPAjyC51ZVP6qVVcdaePKY+UPRyWKM5nf1WT38MCSWMksaMh3ARK2CkejPVsikWEWaPqsHEF
L1zyLcFHqPPWqgM2Wrc7biMLM4t9pTIHU5vGCaqFykxrtSLSnPKc2oafCtKi7n0mfY3fVP16Kr2n
biU4vBHNHP8sHHc9bST/HXQMMg1DE55Dm+YdkxxEVzGwcYwJfXNbqz+S3Xc258RAeNh8Y0aBQVhJ
Z+OYwTCYwuGUdKKu3MBql+pLS2d7oBKTNOt0k6bt8zSD79WjM90omF+um6ud1jF0Nlwh+3T4zuzh
FdOllMeqv7E87DHHDBInXsNzsp5J3iGYwwOEHBG64HVqHdMWLUdPovy+cgjvaspCP2Nk5JwIR0Xe
vuwL+vLPh9qcy0e91bHbFfpuGWwONZ4HBQ7DEbuUdRfFtXZwpndHkASiBqC7VJXOj0fSA5aBrsNW
4CZ6uDghkePpdjPS1AZ+IoQ0wkwfWKzzsIIf4d2xsrpNozk9rw8EKYw+XA4DhX/8Uq8xHqbZkNyM
5WZjyi6mfBmWSnZWHrzEeY0dQ/MTZ6PDE0Qnq72xKxQabeVjh8H/PTbmbhixWIkjILO6915bWGq7
WAii5G2+4ne/o+PBiMT+5qT6e5LDCJ3W5pLp2o1tGOPe6LabIiajkFRY3IphAeBbY507lSm1Y1FY
E+qyHPethATLyiODUBi8tu7vEsvss2zwbmQGFlnG41xu3KNi7UoUwJ9N0YyvU90vh5kkrM/jrQ0x
2EgmkqtEE9kOoX0FSgRV1eUkfb+hDpVqaKk+h0Cv7RVkOZaxeYgpU9tfFMi/KoazQSnUMKmNOcZn
rA2YZ0jepG+X5nBICggwhQLRdfia0hlhm6Ca57Qtrc+tfLYRRhMSUDEO4YRo9d0+rtCSwpiqmZMg
ZRoov4d9a0K/6VhWmu2DR77dUbXhtWytTWan50Ha4Ny1kceKjLJPrMAt8sRL2rqMznaWPVU4pxwW
zOnxEnnUTezIYsh2P01wFX8Vygcs+hhAa9u7a0VKWyLQ6lpE1A8tAj/pV2t2WFjDH3mbBYC8mlTx
sZjMfS1VPxokNsa3ZgQrILY7qfCkT7iZXfeRpdi/pP+CQhmJUVJLmO1m0j9XNGo24T006oHRY5lq
uTgqSgte2SjbY4vJ3kkOa9fDBEY2FuyMtbRUoFOabWxeqsGkiupi6LCm5veoz2P8+/T5ZnO4qTIE
RfuNezSMy5osRTwuK3sqaxw9idRsFhGqYBdYFE+nWBHp0tR/vEVldCF6w0hK80E2paL+UMf62Rqc
Hr6n9qXFm5WBM4JB5+1WkblZdxb1M31ojl2v459imcc+K46O0m63CXeeb2oxMdC5Zl7UDF/NInvN
UcV8W6onrAuqcaBuX9WU+B0t/W5Oo7rrC4sAwy16TGBSPjcNUwPVJUip4VFHo/cQebgqlknxa+io
NngTWs+GNDxMc2rSJrOVME44OAOzCHgCxo3lxBFZsSwMFp0Yxk5/39Ty5Obe+A0C2ITtJSaRmfG1
J6V2hw8oLBwDsU2utvxYce7PGXWuEYz4BAX9gwTvl0QtvdAa1fWwGM4xmVmeRQmuRFuanraq+h6V
pfazalEn2vPXVS+Np66wY0RB5Ang7p+cZ3fCIyde7pq0/aV67hakG0vLejAdsMJsuplr74Sln3M7
qQO5UiV1vf/H3nktN85sWfqJcAJImARuSRAkRVKUl0o3iFIZeJfwePr+wDoddfqPnpiY+7lhyBsS
yNy591rfKtzROyf1lwGw7lRfGapZT5xAhK+qYgxU4vlWzIpYzQvZBoKTb1STwws8fcAzST0xOyWG
HZz/e063vmpI2cxCpdAjTeGZLKYne/w+T3H2KSwg33rnkOFpvmB++O6+55Hh3bMrRr7qbOMlRhRR
dJ44TsBZoNyX87nDkRQsmmdDWG29M9RI8mjbztiqgrDBqJD7IZ7u6hpt/VATEyPN3youl6Njp+N+
oRzhAOJqu7wNX6oFcm5Ergr6BGu6NG0778zOGfzYHb9yLWmvdtm+x7Catjdd203m1nuR9OlaUgeu
WnFt1VDPhLgCHmqD0OzBh3nGCGGY5T8bnOXOVX0XVFr6cvsQtdB899DkDPNuD/PcM8IbGVLnYtGR
tCGKugkYu1XFqOEX8tDCkUjW4kpaMkT5XIC5QQZYivItW1duNXjjITLj4K+ffhbqgVM9s6R1WiNu
TddaOK/dKtu+QQRuDzf1ous0QdU1+TZZd5wmfmjB8xxvnzdXSXl7czKXiLrYOSdiQkRLcX0T7N30
e7cHMbWkbHD56jrynd6JASDZdBBQv/P/ooH+91u5keaAfIy320mn4lgji9iAdmOUh4kLxTGMn0bj
xvs6KY7F4GDGdmrvJKKWgTFqCLBARJIYgnbLXKaHOuLFG6bcocr1sABPnCibfs8NQ5hKGLN+aA+T
kZnbIewMoNgNKfST82uYJ+M0W+7JdVOD9t/qQGdElBP8HaUIGcfhjp8OFjzMUMagC1ok3eNEMEsy
Q7K766q5pg2/a2gAK/NyPUQiCndD6CBdn8fwwtWKn3KuWCIr4cc7LcNv6S7x1e129VgO+wpdY+Tm
CPhostM+Gn2vXpea6KE35UM6WBBFMiQEjRBHmcqnLEp/09TK9rze2QSqK9bVLl8IwJjr4TVLiwNn
tmg3u5BWGWtoG8VLsFEAwXfJXIIIb4mIUekrmXW/CFwtORxBvBuj+Dvn+GsfTcjuMjo9LZp3tYap
0FxkeRyCqWGLhnZBFPqepoZ5wB+QbuguDjuTiCOme6jsPUOwlrszKK6EJ1suTeHLNiOewVzddMjy
R/ecWbrj94v8KjPv2Hn5uWDgyUiDf99b3u1R3qXZDsl8dkUtTo/OMWy/bkG465Vf0+T1+c0UN5nD
d/frGrYszP+MbC/75XkyMLtQvIIXTehetyacvsZEA5ORbUDir3HFrugXQuMCdRN8mzR7DYulHEZ0
wDiDZBevuTj0SkHa/pp0erqjhwKKecDWVAWYXM8+iAJWrk6EwNIt90aLAxMvw6bptGca/c+7JmT+
UhsfQ0vbdy1jy/G7zul6kwrgf8WSfBAyIZ5aBomMaFK6511Bw5lyMMmj5zXo3rx0OA/pisfP7VJr
RLSy4+Hb3pZ18eKI6CKpiYe2iy/T+kITRd6cJQIoUqA3liN+yMZdAtm9kXNArFUhXxn9vNkWYWYE
c1t72eWXUdIK8Zwwo/Cr75vIRbJDzgdbhpFynpPHNkYhhoGW1EF2s1LL0FvokLimd6DdEjXx/OK6
eYADiZRG1ix2NQW0wPanucf4bE4dzXyjDnoj3sZaGh5y23ki7Zr7Z/BC9GDjbjEc8OfhhshIxiZF
jVAUgVpZ5CHeX8zEGjRHoUhgYGqig+D2Z8cq/VlraAQQVq7Z2YDtktSwiFFP4Zkexspfmtf9NEUM
nq6q0YlUOYXxtyh+iPsoPM4RIljhRphtMwSwMbSV0EbfbDtYPBEsGgXKPqMddxID9YZCuuHJ0llU
wjtXU59Ejv+efpRMCTd5VF60WbfPRRS/l+kPTqoxzbsOKxMxkUuX+zpp5n4Jbi0B6rV4dK0sRPpF
W7+0FheIXJ4bW3c5L5m+FVkl8uZPIJ3caaNDZonzkRqkVxmYUrt2RjGVRYjEcwe1KlHCdTUHw0hL
wIKiztZlGn5Im4Xwd9cuUl+JjypNiUbJzFerE18Jscq7htBspv7VW1nQKodwlCHuik+qV1XQTWR2
ZHQTy9l4wZbaqJkAS+65urdewsRTB+Qe56LKXjKrB5ufLqioBoqfwnODOJ1jForye2QgvaxtIFux
wrjL5ISJ+ZOkMTJS9bSdOQZOmVf4vF4zi/FQUh+Wshp8V2pPuh52z7ElMEl438qsnui6xd6+Y0lv
Y+cevOLvKEWKOY+RuUF7ux7QUmZGJbtRTAWVRkh8WrdAnQDYn+zg+A5GjV/uRKYde9TigYdWZEeu
W7LV0CRvRoPYDTY2eNiJ9tVq7d4OIZQabRTgfyCmeQKPidoXpcewp/74wc3uxwrAsVVOqON0weE6
1hBWX83iNBjcaU36ilda3ziqrvaVzrCijYw3mXcJqDz3uLj1OSI82kqmtYGXQdSo1JlEhG4/5gE1
zbXFKKJy5Wx1MyajUF3IHUEOYZAeUZu/hVoOTNb4++X4bZSd3ITIgI5Fk1/iF6CTrIYnxy6ZADUO
TwOKahosdXMJEZy3Wv4JmJJiJeneGSLYSLbENaU5eEwr7dTYSMeshVBq06ICybvrFMfVhg0etHtR
yWDZ1fjBN7UFOJu7XqnY2XayBIRYmkwGmyoYcu9Hh3xqGy+1c4nShTQqbqiWHlGoqRql5kY2NccB
u+YWYZ9oAVkysWFxsVejcztxBp37ljOQLneu4/pjGfY7juVchSQF5PKT7uaPpirRqmEEncajxOD0
klSScRBAVHMtEiPzR4IeBCkw4R9L4y9TcXT0FQcoo537E5FziScgL+EpaunaMkKPXKA6jHX9mouU
fAGqoKTr0KxK1jJLS59VlTkEaWVPAz6njT4xsCu5pUGdzuUur0sgqCXZJk47vViyuisKlQZuM00+
3KYnGde6X7SkwxB7xKIq3SoARJt0LtFttryLlAygvsG3nVc6BeV6MxUHqt+PhhxuakEn3TSDcUkY
cI55+d36kdq5eS/q4ZtGBslG2ZV1hP63XUYyS5EkwE8v22pnkzi+6d32N2uM3DZYhrflNJwAwTNY
Yc3YGwOd15gQNbcgt44WlSSMbwdpl26Pe88s1wmMtXVYDRZmE8SfZCGFa43790Gubo+bqOUfH/v7
7h+1C8cxJIIl0RY3i2l5w9Dc3vzjQ6WL0JCkEdbE7q2oOHa2f2NC/uPrVSiYfxf5a3379tvX/Meb
f37cau2p1maCI7g9jBtK0OyvxmIsTPH45O3h9r1/3/3zR/zxxa5f8x8/+h9f/uf3kakDO8tYWKrJ
btrevvEmIvsjJ7NTUBO3X22QcUE4gA4SOBKv+oIxSkZ6GVgRkvRcmw99V2cwKt3qUFJd7+rU+eHM
OEmGdwyW7IZkHcRzXN1LCWivKb+lyzh/xuDDy1gS1id6+6CJhY7VytPxxlWC9883ywZJXuNywAF8
8Xnjn9ycnbeH1F2hf7c3/9B4bm/GSMkY86yvbqvL9K6w6fcO1rFa2QJ88D8+f/t5/2GTzdffdvui
24MjIH78+Ul/Pmgt1JYOtqKaPfjv1/39s/78rL/v/29f8799zNI69yjb/c3La69YmJFW40Zas/mH
EnPDEN3Mr7fP3t66fezvu7eP3X7A7a2/X/yP7/3Hu7evI9lnpG7jtVDrcOQfiKe/hKSbWOwP9+n2
QfMmGfv7+ZuNOblxoW4fvL1/e8tpOP307nFcRweq55JmXs2bYSUBcNzevH3q9mAnPi0y7fj32//x
K27vmjoS1/+vQrth2f9vKjTbXDPC/88qtLdERUmZ/E+Y+59v+u+YeftfwsId6QCVclehGXiHf4vQ
XPNfDk12aeGkXpOMTYgN/y1C8/5FjDzyM11ncRfGSiz4NxQCfRo/DVKsdKQrhHCc/ycR2u23/M8Y
X36/CazCgUphcz7iH/5PLoQ7OFVFh9s4dEvzSNBzs7GyMt3JM9UD2URRSvu9hy/UEN6wyFM3bjML
n5hT2LigChNX1LzGeMEEMukr3FdAjw0xjYebkq2qFSsfriCPbsRdUWuvrUp286C9Yh1WMMV73wNl
npu4EzjXE+2LrsCYniRlCffFHWD1Z0e8LhjB8c+gV5LVJTeQb8v4PiOsRr3X4fQRyloPYN/jJIym
z7F9SN7IVTLAxpyWhL6CFPVn2kZfN9v6KtuNaucpEc4ZMrXhu45J2Pxx/p20yrekEwZRyxQdmdww
HySOpCQTzFx05O2RwGUels4V0ba4ayvLPLiy9zN75TlbqMo2hkVJaBF44sgkRhGAMt2bwdaX5W9Z
6DZCLufaKA8UDX0kf+6b7+mEJG/I0ielv+XeT9P2XsxkuKSJ9zoZprcpBMTmfMWF8fI9JSGq/mjl
nd0gZ6zihUaFr9tIT1VR48fp4dxYneZuq3ghjE4vZ52AkBjJzIo4nTymJzLGmVNa2LDHKFjSZN8t
EIyyhL9fmNANFJf9KweFj4psSisvT2QJ/yZPqD7XiXPKG/7t20BB4LKlVEkeRN+qrR2WFSY/zncG
QrkA4uLBnKPkWujdz3ocesC7oGFjUNZvszUbbzNBKzXndtEg1RFjAa1tDInHXKLCtzLHOLjpo5lJ
5t7eGNA1sq7DrMIjqu2WUzttt8x7mEfI2b2GnWIxMajV5SsDsg5214SqPAbbDxzjNCSTMLaNh0Nz
YnqlJo3vGxhqrb3OeeCiMT77kDnCDd9VtOKNCVQc3BAOyaQAFjuHRPLyu7nOrGgNuUvzX/bovSCt
2I9R9XNxta8YskUwimzc6SEWG/Kf0nzVWFL/lGsyq1ue1dr/E0ZZBStZ0F29QksLUJx/C5ULsQKG
Aa0oGtD4F7RETNrV+miRXTvHp0wRujSo3NhWTvFcL2kbVMb8NU2wnG7lmtcPZ7Jv6Zist5o9WaNf
ihSq0Vov3R5UMfX+ornMhlYYoIasjiQRRCN/6BbrhMLqacmOKWqGVe055d/oz3+z9OIcKupw/JlW
0f3IXHcP9wLFpSo7HxelJOBqAtdO/DuRLflvAv6Y8qyXbNKS0FwxHbTi6mcui3dV6ITIoRHqm3Y3
NVTDKXHgxzHEhLZyVm4PIXP+ZF7G/d9tHELYYsZb9DqVLzWisdNYQztDnOLBY4hqrk8Mop8LLm4a
Zgyc1ZSjnbHbXbq2acPbvK6IKoIp0R2hB2pPld4+qt7J9kvq3LsO1JObo4DpONiF3Nfq9EE2CtW4
HaPg4SgFoB7mxLo9C4tEHHrVx67ymBzr3RGZzDVOvWZbCwvJEpjizTziBc+pvVWrVQfZM5d0WqvZ
DqugghgoM1C4EppmtUc5EQaIPj78+TsT+zmJ4jEYKkAYpY73zITMETZgpuMx/u7GLWmZfNFNxE7Y
AZRmau3lJ0F8051YH5AqbdzxKRs7UlB78n5pqNyQNibngDqSPLWM/rMqLY5Tbm7bCdLzrbptNIPg
pbAlVqOvqT5VxAhGbKRWfoeIWAT05B6ikZNaz1KwVWX7NROUHdTUK37bC9yXpMIiALF8TfIqNUkm
UUowRxEinZ9y1z07ELJ8u9CWfXektaUeLOGa9xDBOaHK5WTgR+HiDdxJybuljl7UGuORA5Yll22U
rAjE142zwYTPIm6u5cWws5+CDsLOcZgQIRSrTl2bJz7TyyCes+NtI5qUdSHnFm9JVI54H7PnMgvD
PeOux6yCzDbRdH9SnrePDKXeZlWxbjXtt9t7UdymgTTJIzG797EUxkUYrXVPcJYCW4woEQ6ocegJ
a9qWYcSzHjrQ4jwdZPw6rjIa8asb4rtCVeoxc8+jZSXbwe2W74JTQKzozBbFCrgbFdlSTMbeeWqh
RHLinfV6OpcFshCRdZc+TswAgS+AJK+uyYI0Ads4oRExbxrTZhtBDOJMUO9dWsxYvDquuimM/NLS
sCnm2G5h2znbpUJCwIWPGKel20uIePQQxV9WiAyqaqw8mFVNT3HqH9SyuCz5TcJlN88bkpvzSzVF
X3WIcYrULDqChnu07UreCQBld06cnKmU3b1UY7UKG97bztLPNpBeQu1LE1wPLSN4c5nvuhaSgUqz
dmGOyayNunYn2vQNYR8+T7Od/NEOe3rPeeMzo3MRecTvDpnl56jXOkIXQyQs9egcptkVd13VuZuJ
tM1nwq6tMG+vYVlfY6+qjj2ZChCFQUgg8WJ8A7forsh/lia7SAd/2W8y9zQmVn80yENMRkM/jFRk
rBM9DX7XsA/52k4wygjXLz+LBgaf4Cksd7Lu9yxKkKmS7IEkqAfIoMNzaZbOvmqjp14LO+K4CAdy
vLK81Ir3Ej19ynsd267uvUSRedQ08w1scPjZ2tDekiGrL8rYDkOaPQ/mAnPWIhliWnoAS0aHFwrF
hZrRzI3aXby0xc5EZ7NPkc4jCsp7Uj6bMNBVeuJorxE2UjvT02i2KBK1B8RS3iO9erJQh0ad2pNn
Rum2J/6Z0THBA0TZrf0LRRlnAEZxO3JM+mI3FPRB3Dn/rvXeE1NlGIUOshZ7aM6RK+dzWZ9Rk+Oq
s0MB/Gm6yG5AwKo8K6gi67rIdgyS7NpPZnR0rSHaqYEvWhzqsjocv/WLGz0YXbkvRYM9nRZKyXyw
hHr0zEtERq9zpjrtnrS5XgLH0D5IFyyQdJTFaxFZ9LEBShDyfg7HDMXl1C4nXT3D1tbAKI75vRXG
OlpcozqJ1nq2dfzfJJVq11if44uGkGTjfs5lxGRGM3Vi4In86WmKkBmOojgjWKfWZP86WKvoco32
M9qkf+3dDEjBNAr8dg2dfu622a2a18L4WHpDoSzl5aFfWcRKXozKJmvMnXk5BINIP0eTdEjt5blj
JHfuMsY+nV6J90TsXbN3Tl63oOmWpAbVHb4BT7D59l1xTtPlEpaDdle3gjTN2CNWc8noEDT8CfhI
6j0RheaZJGT7gOj3rK9zDtPuzNeG62vrefa8A9vxXXEYQcg4ljtPod5LIwJJWnMs9yM8ScI2C/dx
GtTVS+fHAQ45jWMx7Rpp9peMZJi7OEiVlp/qdE4DATXpVZnik6UPA2XSvSZTF5gR2mfikrQHqrBi
t0wRJg3szWfZFD9SGpNI0gn3WNLe/sgCO4s+RVYO15gSEaiKHhMTjx3UYIe8zr355M3wHVnw5Q7N
95piHTsBbpUOAVCoUGVK1MtLhBlysglstTp1IK0zQwZJ01+0s/FMdGPnZ2UbPk5V9961tED1SNav
upj4w2iB/bRXe9pQu69qkfics602SfWKvow29DSxqjdL/Y25D0E0hhadUAchxsNc5IcDovdCAXid
cdA5VWkHZdu8AvVwayP+ovF2tfETJGu7x6qEQ+BhnZOt0zNFddE0oF0n0bXjoJM6/VtckJAUQvvy
bbuuDtlCrByrHcuUEkhy2+WS9L/awsGfO0qKp7i9M7uMgnhwuDp4XjWNUM0SWtsxVO9zaKizFUUc
5XptCAbNMY92MVsHrSOvPY2dE5O5zI+KMueAJ92PGARDkuMpnOcBeblLF5us2A34abAdspnuKy/9
zk8JT7Si3a2Ulf19IHLqijio3SXeGO059+2WcDI+Os6GzRI9RRON/QWdKUmHMZhRXW+PhsHznkbW
ru7k/JCX5Yicqo3IVIdBqiPdC3JEHHs7736jqIyfs2yytqYEW6GG0S9MikM9ZLzC7Y8ixby4oMKC
ogEmitx45XmGDwPDJgRnNneO9rtEWX90mBeQvRilvbcri0wd6EYuARcagJUOyWARjdbBnVdNTqtd
hDafU7ZPJN49+AriS9Fzz35ZceXHSdH4Lc9ookOqpfq6EszAyUggVVBue2STgE/XE/5Y2vZXPC5G
0KaO3JDHh286auU+GdZ2P7nQF2bbj0nfvYweKaWUv+5uGmqPU3B0rhsow50QFT954ZYgULJd+Mmy
MX+T/NXvG6ErH8NFemW5od5gyPGk0gnJZhyT/JFCL2CV7KCGpOFdacral1FBLCgVhu+E0f1UuP19
+I0WxIhCr1WHgiYGDXsdkWJhmcdulo9Jq3UHpkgShziiPOmsY0sQ4meRXxYb8z47k9i1fRUfw1h+
zGa8J+o2fy1D/apZA9diXJxjkjt4fbK9BekDbYl1TOuU/81mNlCNJeLObB3vQniCuljhPBm41Ue2
/JEYL2+xkN1lC09yuHb3s/5Rk1yYTH2SkiRSs+5+Lb3VnAaR8deXzncVkQI2WkwoZNnpd9oydbiV
Ru9okF8WpSHaQvzfj9lUf4MmP2/zOomo+kySskAB7rWUGeYwkydfEEWfMj47zEjmfLcepgOjPYAF
c/GQxMSx1BVqb8NxcQYv7o9u9qqTzXhz25fiFNoGwJYmG88yHK9Eve5GuXiPXp72l4GJm1Y82WYf
PztulFzQGTzoGirYeqieNFV5pPhGLXnRmnWZsAoUKYVebMlzFTveNbbpga658EVDvHVnWSdN/tSr
bj6JDMwVUkheSwRkevU8IoJFp8KnQnIqeyePjmiok6MrRo7dIjq1keag5jbDF4uUvVhChJqW+rNb
2S0pACAl428kJtHFAbUUi/t2QBVgVKq8F5WOR1lXKCDtTPnuuuPKEIF0MRWgM2b4CigFHydYmbCt
U/0QueiuMFlvY2SEmGp6wq8scRoqtzuliekbsGzPldu+zN6M1qhDp+/kWGbglENa1+1kV5JQG3Rm
fmglJIbOTj/ZqgUhxmT1OZjT9Djqj3Fr+SmnwKNhOa9RXPZ7xkaQVAQMH6Vr4s55zQEYThWVC/Fw
weQBOMhw1G29LH5zVE5Zk3M/CZ7vgC1gU3+NWTQ9TouNDGoYfhrT8BJXvbVPM/tgjo1NLI/1q9G9
X3Y+iT3ejh+Ao9QxXrqACE7nwmGYJDoHqWCjHPFmWtg9Pe9VeOX3DCrQYfGIRJ8MfAdufycWp7l0
JZoFq2gZHxtlzeSkr7/HRvvMM/FhtdCL0WxSCsaPAA7xQVEhgi8H6nqPVnZ+DyOSDrnnsP81VvFE
bvLRq6L5qMn0PAz9GwKYfGdAiD3acXW1ucVPmjaKjVJMnZcO/WGlxZsWXVZkt90PHvylzrZZU8vn
GFMhvoVAG2PqX6m44gfg5Qq+xkS5dE2SVvjWMCdBRNsJVuQ+s3hG55G2Yeiob45EMRFnFvmNprWJ
ZLo8lVryPA2UnjN+mX3/MSOm4/jeByP5YD4fI6OqghqplXUAEI8g6zGIMpv+YAd2p+uArSMfPsRi
6LYFzRVsAgusb3JawVRhL5ocGn6D8b1Zimr3IOT0PowV681UsRX2Qh36RSdbd5zv+9G1Hlj67Ye8
YNZqkMPqO339GLbEyTq67LdCc6nIiBJvVJ18E/Fw5ECV48KIdpZcDZFJE1/QLCRU6i0+TQRZ26WJ
sRsoOjHt1LdXQ6f/4vJv+U4c/mQyRQKzcoot4eR0UrUiPQ5p91i6i/nQaqa5bVz0G5NJ20P3yEFY
Uv5pJ9F0YAAw7BBbxQfFJcdkaYNfEvlb/auIOPUbUeMbVsv4lQbrA2EbcKZy1bH744nVvcS+YE1m
ID4TZdu54nuOYpewmkte4nWZ2dAJZSPysEy5dYrqXmThOcn16pS65b41++KFVG7ufzTyfW89JyNx
8E0nTirpd4Nnv1TNEvqEeWE5dpr4aVgfYgcRv+yKR5v07IVTnxPVZFyTNeIO6Lv71rh6mi/7uzZF
A4Jtct5EaGWHObqINtwUc4ab1yGPuq3Mcqtl3KSOV2yVquW20rjCqjr50oZxa3vNu9Fb9yRGfZ9Q
U6uo36vQbvGIllc1mj1eJVYsuDpxPpivPMvDShy62qL+NoXWIZvodRfJ48I+SJ2DOLF0zYtNRDet
jC+kJeydr8r2Hmo3RrnDvAWCFd3nyGl/W4mT4F2Md66OJSGn4kF+Ia6EU28zYe/7sT/RtlYblysR
dgHckyR+jcb5Ak31Nc4tpJeJ9lrmAwPpBqqVQDUBwAj939h/M1G8+oN9kaiPaGKhZslNxw7ALWQA
rIr3UVBYRzU8IXojGvWGPRb7Zh7OfRm75HXyXXW14JB9iGMqhTr/4Jr8tFD+0X80o6B22m8d2ZB7
YYRvXpj+yKbM2meafqpn9D/s8Vt0nsSPAaQh4NEHom4BpDGe0MWRqwEoy3Gm0c8Y3Mv14sVL/Zhp
T9JoSPobTXmi+fYWzQ45zXFZ0yGwel8VYm/NtUcKW/oKmxTvOb5jGtqrd0JbfFJNmCho065v0QhV
9Cwrxcunl+m3nv4gklwHR9dgbruRf7Yrlt+5hh4NPiG+IAr2aYdCw3F3Rmbzwlg13oU2V5gAmq/e
nb4khOC6pH2Q1Sy186wfVKHZJ/IqWyNCNd613rahm6ym5peThJ+L0y6+mpDvVfl9n7pyF5FBSM0g
mNYiJDwYln1CLQ6tacnOfSTA+Mxw+wtDPlQZXZpBWcwbuvHgjiRbLFX7GWbuozTgVOkLp3fDa08z
4xCDvD8LOToa+V1Fm4XDNGbKlMTnNjmpuv4RSQo5tMKBaobyYsiTNy5fel5oPt0UL9DT/mSPyVdk
jeQMQg+gf/eQ6rNBcJwrN02S+lbPGoUn5uzwKdMxIjydFWkHdfsrbLBALQo2lhH9GIU1fFCppCwx
5cVO5B764Juk5saFTh6EHlLZVSZPraonGzpb33xmBICjJJTZtZtXHZ22uIHL/7bxsAh1Nh3v2eMO
4IUbfFGr47RUYmOnCFXGyIVXZIn7KJPZuWTewRj7zcUU4AxHSeT3pw6H3y+031oq8KctXHFkqUZH
G0nWqK2WKqR3LFQTkRlEIyD6IH/XHvrXGGPivqnbB09KmjYiP3em5oIoxgxeDVRmeceFwHijebEp
aSdDY+coOc1WfI81VAYBUkMPkZHTJ4rM9xXG+C11yH+cp0GDj7Qwl9ZaMpBDYlUKWl4bqsb+oGWL
RWhWd3FN++yV9SPVHdPdB20BfCe0sdkbki5MqxeItDyXPIG4QarHwXMayvuynp9IcGQyIFDbc/b0
SU54dEbIk1Xxoi+IcRFsJexhFnN4jPk7odFhbyrtwaxQMrLwinqFbFVX1OFPiw47Lh2zbJveF6qA
nyVMBJGOG5/aNL5GTYRxYFg+Q6F/9aIeufI5JHGO+WK5MRAD7TU9Hzdm+xWB1w2G+JIM2LzibJgD
GZF63LYjWXMtglWyI1TgObHct1x/aR7l51LPS0ywCbVOS2Dg+B7PyGPzNiJ8aUmP5jgTcVIqLvcS
lpYKf4fJ8nvOLOvR1hnneOn0mPWcJJOMTWHtWlnOjCIgYQ1YsY2+rbQX2XxONRuDvUQfsR3RdUdY
1EyPxuw2u1aI746K7BPpng9l1h67qUrvyFnpfAtvkBE25r0n6i+uiIJoxiGs64ulLSjTdCO7lB4V
BYOlCPZ69zoOEITmfunOZl4fR0z9Y+dqZB03Cyxi9ZZ63ZPToJ5yG4ZyRYcpBI4Ux6j8e5lnMapk
/W2uHFoAC8CxPplFMODyOssax3onX9tGNwgFrDro4lV7UIk4mXq6Z68r96bmfXlI9j9y/bOKYaUT
m9Ee5qbsgxWKdFiWIWZpasNDc+wxfOc1MfKZfDeb4kXScwb12E7v44jAdGHEGUL5K8TnWAH5qpf4
1RiaeIPBLjsoKdsgIef+01DuzpmKAnhXdGAsueGFcIFCxnBjPwbKykuKuHjW6MEuTn6iB08MJW2E
pdCPNXHdW1TQUOQwM+FO6TmUhfwG8aSxRnI+NF7SMGQ/qkvichwisxqDme6kAlwm3JP8phrP+hZW
86/SJqW7cn6ONWq8orZiv8q0ihYppX9TXPuGZwyxlwnSNZlmykJmSYe+EtHWnqA6DQATirDWmN70
T53QP2f+uCAc0M5acvyJMRJtfqHPj04nH+EMrcKvJrAUmA7b6ddhyKjuc0Nu3fmkx6J/nEVFqwoV
FcE3gcqODqPXg1W6R1rqi++MYh8xe9uOUTEDqwd6lg7wk8b+3VOpi1fkrW0hKEDLfyHH5FV0/bND
1E5St0DgHJw3Y3GMBj17qActe0gpC6H8es9RPegn16IvFzvDvc2yWpmOdmX25dQX8PXVeejYZHWZ
HGW8evwFR2n0COVHiQ2sJr7Hylr3YSqaB0rtxscheHS1yLjXMj3bJzV7VZG8ZbYpzgVdE2WH+gP3
MAUwWKaFjQZOa011AdDJdKb1QD+j+lMohOuih7pPr9yu791yvI4Lp242ViDhRydvHgfyXraT1Xz0
P5JCHw7l4nzanp3sS73A8d7nz7Owed4SHS0CvixtGFy/pw3pVrQoDIcx9rLDErZqCz1OPwupO0Wq
b0N7Fo/ApYK0TCLfGzKmFMWwdzVenvYATAWh69RfPEYMIGX0YESmLFVOwmKmGbveZE9IPSSmkrF/
2hCZxHikia3XyEu2bGqsGZl5SiWllz4TFMNEtEkrpqlyQuAvCUgzWOpiez10eJm6zEHBsg6kY13b
EyJ29anBnSuUb8yC1YkpAOMDanguzLj7SmvD8Em8DqoJk/xisEJXRjvej97XUEcMMpf5xam4UCJz
JG+XQ6WViV/5/F/snVlvG0n25b9Kod8p5L4MphsY7lqozbbsqpcELdO573t++vkFSdVfpF3V3ZX1
QAyGaFTLWoKZwciIe88951zC2HCgPOlNjBc9+I6r8q4dirvMNLRFR/v4hQVTj5sB1LP8giQ2QFPe
yuaT6ZpwpyFxDCC0dv4CvoZXsVq9mJnc3HS6/uCTlVJridUH+u0u1Nb5FppKRbsiHeOeCcLqrg23
dRziu6g/yzL7aNk6n6zBeu4cLDl6V1LuMqu7VoxWIzPGJEAu0tehxjlAHVBhNjQ9gS1a0fEZ3w2H
cLe0JW/h1922kY253GTxPDO3nVmDt0dbW+7XnZXb2OVBYTVTukU1tZrPah8GmlnL6kxVfX2OHOe+
ib2ZrZQD1YYHS3KemMElrHTMHZR81YTVusGvp2gHBOKunMxYv7i69NUjTTmoXOkWTGw7m9V2qFAO
a6/lQb3v+9RcmVa9m2BTiRgvMa1sWRjq/RB2/qIWqjHTp+aiPoH9fpHzWemYJJclDi9YX8xh7fOu
On04Ku9LNxTtwmiyelpFBYVqsvoV3Z3cWax3y8rP7oNu+DZJAx6bvv3GDemQ22scQIrnVEqe7adh
cNtPFLyWumFlG6PS73VKiH2I44WlkdBCe37G5NsC7Exp6oQ/qxfkgD5hvmL5bIy8eKBaC4u38p5l
391Y+YQm7SoKIBUCa4XHMyFssFB8O7qu/fIznWkX1DnalV/zAQ3EJFRaYXI3ANheQmMFD8Og1KF9
uAEr28KqCacMl8S/M6ZBzO6aRuVCNnIL12W+YxoW6FjRrif4m/S9kj80qfeFkp+x8GHMh1iMYqb9
EDn6Uy4rd/SheK7zkCBTiza6C41BVsCC6tj9aHev0Et9DNwUeBmY8MgRGaAh4ROt2gaaFZnnLeE4
wvu9rtTsS+j1+q3gNhG7QluvyxaH3gYbkElfLGtWxKqQJJw18jpDTNgijLEi8hoP2wvTbEVnevqB
ew2OtRMgBrK98M7xsJ6xqk2atNFtHtP+3cUeLqoMemvKaN9JuzREUMD96a1sVCVWLQVenrJ2X8f0
ujeoP826wE5nsHx/qz2SJ0/42EQUVxzjunPgJYU9J4tVc2p2NBXLEsxMzU9+2220wnzIJ/YtidcC
aA+q6EvAlRsqrsQGiERr4M4KOcdrn7qqfJEobQ7e5GNaNe1dlCkfpXUJgbz2io2sUqpA15Nc1xjt
BqXxbPtx99GJJgvZC4M55Kdgmefe0hWEfNdN83nmNuADjQsyW+FSjaqqnpp9thnQDdEiDO6Sua/l
+XNS8/6hMTyKYu42J7meqX1Nm20ojbVuIVVoUPkQJLm2Ji00KcL6ABesVVTquCmEgb3INChNiFOL
aR/jqlyXkraQW3+yAFQZHrHQ2ZhIr5aO7/lzRfmgQ/tYgInn89RJNo5XetSLFPnaJ+yKcSOGDUsv
eAhSbZjinILhTUd637rRcKc43W3IZzLTLdRDLgi2itan7Sk76xpgTGl1KYbryGGR34aqtaDnU7bU
Jhj1qwjdyijkOSvW9O/E7MgesJD+1QkR2DhRuFADDZWshfUwnk+RVxuccrduYm283u7IrjxnJZ7a
mWZWUIKw8FwEgfNQJfpWKvkYdH8yHUTS0OeA2YW+TJEjTXupMa6LRRgW9b0h3yFniK99q9iijcNI
2+kirKLD4laR3Ic6ANm1nGin9bQi0qTum5fxXJOqqUFjrxCYI5DJmvrJmKwzSFLrVOmdRSBH64Ai
TJMW9axKk5lvRg5N8VQkNQZmuOhsqEyazziy4Ifa9XOv9vHXTrMGbxJsQAa9eoDM6OMd6RN8W/28
wgpGBRfjyf+gqAK68bBXrfB8VK1VGVFUaDqP50TJNDx2IoRfKVdmKpPwBnjvQ+CU+crIP9VD0s+l
3pxy8gYAveVGKvtPdqx/ChTgwj6oVhAK5o0JaBQ1fU4bt62dKt66+Vr1xpee6sPU16DvtL78HMWB
sdDxjZvavvHVsyIZr6o8XdRp/h0yUTcRxdukU+donoZpTjZipvGnsuOQDTZoPHJLplbnltK6tofr
yDcWiXCNRucw6Fucx/rFhEPiJqDitfCqjlY6qI0wYCW95Hly0LV/CRGGZEnwLaFpQNG65q1qUHWy
CQI7jqsSHHRBTnydEi6+9PmmLHqMMz0dYWYoQbO8Jhaz+RoFZ6enm5yuehqYPAjzB8wnntRaKe8U
WPh0SKdq7aYhtj8qySetFUmSTWud1iwnwi7s0vss3RYTP5+mhYLwoJOvJ769qtXvgRVot9JrQn46
l+qJfq1nEDeNWPFmPhQENgG4XKEyLF1PL+48THEGWf7ud44vCp8f6Y4IfGCYX2qtXvmxIT/Kk1p+
BJ1Da+kCDKuUhSntDXSwJ2gAXy8WtBOGAtPoXyS/WVL8kCSXlBtZ91xr9V9j2W+ReTx19r1fJcpn
zgnuOzC6qY9QsMdCDEzFQguMlBCSY9outAo5DF1SQyQSswybp7lcYgXvIv6dwjsbEJerL1XzGwYo
cECkIlr1Xf3EKooRPfuIH527aFIQnJoCrKXQVGaPfjMg1SiqZpqT303Dwv9sZlhQVfGnoosfKnDi
ZdI6y4RjZuFRzpu5Bk00+2DDR5B/gBn12Dt9PrPpFTmNo+fesDYN6oDKtKKZgSN6qCswVkLRbCYn
JFYMylE9jNgqEwY2SFfokw6/FIeJuVm8op2nOk1THzwJ9JKemAaKPRq7Y2bdhYSQmU2x26MTSKou
9QpjZc2I/JmSisyAJpvYYdFdIo27RenkOA9GiFWp8hAK2bPMGTYD0vS1pEV4NMo5C1ti3+v1dW/G
AzpXh2BVQRHEhGOYB+EQVVH6teHAvxmEIdDE9qd1ALyrKcnnkH0RbNt5gI2CaFXy+jWoQVkgmPHy
ZH3oHWKAZxio0oIkuJZTuC929SDhuTdXhwSTxlyntObES5hXX2OvyVehopp4mjTsy0y3WgA3KSTq
s8GclPPMMzwIxIF5bxNAWUOZA/5lUMOsDIDF4xHsbW2ToPNMTVufu43BTqBPNmUe7xwUeEsy6U76
tfAGqnMDIvjiWceF7LYwi+p6gjCuSBvi+3gwZuxtC1+NBrhZlraOIMb0ALgBIrtUb+S5ngyzBlOi
e69qIDGCo3GkksAl0PJYdlgnsSxjLNUoAZGNVUQuA3UzrLeeEcuRd2HIo5RbWZii7PnAkXB0G4R7
Tyl8fDyNYKXPhPmbcPnJBOePHi/XvhbVCymQd4PwBHJVQVUOaG3eg1PlvdFeT7IKD6HCu4ffZiwh
cGOnVEgFDUXxHIqEhKiQWC/7gloDgdAVHkUSZkWhcC2iKIt/UZR71zqWRnt1BMwoLGlywLnOe9H8
D6YsD1TknWdV+CLt1RaiPVzklMpat7qc9BAfpT3ZkpPgAU8GfWlb4Y0hXJf29sI8YRugZ8CVCvGl
cDJt+kpee9g26WCXpiHjVO4AgE/LqpVuCgRag/B72l8OhhJgkvxzHgYf2oL2IdRwtHls9rTv27O/
926sflM9A3bny71R4URB8SY1jjRv9p2jVTA9yAgDctuJXj/VTtavdIIA4V2VCxcrSfhZlTGfqiFc
mwyZTrSa8KdyEwXvTqywsAKCxyv5rxlyobbl4TDQTc0iz6cPgPDSsu1vDWq7Zd9AGZcNNJf4Q+E6
NRuED1eJIVd9sOYSpNJU8G4nZrJFpqjQo06YeTUoVwbh70UP4l8FE4MyjfkR+ZIF6xA250wuXMTD
erquUTMvymHymwwCQXkleapkR5+3wlmMx3YDDz2gLKr8lgj3MepF/Ec4kvlYk2Wo+BC8EsPYyiBP
HeFglmJlZijPoZTRHxYvAEsYnu3/k2N/xgPXrQbhiNZijWZgkeZjlWZU4W2L9tio3e4mEBaeOlI8
E86Jy7cWEB4fCsv7NJhb1XIbWB1QhiNbW6l6YLBx6dehrHx3Jw2ueJHwXbIdeaahdZ7DWaYvboY9
TA7FiTAT+6XeCStE9Rj0aDq0bZyfXlRFVlc5m5xtNgkiStm6cULHukHEMVcSk450qowZxXJvBY43
3tdIUQSFMcHuq6endeUa3QwTky0p7merkzFMis0NByBCTKnub1LhdYVZi7bMq/wZ6nS78GPz2SYd
0MlI4rZa0TCbpg8JqGbfR7cgzzl0J56+CanNh7JLXwaPxq9tOvmCOFEh93XgG0fbPXN47wS+/6oH
RF1pgf1E4kDw1G/1UIgDqiFcpVr9MLFt92aQlknt3sPWTiBl4lgWEAu77oAXh5N0MwrNGk2rcbzg
c4N2upR0noSaI5ryljyf0Ft4mul0Ai/U6MP+qZId0JBW8cpFJnm3E815VBl7sV+We9bz/j8DXVqM
yHlwO2QQ1eTJzNGZgIhjnpOJHldW/xLhEb8k6PjcmprQ+uNJ0wsDrwnOYrjySqu2jOWb2oF310t3
bNsQk8XVFinslVysFMmRglutd725FICNd0YrTof+133r+UnuMoSO5CUTHvD7noytkz/oA+lKnjpf
EnWywd3JX6vsSfjdPEfoE5ayO6AVjURzxaxxdzYNuhZBERBjQHCGNRovG5o4aIEyoY+kWN2BdrCa
3zd5rDxXWys9yb5B8Yfu9ABmrrPKBw3mpRpfYy4+B5jrZpJTD3iRVnN7vVcqFnX3DYCcc5/Wqa4w
Gdo/gK7KljBRWiqZE8BqX/iXNWKTU8IPNXZr2EREZXhfy3o9K/sOYpjvPjchBVW7iVzoH0uMH2Ad
Z7QahgcJ98oMyVHfyaF+0gdWyJtO1EW2pAqrbFkFlZPRvYiutO9aq7p2W5OYdwUM9WA36BqtMnS6
nCUGxaQeS7ApfcFplmFhDgbxRAFCoWrWY9oGjLf682vhj364GE2VLWwuVZNURNHFxb67mMhrekOX
ynQtSdCnTXwdlvQWgHIUShslyz+QkeCSUAzTCewroCB8JORKpac5BsHwllP3JU0/hDxad6YfJneC
CQ3U/JzRg+HeAClLGowatd4DfeqcRetZydxUvMmDRjgZmCGwuO+rN1UUV3OEBeWdo5mQKCsqnbJf
FbPKCvobKyFwakNaQ+Mk/FxVeHbawz3epv53KvdfpUay1rKSefByoRpx5NSIG6jHSjG9M6pJrX3q
dfykepfuYb70NMl8dve20a+jkKqBnhLba3hr41PKseniTzVtA7ygtWjyKxp+nC+vsa6MZm0+uVc6
ioWx1/mQnyT/82ATWhpRsoA6gkLFc68Dw2qua626dqTMoLF59kUp2vgOAX1666skNr2DO1NWWDfA
EMgKika+TyzWeVb4bJN6Vy4aVZyYg6U+SKK+mGAiZAcT9wUQJXKpmZN1q0tLD+6xtgCFKalKQLlV
V1HkQGhLA+ta0tOBqnZkrxS20gXAT7WC/CDjyiN9ifQhfp7o1rOWR8MmBYyeV5mmLHI/ax7Zl8oV
9CyBRRdfQydxbzvYvjeqiRGBrESTO5DDbxwVtHnpucwwAERssdK+1Rx15Zttd4dYvpqmfdVtYApO
ZrGmP0htnn7FAMmdWk/5UCZbiAY+rhTemqqlvrUhPc4tJXvxnS68m1ClhNWmse6d8M7TBg56oMU0
VpSPygSdUzQEvyI7WdNUl85dWlPBENSGz7GdFjgtRN/VTFFWUsxiQo/Sw58OixfbrH6TI7kF+wQK
a/tI2mhGEV9rTvxYi38FRtMCdogvExbURlWqaIlXjTR1LLrgsl7MAUSQar/U0W3ecU2lm+//cv83
fkIlC58Z7/CLkjkx8Y3o+7VjgEpAPwtvtCojxEfLhqGwQkiq4/buQqO79rAHey67olhrMjS3rgTy
sWgYBn8goRDtWaY2S10TJ6s++pD2ab5J6Zs9x3VU4qkESx2IpGCBoHjnmUw+lO0t3KH4UYppHZgZ
Ku1jrP7ORjY9jQzIY15lXBtyXiyVSbHLJ57CyV7S9DYFxSjCFlfetNCeiTdhVTsPEb1nZ3XtCPsJ
RVu6qYMciol9qFqa3thtaG2kIsGrt9KwJAYsfIZ/jteAZQfXjlZS8HZQ7TUJdiNZkD2E+vfcbdpP
FkwaHb/sRRmC0sHM1G/9AGNJB+FLaFUyxyEMX9MIwAJ786tFT8O1pTTanePWH3C9zjZdg0u+IXdL
P8Nvo8oKZIs1vbCGtIhw2mAjczRMWHSAnAmcCqREw8LpjCmlDlpzJup9YEjtjZqmiyhM69tALfYY
E27S9Hic4tOtzaqubW9NHMvnFKdphWnik2Yaw1cg3mIG2S9a4R+/tiLLn+s4HR+6zr92/8vdpT87
KGi1fnZQmLqhaRaduDUJWezZQREWsoLBkpSuYRTMCH0LDN+S4EbClulObxWHBCXcFaxjFDOYT+M0
j+vE0NFeSZf8O6WZPMg5iVKCF9sLtZbvoIn/5hIVoYRNI1zKk+tv//yHrqFR1TEq01DxYt6vnJ9l
VmEA8sGBWndyoNKltpDpVE0BD66XcitFtI+p4zjYOWzlWhjnWE8rRKf4NT02QTuXpacoAXr3gA9n
zWDRoarozI0BWc1PLVqxtaoM0E29CswQkxECeqDOVPk3p6B83nQCkzt80Gg8YWkS7jn6WWf2bAKV
Xuq7FNpYkm80V39EgDfFe8ea67KebMr4JksbPE0QZGHFuPK7RKOiCSGP3aeF35590grfn9vdlnIS
rLk0n8DXjdGE/fl5rak/zLcFzUOybIUmHfYP840MceKkTgETng6nM4UervMyk4y1YrXzxM1RyJTt
a+cWT3llFV8q4xX3zerONHCGrxKEHZYT452ZJPPOaXCKje3PSW7exknf3VmQuBdFyFGvFzmehb6i
TDsnJmFJMv2m0dCQ6RRAp1lsqqumLZS5HccrhZzis2N0u2Z4oPlA95RlLhzoSKN3nG2gloXqL1XA
O6EJMQJk3wdNWhdYtBzCqv/fFubfCPKJI6V3i2i+rba/7PZK/vttvPvnP+Y+piv+a/VL+v2XWRrV
8ddTbf7h79+k+caVLdmgRhoKb6HMJ1w8SvNN80qWTcs2JeTONn79PCRv0nzryrY1mrXYhJIWcvB3
/WGsK4tHiqYudF4y/2tp/o/RqqRLBKzEq0LxL+78fbTay0koe30nrdEATdkRYve7jima6y6lkvgE
KzFJo++aZaGY3+n08yubDxTn4MF8U4DxSgl3zc7F+DYAWXhss7XkP1T5FxmKVeU/vpvmn2zfP4ut
Ja7SkCl22JpCQ8fTq011w8gs2ryuJ510I3uQXMs4e6Q5zwAa8AWv/rsSIhsu87jurGFXPJukAdlw
31vNOp9UXxXOoUZT1pBFFm5LN5jI2bAvLlvVuO41iK0AOX7qTWEyTu0HU93htDYNO4hHzgPDYEQD
Uwa7LLy5xHA9lFpHfI/fCIt2qeXpq/gdOAEgpuAYvF2KO31rOzNpmDA0RSjqT5l6Z0HxEt8SvyKG
zDN5Ja7AgkEjhmp1bBMt8LPsVWP0t4vKcTET1yQucH/BeQuyoy+gPLPBQy0QB22OZXGLDCjjd2Gl
O/gnKT6MPr7O+Zrq+cypoFTin1zSEse3pAfxO16MKF/HB4U/5ccae7Ob8SfiVyEpOgGBcp7MrYqe
z1TbISDkVPvzooblQ7zv22sJ+26iZ2BUxvDTZJ57wliWbqj8ba7p9FhZ5VxVG9sbMZwS3NYN7CrU
OOI3Qr99wuQWa9Getn+8bVtJ3xVLOOvVuEvBIr/V0mXJX4QJA/Ae++vizXPZXL7dqni/ctJNTVte
VRLtOZq1+JGmevv/79BXfC0DaNY5FCFxA4wDYZMO1P5KTI+4d/Hm++9PgkWehEvxtZhCR3zNz8qU
xhspJmkfJS6tV5MXqlwwyeCMKXQKYL6kVUxdABxj6sJhMvi6SR8D5aNjID/yWQ7I1m3EB3q1EP8U
v1zigYYWat2TPUkT6EiQXzTwN8pphIv4I/B9h0aLTUN+S1MZ3kOMW4aohFCjAEPth8CvcEb8j1ut
PxNXhc4UM/HDn1q48+YBst2WHj0+DnZ8LX6Wi2GpfnJnjBZqAIO+XH2QIOHDdifcZZr4VbzGDPtX
WZ0sQsNZN7ngLyQiu063CDnwBAR5RHBGy3uWP017XOFGNt82HfzpOnzuJs5H26XCGanZbyGqPUw2
ACDVRyeOXtrMCADAMSiydLp3m7e0ZtjkBd0GXcqBQTgzPWVTY65Bl5paBo1ftRX1b8WyPobJF6WM
qK37Dh0gCM25p/aV9uaIegW13OWBmcjeYyQTUDW07YE+rrbVUySBwhuQ0BFpYTr5wCbm/j92hh6D
AXHGLfZH3FO9K/rnXVlHVfmv/32IrMVPyVMTtLh/7Zf+fKDj4Xo4lV/TOqnEFbjsD+/brtFL8N1p
8fsl7a/3z0aItpVf1d84t1X7SgcoMiURjUZpQmeo/feBIa8kmVgb33t7/yJGxI7n3dz80d3/+Y0d
pvHPf+fk0rffYnrIHsOL9zePR8/hms4+kB/v/myId3evXBFGaAo94FDb8WLA95NgGVfE6qqqSIQW
+9elTYJJR7z/bAn84SRo8pVukmCoqn6YBFryvZ8Ek0nad+o79gW8qCWgnUel+1X5XywBQ7sCHeX2
7eMSAJp8f/cEgVcKk6wSX17ah69z0SM/fNW8wh/LINQ+3v7Zhy/L9pUhmwp95JDGidelTQJdHInf
T5zC/ts1QHtJhexBoAuHewQiOVkDsnzFNqHbhg7Iz4tJuqy90DRU9u9xkyDSKwsnKxL/t5s8mQRJ
v9I1E8/Li3sOFLGJj7x9dkFDsRRbB6DZv9hW39++yS5J2imJZbB/XdwsyLZ+WJcjzkPtitsHpRLb
oXidTYKtXGmUlHSMKg5r5PDkXdKJIEsqO/ioJ0GxruC867Kistm9XwMWt48oCxhSPdz+xa0Biyr4
yLsnIsSLEA8NagSH1+kkmPoVxURD1PMOP768NcAGNnY7UJUrQ8M10jKPkd/ZkYCFJD28VVMD092/
Lm4pKCpx/fi1oIragEDv9q8fogN6Nus6WLYuHDMv8GCkv7PIbEbtB/sQiEdCEmfs+/2AjfBKxzpI
rLcLvX00uqPzA+lKhmqlERocHvizQ8GyiaABcoWT6tuGcVnRkayZ8uH5/OtHo6ZdUbsBNX2Lg89m
Ac0Aj4It+A2H8+eCDkWMD39A7//bGFmTrjTWu4pn7X6p/5AqkyWSIukWFmWXugqwAR65FXA4kinR
hv74KIh06P2OAGBAFkGUSO1z/zqcQxe0FkhxLM6yURuiplzhaEGlRTtse+drwVYBlVAZysdtURRx
LmtHINczxqbOAjchL8bB+ZAUSmfIAQiaJbNhiIB6/7q8QMmQldHhokVMrHGX5nFfOAsRbIt9EySR
YOSwLRwW3wU9ESrQxlgUSVWpaKqU3+RDHHT+RFgSiRWxogyesn9d3hPBlY0NlDgjYbyYNtrRw12e
nZGWDpIosXuKPVS8Lm4W4Epao9eCKfYFFfP5H29fsXhMIGMebv/iDgdK3UeQ968HSqoOZs6mx+0f
7vJ8FowrVaOuAAfmsC1eXrgEk3z0EUnQTFdLW1ePG8LZ4WASLZoQYqXjk2Bf3FqgN681NmhWpSub
M1CydEZ6HyfZMvuhTBeFt+rSBd4+lZ+xcZLOUhfA8buz7/0sGPaVItMPj2DqQjcERQLwGjkLKsCy
2BD1s1jZNMgYZIB3QeoRr8uDUCRdUOPGxsqUTwCKOPn2r7P4CFzZgG2kqsd5vqDASCEwGpswaWK3
h8elvgXBZ7dvU34TxTWqLxeXI8i6COlHffrAiCY8Snb6wxL/IV+kuqYbPGXKsehycRGRIgOEj50F
cgDDpGZAoL1/MeD7fVCUFUzRB+et+HJxsyByBOKYUWuB6FhT2e11avb7Fxvr+1lgbq7AaXhajsWs
i9oK4GSOvX/zim1Ol21A8/3rLCag1xKYO6vNUC8uGoAIaozNlDVyRNWidAKx9fA6+/wV6YrCGp1m
Du90SR+/yNrGfvw03aLxK0rbIzR29vGLAitQikLQ/PsmcWGgkYoX9chZgGoASKBCpziCRmezgLfK
FUa0pA7WBa4CgtWR9w90SMCHDhBO1c82AaqLHIew0d6oGJd3FHB9Y48CQmJYZzo4yR9UFyVINyrS
C+l4YB6i0IvaEWgZP3ItgBRQOqT5HbvLzw5Ek8ISmiTZBD3cvw4P32XNgtAqjQsLTCrJBh3FwAt+
eiwQFgAYESC/QQX7N7ykWQDuOSzQUagRamUm4ng4CIrV++DIBlRjW5QQqP0+Sxd2OhDHj50FimyW
DRnvuN739fT3s4A6xlIt1DGU2vavw0Z0QWtBJVIezTqQWfAq4qA3MP18LdhXKucHs3DcPS9vFjRD
ORxcI54I7hLcgKXwP4WT92uBUoKAEA+NSMUWdEmrgMx5bKREuoTqE6uAc+wQPrLB9CKjPG6YF1dX
U9FjjT0WIOaSChEGUjb6aaBECGETLhNNHn5+OI0vaREYCF3HHo7A5HzKzOdbwf30WIB7QqUF+pF9
qYw8MA1tbKCkESKQFhIv/gFysM8cRenqCLBc4FqwldEJJKkDJUPF+ANyKrV28mdB5peOi+U/D5T+
g8fmd+XPjI5p3/aaH39X/kwa9Ee/8CZ6+fHnR8GLELsLSc/JLwoJ0OG9d793zv7XiZhjv/O/++Hb
SbB/n+OfH2/wx7c+ea+3u3r75trfFdvi1ev3P+iPl3lQ/P6faPt1G29/VOT8z5X88x8n1/luL/g3
A5fh2biiFDN63MIf0uR04L12YPzA4TYpt+XbJYqP8UDGHjvybBv53+npdKqlPsg+Ro+dRmmx/Za+
v+qDjGD8yEmye63817o6GXwvVRo7+HwXbdttsXs/8oH1PHrk/0zC/vtD+NdW95JZ97+drsIDZ33s
9a92aeGerhRZMFPfZuqnCv/fU9c/eyLXzLjvv42zX94HWu3YS77+tvVOFuCRqTl63Cjyk9Q/fSIP
VNjRQyff/O3ZLoJ3CtHu6JHT9nRZHJh6Y4e9/XFvOtC+Rg/MAPVr2L/d+X5dHPgzY4e+S3E2/2Ga
D4SEsWNvtn5ysntQf/w7jpfNtqAVb/Lt/XQcy+fjL7kst69eXe7oWHA6/r5APXp8/9Xz3e2ptPjA
Bxs/NGdBmVYnK/tYWB4/dln6/C/LTvYmKpaibvt3jJ7WxfnQohg6eug0qc72EIx2RIFt7Mj3u6/F
9ix6OnJdxw/dbE/PraPCZPzA7S/rbZyVnn96rDO+qDr9HePf7Ipyd7JTKQeS198x+GbX+a8nxxiD
i0rR3zH4r2kRvo20zw/wc5TfvvHXj/T7tKi8X2bbIuWkPH04qVH/bW8w34bnzz69bP+GkOTB809n
/CBxGDvjD2FERHKa1QCxCHh79NDFDj+zt3H2H+WhqDx24Mcd1mp91GzP0gTlAEiPHf7ZS7/tfrmm
ycvZ2XYQ3Y4d/kNa/8FCPPKy/543+HEhHikdY4f/yOzvynJ3ElIcebTjx+5Os8ojuj523E/V1nu/
ECEpCrh67LAvuyLmZHsbSCxxav0CCB49sk9mc7a8jyDr2KE/bzl3EpfeGW+XebjuPWo3evBdWf3y
8rOLPxSRR4/vl69pUvqn137AXUeP3acYr7gns2LsUbw/H/lnSNPvxYkf8ac3P5if/dkpuCZ+4zXa
bYt//V8AAAD//w==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69E03541-0F61-47EF-97E5-282E8C7C9404}">
          <cx:tx>
            <cx:txData>
              <cx:f>_xlchart.v5.6</cx:f>
              <cx:v>Sales</cx:v>
            </cx:txData>
          </cx:tx>
          <cx:dataPt idx="31">
            <cx:spPr>
              <a:ln>
                <a:solidFill>
                  <a:sysClr val="windowText" lastClr="000000"/>
                </a:solidFill>
              </a:ln>
            </cx:spPr>
          </cx:dataPt>
          <cx:dataId val="0"/>
          <cx:layoutPr>
            <cx:geography cultureLanguage="en-US" cultureRegion="IN" attribution="Powered by Bing">
              <cx:geoCache provider="{E9337A44-BEBE-4D9F-B70C-5C5E7DAFC167}">
                <cx:binary>1H1pc+M2s+5fmZrPlw4BAgRx6uRUhdRiWYu38XjiLyzFdkhwA/ft158mZFsyo8n41ut7q6SkGKC7
QYN8iEYvAPLfj+1/PUbP2/xLG0dJ8V+P7e9f/bJM/+u334pH/zneFmexeMxlIf8uzx5l/Jv8+2/x
+PzbU75tROL9hnVEfnv0t3n53H79n/+Gu3nPciUft6WQyXX1nHc3z0UVlcW/8I6yvmyfYpFMRFHm
4rFEv3/99pwkz0Xx/Pz1y3NSirL71qXPv399J/b1y2/jm/3jD3+JoG9l9QRtDXpmEcw5MS2uftbX
L5FMvBe2ZplnBjEwJTrX1Q+//u3NNob2H+qS6tD26SmHzsNDqf++a/ruCYCz+frlUVZJObw6D97i
71/vElE+P325Lbflc/H1iyiksxNw5PAYd7fquX97//L/579HBHgTI8oBPuPX9ivWP+BZi6KQVS5e
39AnoGOdGSajlk7Q29s/RIfjM8KYYRr0BT3z9W/v0PlIj46Ds285wmZ9eZLY/BFt/9rG29fX8wnQ
4DNmmgSbrwPD+MfAsYhuGFiH0aV+r397B80HOnQcmbeGI2D+WJ0kMJvnv/JtEX4iMgSdUcyQwZh5
fNDwMwvpDGCxdnz6HpmP9Og4NPuWI2w205PEBj61T0XGJGeIEIoo308mh+oMUXyGGbcMncNo2k1x
b6PlFz05jsjrE4zw+GN5kng420j8LfNEfOJoMdgZzO6mydELJui9HkOIn5mIwYAi6Jge+1ifjqNz
2HaEkPPHSSL0Ry56mXwmPOQMcwNjC5Hd22djeNAZTEOUm3Sn7QC+dwPn1x06js3bk4yA+ePhJIHZ
PNfbp8/EhZ8Z1CSEI2M3icB7f6fKkHlmUmpwSnem2wiXX/fnOCyv7UaobL6fJCrLbVJswZz/NG/G
OiMWgamdsaOocLCnLR1ZugFT0PCD0XQ4Wn7dn+OovLYbobIEr+QE/Zg/8vCzcSFn4KDAax+m/uE3
8jIHP8bgiFJwddRvZJJ9pEfHkdm3HGHzx81JYuNICAE8luKxKl8/3f/clxksZgZmmWHQo8OGga9j
WDAH4REuH+zNcWjeNR6h43w7UXQimW+f5OdBY1hnMFoo1Qk+Cg3S6RklzIIYwOsf3VnMjvx1V36G
y2vLMSin6frfyqr0vzjbXEbiU00z44zrBicYvQRnAIFDE8DSQekR3UJgQqvfKDjz8X4dx2ncfoTW
rXOSQ2jyHG2bbf78+jX/59rN4Ge6bjETv076/D1OjJ5B9NMkBnoJoo2U3Ed6dByhfcsRNpPpSWIz
A8UgPtOKxtYZHSxkbIwwscAgsJhBMMQC1G+k3T7Qk+OQvDUcITI7zejZZf7syeTzxgoBnWZYMBoM
c6ezRrggrJ+BkYaQMfJnft2R43i8thvBcXma1tnmufnyp8zDTwQEAyAckyGQ/DoQDicZUF4mcKj5
Gh8YTTIf6dFxZPYtR9hs/jxJ5bUWQ/JMlp8YBCBDcowjcF1e3JZREIBDvHOIZkL85vWLeM3LfKAv
x2E5eIwRLuvTzJrNn2XufWpEE5+ZBLwVawjxD79RyMwyzgghBgPT7G1IHQYBPtCh49C8NRwBM//j
JAfM/XNRfvkuAJzPDThbAA+mDLzJ4/DoEG82mMH1vVl9CM+Hu3UcpFHzEVT3pxlHOweTWYhXHfOf
m8wq5g82s27AdHI43UCIZkiuDc4oUYNnZAb8uiPHUXltN4LjfHGSI2fxtPU/MQZACEQtOWQsXzMw
o+gZQgRizdxgECR4/QZ288wvO3IcjZdmIzAWk9MEIwK3X4ri9c3856OD6GcIsCAQldlpsBEeFoc0
J5jQ1HqJdoIRfajBFh/o0U+AeWs5xuZE3ZcwgpHyqcsyQD9ZBiHmSyRTH5tk7Izqg1PJ2A67ETaX
H+jRcWz2LUfYXJ5msnmRPIntp8bL+BkkmTnjL6OGw6s/nFtgqRmEmC3d5C/YkdGw+XWHjiPz9iQj
YBanaTAvZLN9fTOfoMzwmc5guDCym9D1URSTGzBgdN1ELxO+PnIwf9Wbn0CinmGMx2nayUvQ7dVj
2H0eJrAmA4wsA0NYcjREKAwRyG2Cfttpr9EQ+UhXjgOybzkCZfnnSc76K1mJ4pP1l37GYeGYbtHx
EEEQ6EcWLNJ40WwjVD7Ul+OwHDQd4bI6zcFyV279TxwosAoDGwz8+H0+/3BKgdTLmckAGWyO1Nav
+nEcjl2rERJ3305yhKy3IvnELAuhEAsbViK9ZllGUReTn2EEUUqYbI6qrl925zgiL81GkKxPM7+y
3uZdtE2ePnGAQPp4mEroyNZi5hnTIQAD6csdGqP8ykd68jNAXp9hjMnkRIdJUWwf/ap4LsvP9CHx
GSyqhCAkO75+jIHi0imsH7dGS5TW2w/252fwvGs+xug0J5W1ePSFt/3MPBgsWAJsOEQpd+Pjn4YY
AAe+zODRDL/R9PKRHv0EoLdnGWOzOM3xA5tihn/TVHyiWoMFSRjik28BlpF6gwgMrIfFEA97yZr9
A54PdepnCB00HoN0e5ogyaT8VF+fsDPQXRRxyLKo38hkRjogBDsBsGmMjOX1r7vyE1heG44hOU3z
bEi/nm/jtPDFZy6GgQS/aUG2mL8u9RsBA/MOhY0zGII0O+BGEeUPd+s4SKPmI6g25yc5eoaHunjO
i+fu8zTcEGOGFBinxksWDHA49GwYhPxB/cHe0938w0fD6GN9+jlIr88zRujiJBG6go2zRRfV20/N
ZAJGFoedMy9pZH0ca2bszDIsa1iMvgMJjIjDPMBHe3UcpfetRzhdnaYhN3y16+dWPH5i9swgZ7BE
04D9Sy/bAUcaD+nmGYKUAIeVmu/x+VhvjqNz2HaEzWZ9kmPofgtTUeKVn7rcjJ0RWEsGiwFesjGj
oMFuuRms5njdAD1C6GN9Oo7QYdsRQvcnOnpk/v9moTPk1AxIL1PweNRvhBKDfKdFCWKQvFG/sc3w
4X4dR2ozaj9Ca+Oc5Hi68eHkgi+L4nMDPrCVw8QW5q8HAox32gz2HbIgyQZbBtUPtOHhnPTRXh1H
6n3rEU43p+nA7r6+yTb83KWDoPmIacCcY+xwGHmwYPXBqvRh5+ergfcep4/26jhO71uPcNqcZqDu
0hefaDWAbUdgsRMs73zZSTiyGmCBOlh1sMTjJ/j8qjfHcdm1GuFxeZpe0W57yqePG7DmDEgjgJO6
GzejuWgYN9jQYVWuOfKIPtqf48i8bz1C6PY0R8y35/ZTN98i0FiGRWB3wM4MAGPt0GXlkKyDZezg
Dr0s/By5Q7/sznFkXpqNIPn24ySNgu/PeQxxrFdd/wnLOwgs76AY/hkpMNjTaZrY5CZ4Puo32vX0
gZ4cx+Ot4QiR799OE5HPXwANqzsg9aYPmwPVb4wMLJDmEIIDr/VtHB2aaB9Zkv0TaN6eZYzNaTo8
96J4lEkhPjfxY8KAoAac67T7vVdikFmAhTmwZ40f35j2oS4dR+eg6Qie+9O0nO87CefXeZ+ozGAz
FKTasPmTYwTgVCfYnTYcMaS/oPf6t3fLoT/QoZ9A8/okY2D+PAmd9vivZ+ntdMtuqnkn+X97lCCH
lYIQy4HNaO/HDEz8cOYGHCL4uj5q5HOOzvb7eX+OgzNq/u4R/j8dHPjzQwXfzl6cbMvtVB3aeHCu
4L9z1ePCWZKjpi/++lHAdu9u8fT7V0zA/n07CnK4xTs/f/TSRu2et0X5+1fNNM/A/TEgzU04RhYD
E6GBTUG/f4WlC2eEQ34cDifEHHMTvNdkiNL8/hUCDAYcSADnEbycF1EM2++hCaxEgU8AvFkEZ0lx
OFDq7azMKxl1sIv17WW81L8kVXwlRVIWcEwlgqdJd3LD08HKSNg/pHPYKYQZuMmw3Qv4j9sb0Dcg
jv5PhII8QU1InzNDrmmiG3dtFuFJ6vd8jmoT3zUkw5O4z/lccXVLQzsuzhNjx42i8IV7rK26lRI+
1hbxrfCkP/HqNFuqixVFWWrv67ztsiUbLiNa4PXpq6BWrMykbM890uer/SVK+WFVkFhbyvCcZ9y4
99IoXsH+Xc/RhmrWJfq0aXw2x2ZG7jErn8KkbC69treR708ly4NZ2DfdA00zJykRv6+9dkZ5UJau
rbOeTCK3d5ddl7lLVTJT7i4T1zNze18PXWRc1HVgh53uTQlzO7vMjcCbWE2Plm2EWDaDXRFoqeq+
WV1q0tX/SkMRnHcBSVZB78tVNFx8t2VOpKfEGTFUVV1MkctVmIZaYaties69JlwpXtS22tTz22Dq
eV09a43e2gRFXs+81LU2/lDq27a1c07lJEVzWRjFd65n2lUZyXAear6027SWm3q4uFoIF5Z1Nk2T
xi7LxqtSm8RmPEkzj8+Nstwgr+w3XqqRWwQbTaa4dr1Z3ub01vfSZu2lxV0Wx+5E93Va34RhUFy0
vsNMWtxUelTewHPU54kQYkdTjGGs2FwE3kJVzR57N//WSN0oovW5kUu5aFpDZjYVVbdsrPDwomgp
Zu0BQ9Fqkt69YG4Zmy6ozwlqosvcEP6t62p0XhATOTkx/du26JBdN0U7CXBTzrOwNJYI4eoiZU19
bqFMbGgbmNPE6uUNbi3DoVro34cRS+ym5fUyTTJ9InEbOUFTBN9VKXorFY0mdrR9CWwufB5EvjlF
US4cxBI6575b+Y6qN0lN517MvfMaddWk7v3M1orGv2VtmJz3eZ2de61u3aRFndu1FgdPfttMy8yP
H0q3QxOfaGJNS+yuPCMkE7fs3JmsCLXj1PWQDaYeteGjl7M0wnLjd77c6CyXm264ZKyhdsvzdKYY
udX5CMYNcDS/pLaVpY+sateZGz3gIG58J+WZdjFUk6SufUeyXrswKvkAwxMe6K2aJyS/LvoFMvp4
2dPSyGwSErQMkij0JiXEI6dG0+c74o4fFOgvM439cxZTMZW+ZjpVrQXWnGqPWhm365C5xiZuuWMF
LOq/11ET2XomPCuxLa+MbETTzvZo2F3xnra7S0Im0EIcUrzWsmWW93OXgGgbtU5LcDePmCeupSux
jbs8fhSNd94GVXtPi3zDkmweDnpEXUDruUs66BFVjZUy2dcBwEu3T4TNchSsyhrFaz8nbALTTf/D
c/WVWWDzyRf9LempuI8t3kx16gYr2efxWsAmk51onfSrgMTy/mAqPDK7QApqNLtA5h0TDge8Dfld
mGiG2edgdmEoFpVv+tZzaIpoIXgYRDbmIr3QUlNelCGGuiqO62PRg/o/iuO2RdeHjla2ZEqMXr+r
Mu8mo117GQsR3MnGceMidlzZudNogFldkNkT0GFxuEqickePsfQNW3GtoUWr5e5Uye2bvbXY0ynu
PcNWLX79N7IkX2dJk9x2Vh7aRS2ba4HzfOWafjChZpluvbC+8FrD+x5zTSyI5cYzL7fSbb0shRdu
i1gWMzhA2zo3o7D4rmnxIg5Cu+nL29brkyvNLOlN7Fdrr2PVj45S/7yH1cdTxMrqR1JnsR3nhX8Z
08I7zz2GHJSj2OZ55z/UbtE5sa63qzqxuts4zK7YQC+s1p/qce8uMkGT+77SHUWveMBmXRnguRuH
/gMqL5uuZT/cLtHO6yonU0X2arIog1TcedwqlyXpw4nbeOLBwMHkF1+fBfmyd7YNhMhgAzQc+gCx
Gdh4wwf+wdfXB4ZVmLopngIUGqFwYOoK9LB/IHpvOk2HwWZIXeOm6i2YymX3oEfcdDSvLFZ90Rk3
vqfddzBgZ6iRwaSL3HCVG3q4itP8paRomhVfhUnvnY/oSratzLawldyeHZjZVW7k8MaP3E7R9CKY
p351zSiR07aqmpVexnQV5lYwjWXv/SjN4JINg5u69CoziX6vRLFPXkTrHh+IShaxJ6kZV0Eao3vT
7eQUpcif5H7pEd/WiNanyZVVNQsYkrMmIIFnDyU9IqFne5X/UnrPHctprZi1oYQW7+WkVaALnFfE
sRKur7SuP7zwFC0Cw8wXI/peNnRTfaWqJpWrso3dcxF2XWXvRfZtFY3K5BI3UXuumiqmoo+bxVy/
0ULcTFoZztw+6r7B5Bk4yEL5D7MrhS1Kq/nLS8t1H3q+ZwdhaQuhVcKORWqXlOc3SMS5o9HkDgVt
cIl9Hd+91XruGXdCZHe4joNLNNQGnqphmKn2kh9q1w9/4e0u+7/nwV9QtTfe/u8NvH3trWc0idgi
TEVlB0j4ayv1iNNSLCcxI95a0VRpfwkVw4uIY6L2Re6YsN+6LmRi3lyqI/PI4PgeDmTwnSCBBOdR
YgqngFsGGw3ktOokg6/XetK8CFHNpijDU+VSSDSPKqx9U5UwPG9oqn1LhSlvRbetY7Z0i8Bbm2YO
9sRbNXV1sCeCxt1xuWD5Nfe6iQ6aivYZXhkk8s6LVMcrOpSMgaZKirbnytTV5ns5VWpEc4OSXqwa
xsF6JbidlVleXIa993JRDFnxFtyJV5oS6UE9O4qR0qildj60g+zay22UtBLkYcftf3/HDBI+43ds
wG5rPmSFYDX2+B23vtCwnxvakwj027LPrWuLBcG6CN3aUVoTzK7HKjGsazAvxTp7o1tAL97odS8a
R2a4G8y0x5YJfiCv6IbHHiN3K3J+w8uor2xQoGjlvmmGXWmg6X2RTQNhEpv7hQ6Cg+JQbHVRI1qV
lCBYIMSGdbJwR0Xc3dxCbuJkva9PNAmORxaFqZ3UPFlmg+MRS0Of+7ohJqqqJ1Z0XaJgV5ODhOF6
qS3aWC4FfejLyLHcji6jrCwuG9ykTinC+DEDiALXbB9icEWmewmTPrn0oqgtc8EMI7RLZMKHt6+n
xi8sLvOfKDJwDuHYFk4gpwo+/fspz6O10PTWN55oUnpOIQRaVW8XsxDwFlW9LAlYh6k3NUpRXOxJ
WQLDKxK1Me0FJRtNhGQTFpEdGH6xJl1FNni4KLoISDTlHSLOiKG4LY/As8ViWlZcKxeyFyza6LIO
JgLHP7JWoAWVtLgs2qq4NIbSQJfE7M53smFAwktShcua1Piux5JfMSaWeZMad0bYWVcDL9OtA14x
1AhpvkkZdVOJtWxRNGmwVKWg6V5K0Vtpz92XvIYFyxAX+fzfR5jxHhsKe+tgHjZ02NllwoY6OEnv
PTah6WclbrV603QotbXGrbx5RLi3zhG+4n6FzpHkorEVrS6yhV/W3/rSzGaZwbWFyVJ0HdSDc91k
8SN40BdmE5L7vQQk2j0n1V1xznAsN3S4VAXynAjVfJqVVrKpvBY8saEUFTd1XzheUcR2MIQ1jI74
TkW6cFP5Jb5SDB0coat/fw0IYloHimb3GuAczt16ANM09fevgbVtimALaLXp45zizGY83hncOpbm
VFZp6hg7GzpLyc46jzxjQlojW5kDCTzFF7pqkUZR6iiGn8aTSsgmcP69ywQyru+6DCuyhsU+FAxJ
OLBFpcQPDUmjcRFKahFs3MCrtdveZblTdmC15siJat49MD0O5xl39fkruYjqDtj6MbKHyheyblTi
gTTOXroISjahIktsnU7V1x0zLu4wncJBpdG08wvNbpqaTJIQ+Teal72UuoHWVKl/k3iITLqhtJdL
pEx+MWFY/5iUKYYVhXCK3bBFBPKio0m5NIUedGHiwpbuZIIQM6Vd9Rm44Dr44Say4qWqZtRFNs2D
fiJ7cPpsxR4JBpbPmLMTV0LtcA8luRdXt1RVdUsrpZcRNuKZCMpuI4iRYrt0o2qTLhWlb4xuEyoy
SwN35jV6a0cwo2B7z4ewbGUzFoXzHolus2O/3AVBmMjO8xjevDdNc6sqISRS5SsUyCyeqKK6FFrk
LmNvqip6Q/LVgfBerBs4PmQzl1o0hW0+cDtF2hXdSoCdwAx35haRXBdJ0s1SMMptBsG1taKpC4XQ
QWurotWwVap3+cL0S/+Fthf0eflyB0XjKeWwJv3frDI0HGJ0MCxgBMOuOjjw0xwSEsMJrqOR7DPf
jYJOz5/CMukLMmUpn+V+p60jK7tKtbZeqNqOxJDb23lSdRMPTulxol19kFb8IBTdRcPyRZdY2tqI
fVrPOy4PbqMYSlZA0ndSyqa03TQPnED22p8UJzcyzZFnQ8C3Kxn81zOuWpxkD42bggosE/1W9/t2
mkjNXWepHiywSLKFZfrGOgQnYIqaIL814iRwusL3HoY7+iHThzsS1wtvLMPP50RLjZ0Chqz0PGub
7oeoY3faa6y5QJHpXimJKDebTRQEgV2q6XeYbltS6Sum5uAm61KbGl40q944e0GJq2hieHXiJI1R
XPNW2lHW+rck4/4tbio8EdwqZor2JlG2WThBrXuTDfEw2vvJDLuumBRDVdFExOJZxsGXZSqC5r3V
E4g8XStBRdN4EEx6FBTXirG/V6wCcQkmNiq08oJk/nhWURNPShO6RJk33c82iq7mHcUcWu5J+9kq
H1q+3XZPVy2xaHe3VRPbqPn72xZc/sIHgdMIx1875Tr8L7yGcBZ8oHD+/ft5y+N9QHlaan+FRTgt
IRRn2FpuZRMkq3aiTJ69aWTVvN1YD4ogkhRElYnUxUY2Cfv+RV7RVMte9O2mfoQPabjrYHTt7vX+
/rs/KgL2NwOVF7ZxcR0Pl5rd+DrJrnaOzODNQERpT/GsOLxKgxWpsNOCFroOy4jecq32JgWRZO65
nN4mvRkszQzmY8VtUUtvhwbEhc9AkSCBAA2a3o6KIpkrh0vjYTWBGUKeq6oXZ9UER0ie60NuyHdf
uSqRtOeqRJLi6oPwqC0K9eROxk286NP2b7fD8ZWv+8nuonn1U5+GaKFIillZUb0IcP53jIrkKtJx
P2k5NuBJYIlQNQsMb1IPRnpQF6HT4Y5eZp1eLVlB0yktXO+hYJqTu77xo+/diedlcu62lT8B3eLf
1pnh36KwnXKv1C4VqRWtBJ8h9ScNDUDFVQ2e8rJKZr4maoeCDXeZEW5dsqGUUs+zITgYLfaMNuRk
nWm9o8T2dHWTqkzqAwaEvnvb0DWwnYVL+mWdZxCsC8HFDFJ5pWvmY9mx9kdXy2TGEO3mZpp2P9xK
XpqV1dyEvv+rcUCHeR3MZcgsqowhg2UDsF2HmzpsOIDj0pSzfhBVY7GWZHVSpw+pS2on7gpzqdci
yW1DILjuyqZL6bJmqe5g3yQOVaydgGLtLjlN50EjIhtikNm8jpNo59XDbr5sbpV+NFWfiivNdC61
IpqqD8ms5Qs3qGN5zcGRVmmEfb6hKqq7nFVisafvMxLNK1PJq9TEXozrzV3QFzcSJ3afhOIuDNop
q+P+B0ZRvPBFrIFmzrsfvOlbm4OrtQl5sxPTelav41bDjvI/IVGjz1yKxC5MpWjqsotVvXd698LK
G957uqPq/s7WcOfRTXFbr0ojsC55W25UeDAWzTXSwuae5DSbkiAqV1wL+UrzOn+qaUH8ozDyDRwB
020r5afBzhXvxjWa0EZpmV0SGre3DdYv8PDQRkHj86LLIfgyVJUYhoziKkV1Yku3y8C7bOOrOoCY
KNiGyZXXxXd12uoXvJLMsg0zbc+NGMamElGXchD2TXlXNVK/2NP3suqeonXhBhqVu/sFshNO0fu5
A4MrvAGHEE3agvJpymlwoy44Fg99TLqlqrkNsq7c8IeqqDY+c/HCKHkBOStoc+w+bRLqcEbGv5lN
sGTwHwMIVj6BNwi5PjgjGpIj7yeSsA2L2PVl+lD6OL4A69lfK5cP8oWxE6acT2hBk2KiiMfYilGm
9M+iIOmycpP6tuSXlenVN6oS5nkxwa7lz1VVayu01t32RtLYTZ0w1J8zybxVnVv0vENUOG7b0mYS
8MqbGFkqJ03emedZUN2LJG6nUviQR+t7fklJgxhY+ca9lZDgQtHMQc0FnQbhGjebq1rfkWpIeUOK
sanT4qaTsiB24nJybfn9VHUqxqAxdfCJp32g17eurPxriCc7pvSaWyWRkwiiYUkkF6qaMdO6aIYJ
SlWRERE7C0UDLnSfrFLSTkrD6jZm2nWbPivBG0C+3ky9Sisd36oSc6JYhaY/8NQi5x33esfzPP9c
dkk98doW3fisqCc9TEo3XtjVk3YoBQNNuhZea1mLuiULEb/AREBEO/KvqI8hejFciiFYp+gQNrtS
tV7oUwgn86Vlhuyq1+o/leoopNfP6lSL5yhvvGVVBubCT9zrMmqLtcoclzgJFz7PXYhnVf6tumix
ex2GrFir2l5CZZ5Vq7d7KAnhtZ1twIi393pRKTuMCn9duk8jsqqyGvtrmGJVZa8ylX5UPLd62itL
VcrIui6s3NwM4zu1gnBlQODzggPx3Axos9aRhJyVFbVgp/gCXioNvlc+qe24zOQ2i8srHhH3b7P8
q046E5IRKJ1KSOQ/FSV6SEye/OmFpuckYKdfpBgsU6wZbN3hgK0DVrK1oIVcJCi8tsLE6Cf+QFOM
xLo1/Vhc1rpmWbbZeoGT1Nib702KNolmktdr+AquLc8nj2+FyAt2lOC1MLBKxC41vw6Xph5Za80v
qt5ucjCJKqrlM0XkCBZSTLLSTWdJw8S1CCi9SPVW2H5V6pFTEOpNND3kM7VgAbRPfh10l5FmQfyg
p6u9/mPwNmaiB52wU311cVP6ljZlCFY7NCKMvoH8D+SS6q9KmLFdI/BRKOHFBdNTY5rl4PqwuLCV
hKyQmJR5Hq7jqmIb0yWgCDKGF5oFUQVscbpM48Rc5sNFVfeXPNPnjRH5iz2pMsNmbnTwP037jvKi
moNbOiVE9zcYgoJXLQQ7rywtMG3U9mxeM6K5trSCeuZnpu4oNhkEResHK133IJ6YBXNLRNw2aoPP
gyjvL1CcJKsoLNGsQjl8PHAYtVNQl91njD62PU2e09CA6BFk0+3e6861LG//CjVIaeCqcCcdGPO2
Vcv8Vmq+zeFoq+uosLJbGVRiqldhOFNMQ5Ts0tX4TDEVyUOJZpdgSC1UVdOjZkk9CjmfJixTp2+i
uygwonWfpckkpbAsZpYVejwVMQQt/AhCIDqc8CRtVVREdQkH9q6kYyrtNIEQyV5GVUHdmnOLtNpF
6PqY2S3JxYUvgh+tbPmlm8X8sh5KGRaao4dpN1WMJpTtuZt7mo3injmhK0CtWG33A2Nw+Fp2n9bY
XXptWjhJV9hZTIL+e5/oOny4OLhRF0+7q9zMvdLAWL4padIuUZc/7PlGTqxpk7Z4omhYL7aWbAMw
FBjkeedRJyCe4aXbksbmBBafypVodLZBqGsc+FLixyMSqaejWZOSHwbp5I3H/ZnhQ/5M1QLqHdQG
HlgaEPkdJCXSpvvawOtMM3yOYX5bRrIKripIXe/GWxaBs9IyTA8WEiVFvXQJ5M3dNN50JdK+U6tw
8ryvv7laUd/oKIGzZ6X2nSS0XWVGhOxmkArShs2DzE+nihsFfjHxixQW+aSQj1FLi7CMoitUVgdL
lOqmlvPcDV56EHhGPC+9MLCL0DJWbY9vqpj1ESAjomltQoQCNVZxoy7g5m/aVNJp6RaXsMsKcht5
AXEsX5TgdAwpkx0x6qic1xgiAK4XwBRmauFU4DC5So06gRUpWnMZ+AtF2ZP3oj6i8ZViRDFqB1Gd
aXxep7BE8VxIHU8hpVDYsMgjei4gx4uk+8xiS4BnU5Z3NOKwcg5V/Qoiu2jJNLutHDAStcku3xOJ
C2729Z3usfyi9qwDOgR1g7Xs5V+xFxs3MPk4emTwb6jN+DdpuQ6Ew9MbVQtc9gPVrrtWNYxaz6mr
TF6oau2VfALhsmiuqsIwy3kgGJ6ou5ld3l0wrDGbWm4xq5EMphhzCHG4OV3pBDzCnCHTbtzS/wvG
3nWNQu+OGDCBpTg2Zvr/UvZlTY7izNq/SBHsiFuM96WqXGv3DdE1My0BEiAQ66//HuSacZ8+E+/7
nRuFcpOwDUjKfDKdVeo8LSfzSpfbtiHZn6FwZYxXcPeczoxsOz5NOwSq+quYaRcblbzoE4SKre9i
IPhFeo4YsiP7/xJU8P5lMxmiCC9wwR4WDNf+LajgAl7B7KgW37OsiINedY+2S9proZ3iULeFihHY
0lfDq8PWxktfdFtDGsHshr9bjcTeTVWkybMf9HE5r+gYySL2unsHLkH55FrMWfc9gScrdHV7NE0q
fbWpfOvHTEh7LFk41rETOu0RZbm/VAzplRp2pns3/sXGjDNODYDj/2nzjTp5v2++lwKtAOECjrTk
hf7+fbWN1fJBusM3py/lRjI7j91lP2EvjenVXGBZzyx9bbIw3xtetmwqBuVDQLuo3YbEzWPD7IqM
niUqlJ2KPsQRqGI4jAb2w2+93hHOjTf+0/u/6w1Os9E+m7fGv+IDlxNzD34bcyw2JPPy4mgcKoYs
vDH/hTTSu/LdVlc9jX9TvpOsbTCRIOnKGu3wRKuqeqBTsZOLU9I0rFbuSkauu/UXH6WYo/IhCN0V
CuCrz6aYSAyokH4CXNLZ1QUOkZx6Bc4FrhvnYx/8WaRxi1/7z6DoSCzFmB9qG6/koG7rmI6i/GAT
XvmEj/bWkOUYvpAqLJ9KZ1ZwfrkXJN7Lj0xU7Y6TDog/Q+bzHAdDOp2HvJ/e3PKvXM7lxyDK8uh6
dLmzMTQAf1lSUas9GOnkkVXEywa4DWvEcQJXYAazZMY25gpupLe8ofryqYtKdW17/yIZ99e+n2f7
DiiFpBlD/yhFnT5m+QJVKVT2iYfjW0Yr99m1cncfZDbftH7efKfhJ9Eh//zNMO3s9/9y/7ue+z/f
GCi2jtK3yBzEH+GgbB7FnxT9z+OnZamyCjPeAjhReIdulM5KDhk5WIPPPjIZAQIGBxwNG0RfPexb
DZ/lXbiBa8fekKzkH5FViRj+0OACl/f0KhuxMmpl5ZdHxqPxRuJF0CVtPlj7gGb5So+6PszW8FnJ
Lv8p60vkew2LSzjqwy6l36Rs65UDJ+LVS4XeSEupkxZ9eLBbNWx1482PlbJZ4ky2876M0+s0+znP
X+M4BDvKICasrgE15gHW5SrvL6k7nykrKhzaUFgzVtTrLqHDuvNMXpuh6y5Gy7ANOXVq3nm99cPw
DcsITTP1Kk1s7Qer2wyG2S5DtvbYx11Zsq3h/TIZDfW2m/L2+AtP4u1z0pZK/EGFXxdlpvLLzto6
opG3C73xjA7xmyrpfdEnhvnbVTdDn8U5AjXbsmVqz6z20RVjWG5yz85WAxVlUhXYd57y2umPqrDT
OlYd6Y+GrmjFVprZ2Zq601qkbVABNFFMqyGiiCYHWj6HHQ/Ps5c+BB4HtbA6gdBeqy0fyE5fPlsj
847Ekz/vGoNv/VRlHiKs62F5WiydQIZ7DcBqbMaIloEEfEZd0Plno+EJVewUNpXYREFoeIAbr9uS
8MfbTDKaNnKa5uQ2Rqb2aT4DEddss7YYr4brtLRc25Edrm8jVKl6chGDug8a2jOe/Myrt2ZUb67T
SybYgSKIXa10qPNVVKfTTli3eTRLvdOo5btRN+OMM75HTXv3YMgU77UDsbHoGdI0iiHXQATOyVgx
ysiuqfGbmKsyPNcpD2Vo0YvRz7ys2SJoyrGLxsefxvS7W7XZiQIH+NCofgOQn3f1lsadR4JAjRut
deDzEhBV7MazUD4ZlXYOXaxU3rzKHKdaO7mnt1G/mXzU0gCgWWzG2QOklDj1m5hTgA9C8cNr0jYJ
dOUc3aEfr6TvP22VFj9YOSCGhqyHC2VR8eCkMw53i6AMxp+9CslTllYFcJNaJGaC3pdHREE+pqqf
LqEg3T7E2rE2k4j0paoj99uoR7EV9RBtWwTNPhC9WyGamG4c0eYb+MG8K9HHIVezWnVjjh1y5ed7
GyG5ZzLhK6uH0orrMbMUIL1wutqsfDJSO8j6JMgI2xqSk8g7tZX4fhuqwT2sEPq60Kiznh1ryjap
M1drQwKQaz3kmb+76eqRi1jZc4WwrPuHGS2sQ7KNvMFfYRG2nx0yelcJYP9yWTdOGRYrqXhxu1RK
dHnw3c6K3UXFFTNeExHOty52Y2PW/n3NtdcleTrzrbmOrrI8wNDKr2seAvqgO1Hernm5HQCi9wHi
XIYUvpof5jDcGcrMYq7bc4bhdl3/6ZqN0diS/3XNrGgsQBwr/qDLcTOQwt92TbSvC2C61qSrgwMh
CDvEpjsJIHxXnUbmUBb6OwSXIKGkqnDTCHt1o4n2qjj3KQKDM4P5MsZg6XKTZvS9cHn9NZhVtpqf
jPjGxfHVip0C7m5SJPAhOZNbPOetgmugUWPSWLl4RkBXPCv5TnE/PRmFDoVj1xatmrUha6twrjA2
isZEiokmAx/KjeG1CAXDf70CMHPaV71YfZlh3JbrIgk6JbeZ04tni/n6YbKD7V1DqqnDx+yqnRmr
m3UEXx4cTitV10ejZ0wbNoYxIFrt3vDK0RpOk5d/m9Xc7amrRIIiW/nW06N/sIpSntnYAKUzJmkJ
f0RRNa+zVcpY8Hr6i88bUYbtz0nMfwyWdN5oNYRJ3qTlBahsukdMPtzajmZPY8qnxfklv2NrfCwX
I7hBtngjOD9y30UMXc/yamYep8o/5PkY7JEVta1p0GwLZw6POud/uYOj1twn1q5HdcQztjJs49XM
XpMy9ZOpUNHKSil9Je1aeV4LINlg/6DMulSy1iwerUdOR3zJ+ag2PHOqP0nH/lBWH3wEo1WsvGFK
n1vGCLzNhfVA3flrblY69eG3ebOO0afUn6NVyPnw1mVwbDh2+tt8g8pCHldtvYmm2t4EOLhtGg1n
dypSASCgDbDN1Ns/SGfHae+036K2DDe8mcadVVTVW+QFByWXUZvIXiFRpzu7Y28/lFnhxzfLJd7G
1fScRnZ9CL2iXxsDWW4BwabfPYeLja2Hdt8NKX2Zo+DRyBFvLVeNrYYLh3vwEhI4+m6GEXuabS98
wWOn96PFi41ymvR72mxuhi7t10434+xrdfPzwJuP24XI2Y8JAhYPBcBAZydU9qpaLj0byKHKuvJt
pnzaORRuRam77hvcR7FRIG5DAY+05ZJloq4RBfrbTNX6rY5b7BoeGRu6U9BbIjEC4rebCG/N9w7n
0i2tm2nLi5G8Vx5++WXOWlUqmTkVJ8bm/CkgPfKsli8aW344irDtuwaEdsfUbtzbkE0u8cC1/Jue
A7Yd57rZBQOd3ubK2RvLQro+dqpSnoOZRA9lkTvxjCXp1Zflq5qGMs6okruKFfoGKjTIQl/rMk55
IHd3tKHNwmcyUme/rKYNyf1rvTRUYG+n3By+pWVxzaIeAvoHB4L/tqDWMpu3VZ27K2NktHrBnyds
J8+GCsYuOox0cYpVlbPFNtc+hKKPQ1HzV+ER8lSw+minPXsfwwpfTiGDOHMy9t409rjtLIRbjDSQ
TCTEm3o4bSDtB++nqKl1MdQyojNQ9louI/YzMiMXJV9h3i9QXSZ4sfZoT0+IRNFT5/fYnfZqdHZD
2D04i6BJKVHJL2Iy1ju89APE3fOpj+1C0lPqO393Jw7frZ7HP5n9ffBYvku7Xq78KnKLFaBAGsjY
1t0qFJVB9g0TW6dHglzrV/I6NxYHpMd6+FIuCfImx04mN9op3TF2lNL70AzWls8ssPInkUXiOvg+
O/o8+qsLBCZyOirXjm5xm5mJAGD4o6u1DXcgsdZZl7mrvgryd8FIsJYkgldsIdWQ+rgLivpkyNF1
dhlgtFevShfoAwIOU1m8Mw7/uFtb/bKRLt6pT+m2sdIvaS7GAhDxdNobaW+FP7yKNw/GlLD17Frj
W4Pc1UfgU17NPLL01MFclFzGB6L23y/KSGVj3y6KkGLEZqFQiFQsgOclUmx8fYYsh2yKU5xkbv4/
w6MGHk0NmtpoMpICEbYo4c+BF0D0PwPdlMyY2aLkS7mEK9h6msdVJ6P8mflyfnWHcg1nd3c1lDVU
2KJl/pOhUItrj8Sq4kaJejq5rBoejSxFIFJMFX0wlMOsZzU11Y1KXfe9G0P7YmQlk58297NLOM/z
q5UCJ9EKD2mgy/TUakSMZyM9GaktWROX0aRPt0m6aowzW9CjkZZY5+H49prjTRr4KZ4pER5ox6zX
ABECpDGdddAUe0Czq5c5CHOkr1p2YkgmLH2mTfoRIlUId7EqYjal1tUILY2pKreNDmVLqpex6KtN
mY/tAvKuXobUlSekCiEBz9jqJCyoeDGqiF4UMZzU2Lgvqrwb+rWLtIuNkUYtfJdZsxLN0F6E6/FE
FNJOkNHTXnxVIXG0W7o5p3085Vm6uTEVB946Vq39mEskUjmsnJB2vIxhKRZLuECQ6LBH0GXelkVa
PtvRIC8q4xeL2KRaNWLGgQ1FPvdG6metPqYT/LipVNWz4cGB/d1HcPZkWFk0pDtzEEKAFwNMdrtr
narF2xejj3YdbFI+dwCjgjQWDtI7i966Go7NsdebfIHcmmUCPhXDY9dPN3WjMYwhbrvaL3aGpIA8
n/Oqv87h+L1Me30ybA2XTowbtD8YkrXKO6RYYWJDmmZonBdXC3E2M0WzaHcIDOrVXcPyk3GQCW4U
8Th4o7V2ra5f402jNqWuwsQY9ggtXIe/bp+2RUQumYg7b8woyCdz8O9l+dbh09en9cu5XDnW7Hxd
PmUezkD+O3BRDJGiOdggWWtlYl0m6lXgX70AwKCHO8v0ihGpcw4STw11Yw09iaN6HLdcdV8xtbbI
3E07T/1qZAgQ12O4Fh7rYgO1uEcO05ZeraxMv0AXsgVAaxzLLz036oZNF4bdOuJ1lgwFs8+2L/TZ
L7hMilHwP9K9gZjf5ZbX/0e5scfSLHH4E9VG9lOYqKzyENz25tgkN91JkxV1J03SUrUo68CC8pIX
dZca27ajVdIAbbOnYx09tK79U3F3+ggo5xvSNMHWr7ENw67tPDUiumrsQo1Wmoev02D7MZNDtBmW
kFjg2K99l+knFGtQT8IVb1wU00edM7oJayBYOyydHxxfFjyHMQ+tapsvkRS1RFIEaeSJ49hSFBnC
QHeVbImgFCNXycj7cT0NVTHFYVQ+psTJ9z7ieucbT5V0OAejBkAjani3r8fGWjtAyGz7wKL40nIA
52bP2tKyp4lOe/fVSIsQ2cg1dWJRDGwzIol7VZOhSmPbqawzL6K13ejp0V2aSWbTI5P15+Q0xcFQ
hk8758vU8ExjBWRMJhzaEF4qemS6IDVmAuThxS+6dkn9bjfDQnrEDvdBzrKVkVZejihk4wGyC6Fh
1X2foNqP/WSotOZ9HE3Im8lb9utoiPhlrAmeTPiBFOfOKQFRWmIWA6pM7KNUW7/ELAJGyhVSiuAQ
+ieOERVn3XQOQuXycjcMptGKDWmau6Fb+oi7w2hYZsrS+WsmY5DLMt1V+BNkcSmxTygHBLCIx8Id
IaWD4g1D8L962OFv7DB9my0N7xE8afBSeNY1QLLQoHr/ZKhuJP6R2+4PQ5km9OwJmVSlu3XlYF/7
nrJrD3/qYmyGSTNNlqc7S4BUnOVqGVFz3z8NA+HXgG98IsoTIshvjvlI+eQEiccDuraWr880edMc
heuSs6GmgcrTONhvhmpQduDUVHTeCiSZnjLG7VuD1Mavnp9F3VYX6pvRELb64htyEmLle3V+RvKR
jk0pjJksyVmChJdBiejBWgRySSapvNSLUeY2vPBqQNB6tL8s8jz6OdfOrk99se91pq+uPXtPXrFN
Z6e9yrLT1xCvdqTfwY1iFAxvGBWQsV79ZdQimespjDZleA78cRUUTnbydeldTDNEI3KU5pxtevzL
Dg70EHBaIJ17WiReb69HFy41o2ekZGhf+jLFr+0X47mMAmT3B/Q4BKhIENlI9AfyDAJDL1KSsj+o
z/onzgEVLaPBeb73GJl4Ui88wiD1iuhX6V1vrPwTAm2ffBjUNzhnx3jAz3+J7My5qjp6MvwGeWtw
m7X1DiAS9Y3jmCTHOnjrO2x4EKfDkXvh383LumfIkgqLR+0gbjMDU/yOgwTFFgm9ZuGZnuEZqdEb
+ob/LkW9gC/bqkmbVTRwZ0tml52BzQRojTfjYQIGwbDufNOrAs3OHfXabeQX84sn0jOp1fjn0inS
YDAdrr44YePSODLJNSl+iS7v+IE09qNIcYbIzC9num00K4CMpgEOEvymwdIYgTs7wBz9bUHxSS+B
lMg7Q9WbZkdDYHKcatTbgSr7BT8l2Q6ClYkhRevrkw+3TWzIdixwTMNOgTWZ061c4myGIc+fjDAi
VRMrPHlHol37xQzc5AqO1YXkAQaOSvjaU3h4X5wZWWo+YMY1d8aLQWcb0LYFCFDvxUTUKKHhue9W
ns/HtpD1ygYU6p0EJby1QNnudKrc96Zuv02+Kx4Z/J8v/2JE7MlKysoJzmWXEIA6C+yVAGTu0SFe
kpnOMCdYsYJd4Ab+RhKn3E4ylfCPA1NhSLf1cLJaFl9Dah2p1Sy5epom4QHrFpGVAX1aVlch9O5L
JBZO/bttn0vPmz6MFq8RPGvqaPyI6AQP+qLl9sRoGeN/03KJspPSDji8IUX/7iEhZBmh1t3XtIb8
bVpotWKoNooMdjI5DnAc/zS5u63gUwFE7G+2tLGOxyg1A5CHX5+MYCasvLRd1Z2sukctBIlnGevM
a6ZFsJOT8jeFZ/kfPaCUom2yzzwEggqZ4PSUozLnw9h7YYxyOdnnYpk2efGKpNAvSxvha2NpFJDq
8mWpHOneLCub8k8lEBKt9C5Lc/Vjgan4Kf8JKB+8L3UfvPpt1K6rfsjOjSLFsSGjswEcu3qGpwWx
rbBHPi7OdsaqqKZvHZ+zdw1nfFL6A79wL60Ptg//XRoCGZa3KV8xKdRnNtAEvvvsZ5ECGUDq9mPO
IpXkPgpBVF3Y72lTfcOmXyIN1oMvCvjSFdMT/Y4N5y6buuyn7dunIm+cb6W0Q5TS8DNgXlJnR2kR
7CrXRpAogy/Qd4bxmxdUZxSjy99tkn7rsCB0qEp3SZVdvfRhlq7qqRA7O6qqFwuhqh1Wi3lVe7x+
GabBetAA2+GRrV6Mhj/SHZsn8WhYQRO1q5xSvjf6M0NxGyVtkRgpnPioODSGT2Yqw6J8TFC9pnsy
lOZuFBeZxQ5m7CxryCaocj8xZMBQD6tn9XejO1ayucjMt2KaERfYqky+wHV16UVZfXczwM08JB8c
GkrVmz2Xm7a1q+9TihIjuItxU9Sl9VFbn0ad2DTbjhQbe0NSexNWevhWuZ3aoa4TACrLoFMvEu3l
8r1spLOvHK7WZtCe+IcKD+MLyl1F69z19nVTFdei8sJV5pXYQIR9X6yqPsVSqLBWw5t8rXUlHvjU
r+GVH4pVwJpuR/uBIEC60P+fxrehltn+dQCb9TrOdbWHwwMuUT2scqePXnO7bM+dXfux4ZeABCY1
G9ybWlOOv6hpKn5VC7BZ2qMiQHOeMhf7jRhBxD+zQkdxG9rdqdOz9w4EPjwDbfZmWRF/CALF43l5
iWJ/0G+jvERm1kIGyvfjAo6CkyFT97VngX7jQLVdRslQe2UZrA/8OETSSlHnfRzIqfujbZvEcko4
J7D9P+Yoy/bdc8N8KRdkXesgRN2sQpNjGqnu2MAnt3GzmgDQaTfAnxX5d7/vLo6xnwsad0PW/FmX
AP+NoR5eR7fJ1nUalZewnro9yTKgiNJWP8iJdEld8PQNAaK/ZN7zn8za+Y6L61C280oFHT/C5dkj
deU+5rmyt/hXye6g+czPbV/66ww1xV6s5UWBMOb4SYJ2QxR8Yh6L+l3hWuluIsjn0a3jLjXu6K5W
cEIYcnLxBkRGXH4jiZO6Oydqixs5MDylsiQisarcexXWiGi5W5ZYX0FqPx9BBtVNOUS4eqeCXN2k
QcP0DjXC8J0uyrwKsc8TXN+kdYDoCWpmdTdbNx3lLvUAnjIjS18Xu45awHkv1xxFdbZjNpluUhGh
EgPrbesmnUWebhFiBwJsmajBf9RtM+W6N6lvR/4WxS78G8kzy91aOghuJNY2ezt3Lb3ZluMwbx0/
jW5Su3dGlNBSXiymdt/SWu8AwXq19YhSaaqX7dk0+Hm/ermLQi3zePpdw6hxjhojCOSJrSHburVW
JfdFUo1p9CA9h56jWa9EX6cPyLgAWIsjuLlRjM83ptEzDavyzzDz7b2hjEVAUrh+5bDJF/u7ai7g
iwJ6EceXZZp7ox3rxSnFcDDmht/OGTlSjioGyD8CwGkxSPMySlSTorDZMrAt8fIBwKe6SJ+1x/tk
aaWzoyLVY4ED+S/TDAUWVaD287XRvU8WOsUeUMz6dOd3jMhDkJI3M/N97Kx06AqOMfs2RvichnYN
n3bR3RqSed2JRxzF7mpkd/3NFoL7Oja0U1v3ro9QWoWFF4l/RCYWYCGnW9eo6lqQmOs2ukn+w3Ba
ZFsnZQgtLFNOyzgB63AqMrQ3EbpiZYRc0xy5LF4xI4/IjvaK4S43ZOAXIc5NvDojgYS9NUW7Mnwb
5eH2qrGwjR2m+cNuNWpdtLQ787rzXiW8AYZfyGjcz3x0b6NFKCGJGAlqCsAHgg2tjVCAaWqdR6dm
aQypNVB7Vop0Y8MblEKQGjH+OrZQ0wueqb+x9oVoky5y5yMWYQ++sUUQpGG/huML64oB4BvsvZHY
mb5p3zH596Gi1P4yMwY324b5B6QkjgJ7o3Y7TQ45AdIgqCeRU4xm8rLyPCyN6RlehoBRwkKrWf0m
4FiSfzHLCTKKrbo6/MY3gxhThMnTTYPt8m3Gf5vM2NpNBJyotXjm4PoVAJhtrCW72+Rz3zO+b2ng
IqDRPmDWujEp5HedwWXWyorIsHXaMI99JOI8E6dh+7CWYjtwJt6ytHhykUL1x9ymOW4L/atGxPV/
0UiJ0sk0a5Teihx5ijoN55Vm5cmxQtRGy739nRWKPADC9x+Vu0XjFN0OdRLPdBnE8G/K4WSFSS+V
tfK7Tj9ONVZogC/ha4TvJEK4rwl3FdLXYzX5+vHGrMt2OzhOfja8ahG0jcjWOGNbiRnmJrBD4FKL
UK3v+f8jmayVEGm3uvNuhQMM/Xt1gd8rEvwiN/pti8Jlvw33+0CG/s+1CEzRAlOaAE8dFnZjQks1
rvoNUtoB4kHEZYxrNtXncbIlIjuVso4qR81Ql4M0ki5tnS5hukH5TPzKG8MMmsCFW2Ry86Rosrh2
h/aqgEuNUVUl3NOogLtkaIonh34YmeGgCEW+w58+lKs7L/AzL85KsYBn/ObKgRW4VlejbhpArrFt
x/+E3uYwPI9b+aoIebtzKjrsbGkBAyMlsh6yQZxb+D52vJveVVrZA+5ditZIjE42jnrV2r2b2Iu2
EYRIQdlUvTshKC2cQ+UXffuSylyufWUhY4CyZxRjHL/ZssAxzZcacWjVbEaB9MIJ/0p3mFQRbLFx
ZI+oW9WgAINnvxU4OscDcvz+dPN6FUb+wGKBKmbh6EbALHl2XIiseyEpgni924jLEFpib4ki35Nl
32VVqlq74zS+1K1rxVkAEKZNi/1tJJRygnMl1X/2HR4/IctLOsukcnV9dH0HcdxwEjWiQ3/Tpmca
/JVrtfNa9+Ipxs7BPw1ca+yMHApykhl1thZtvxnhnf+b7jwqvmDb/nWMuykvaH/Q0lmbse9807vz
5ppmp4w+3zl31TvPXEwxnx1CkVi3XKzRQspftlVBGSL44LdnyqMqJiFzNyOV7RoFPqpklk9RqP1n
Umn6UpfOYx1OxYOFQOpL29lzPIdaHPtBRi9z2rUJ/C4hvgNIvXYINi62/0hFAhlNU7RHvpxYmZHy
vrHPEec/jNBHFtk1xeOCPfepKfx6LyeGdJvCtGkmkVVT9MAyGNp0JW6iAxCt+uiPY/Qq0/A7HsoB
5VdBOZ39LEtreLhR3INji46PNyoId3KurCdDRQU8JIHwrqUbvltONa/loOcH0yA9GJVcU9cCRAG8
UnlfggaISlQepHStLb8LUMlhkdgNjxlqpuzuI6giB/SM8W2J+kunO78b6mhdukBfRoMqE+APvbV2
reBRA3Tz6FUhCgN7oYPqkTWgJUvjwitylhKBqhSnEexKwetctnWbGfVVF8ro5pnnxE2QFbugy/vH
rkuCnIwnK5uGRMKz9ZknODsHn02nu8QqJOqikTq8TD3CakagfLyZ3Nb61g++iwCy/iuSyGObWl0d
ZNqjnvIv3dwHBBdh3XZe5cxB8U87qNc4oKR74oTwOYvuMfCb+oX3okLErGz2cO7VLxIbnG3TBjox
UhmO/rkZ5Buc0UKvOuTe0S5rUbEW0dkh43Psh4Ob9CyS26pH4bu47Err0KL4yK0pyuFX8pPMgVyV
NmFHeIXY0fTSueK/kEbwG08sFjUt8yo2Jvas13i3+LsGcaiRc0Q8JokaF9xqjj3L8ifbb/qYq1Z9
tn3wEo2W+1J0o7crQi/diLpP31F8FG6BuvlUs+wA1pr0Jbekex4R7Vwht618GDNutVvkrE7rEiiv
x2AY0r3dot6i1zrpo7M0ODWpy+B6icrh7l8DA4tNejtcjNCoYYn+C+7r/GDGMA0KugEEzjYIUwGX
xr35rZnVhnkuqkLV9bDuEEjfj2GXb7MeiPC09/kld/PsUinOViiiEMATAfIu4AspPQ3okzsBevGP
BQl8dSYAboaqbFEPsg0/XJYOOPU04RE5d/X70H0GCxuF14J9tzgHESVQMRDMbGdbkpyoHsipLgNy
aoG8Xg9MIvCzCAzPSH0bx1xk2EEHcFi1ioQVE6TGPUQaCHH8ZXn2aU3i2iqFaoGAdu3aGXU+hSrJ
BwqgrYzCpJwi6VThnYxlWgKqwzosEMQqr9K2EN+9FbCKtI+8TpQYfcgD33mAR3LYMEnkLzwjbXKu
Vos7YzNFU1+sC5yM+mmkuDFhaxq/Ec4lql4M4VZ4QcQSoL/9WIV/hs3UFWvsu8Xa01Qmdyu12DO3
7uN2SsOtEZhLSYF9iBGBzmJfEBclQpFd27X8bap18dDXKJaDgD4czs08bUPVhmujRlOECFDSF+vu
Iv0/W6EGnXrtujYmrtM/oiB7/4hshP4xcOt9hEjS6c7vshKB4nmmOA5CzQgKYf0/us5suVFli7Zf
RARtAq+gFtmSLTflqheidjX0XdLz9XeA97k+ceLeF0KZIFmWRDZrzTkWmBysqduTtn7+3/k0d+Ma
4rKNG2ABIuyjI76plvpR5JX5N3WPEFztP0rUxkhDnPrdbhWxG1z0dUYUd+e2dIYTyizjZtXtv8/m
E/1APfzXiPo/vFz0CIEjHT1nfWg3RfwYW9LxkzDPoLPT93WiG6YbeGl1pZ0gBm6dx3nF5ajrAY/L
MVJxBW2trX/t2q5ylzg8fiZ+9bJC8LdywutZD5+V4o5IOH7ZDthnlF0KI++wNZGLEhEIm/nYpHgU
cbM/tFo336ylGF57su4+OLXlvJ1MIOUfljgu99tZ1c6nS1Eaa9KCp8qij+8zOq7t5NaF0wKprTnf
tpYVEmMI24eQ7U0J938sgo02MCAo3YHHJRaxEuu+qARQRvjItva0XtM2+O2X0IRfZjvTWWKZf3Ec
iDe6ojsHlrzLi6IW62ZiepvX1tal6vp72VT543Z9y0/2WCx4R7aTDjKi5yE2CeDzYi5mCqnvUIrp
fjzpyVWkCUvAidGnzp9nVbB6NJNH8lLqjjc0Pi8WoG2gTYybz5McasSVOiCYYgbzogwfyK0/Ikiu
T1kgGGyebcN6yeeZbGte2EeT6PqBqqviYFY5IoFaQaQvFD8mPXkiHXtWbJk8uyGDO5Tg8YdDoNvs
1HmvgSXeVWxlr9sjxUJu1NS6dtAFX2uqjIUvDfzDOWl94k/M0oRiiZwxJY9qWPljG5o7p9KJ4mar
kvxkT8+zu66I3JKiB/x9r0SqGxi6XPw3PQkvTprmAfc/7lCZ/arCsLrXqhGdwf98d4foZ5xG7jFM
NBcorkJsi+0ws2TCr2h5s5I5P4pV8OC00zmVNf+rK3ZOckXebnlzUcdPWLzcQ9w/6diLMXJrr72h
/QD67XgqirCd2YdEOzFZShjtvjoj/KEEgD+M3D1ECcp4t3RtCu27V59cV4WnTp7Q0xeouqhruj2i
Z1sJ6npqd2Q6qMTQMy+reXqZkC16cdU99oTjQQsnvzOr1BAMGt0+qrTmAJOp8EYTgameD75eJwid
ku+a6JefXdMfQys5t4t1M2qpXlxwsB6T07B3E1l6QN/+hv1PWRaJz973TzppfBbt9xIKe+qW34YC
MYle9wcD17GOWs0bZV15uvItKjPfwhnvscd+lFVs/sRKJursYPDJlK4kL2O3f1SWCTvLfMcN0ARI
jtmdyET1TOxoB1VRRl9fyhyBlfVDT/QFwTdrSjepoIkO83dAkvu6ZIKdi6E9N3V2TQTK6iUib2dl
LaUTKqyc4fBTGcvytQ//Nm5GIFG2bwrRUdYJy7WGNeJjXDPYx+RMHou9UzX9ih6T/2Rp0hMMshmJ
5PgnTyN51WZj3A35az8M2pthBwMKSl8J41cNX8iuMi0DtJJYI57muZLl1VymoILEdF+y4jrCzdtr
WGT2S8aXQaJ3OIIol0ESnd2m29t6bZ7DSho4X8ZneASSxWfXHBMR194w9E9IP3amnEdUyGagVY7i
qUlSoLTrX+ylImE5V8sO+IcM4nQ8yx5trgrxF8ianyq9ehpHPGaVWSJ8RdcVVi7Z/sR+iyps72nX
O0ExWD3Dubg69tLcbXMf9404dj3+5DJRAclMflw64rQs+BhMuCywE0otYFvu+CPGRPTB0PZwrJlN
N6PiUIMUMG3AKiLR983cAFLNxCThS/GwwfeWe/91btFVOspKDEdgtueqJtCFOpJLt1fRttOfLxCV
Ep6s7hXTMh4xe5TBKE1JUQ0oJxOovSB2E/1g9epN1esmQEi+cIcljrzl7I937YzIpNfnP0xiApvM
4j631PnwFVYGHrNfFAj9kCll5Ie1vXfi3Pl9L6f+e+qwgZvtJvFK/R9d2C9UjvB0cnrnCE7l3k6H
X3XL1xO7y1NtiiRQa6SlZOChtMAdHdybzMGsd84B9Wv8WiZLs897hMiy/1PYGSEMABr7RKnr/aIk
zm2Q4blYHOUlHL04nJOLZvRvpdVVh7Suv3dlDuwibPnyCg3NQzg8qiIeSOGTqNba6qVNhh+RNLtD
biXimAkSKvXYH8JBlj7vN7sUxXR0Ez6Qoi5cTy+s4bGp+LC0PH4tRvL6esPWJYyPWVocFgLKJxG3
D0VRyQPVTN5G6FVxGhbB4pBcyyO3JqOZHboqfJC1fJmpqrJXteGpDrWPRLcJ1bTyorLf8PtlGPY4
F61A0YFPxFpmnvNYHXeya/7GWlV5Zucbqvyrw8sH8pBOftPmOzeMnrvS0E5pEciot3ay8Sq7fVHz
+L0x1cRzjYmtr1NcE1tQOsUYAfFFaFOlW5yxxOe7zMk+OukCJMmc2bfbh5piFY6YhRe7pe7ZRe0c
KtI91x7Jooza7lriab4sRX0IJ9ZQ+G5Uz1UgZBHTT714sD6MKsKRRcjpFqvuacz9jgh9UCnzH2oe
6dRC+W6NxT2zjPEMVwERfky6mMl58mcLOV8F0NsnDA2KveTnb6+O9LxoLunYMQY7k3kQodC9XpnG
HaCFd2CuE9pVkIuz4+7Sesi9McOcGo/pZTsMsZVeyI5e8kKKAAlUgYx3eHEyDBZElrxCKF7fyb+p
Yb1b4/xL6h05sMR8QIx9qXEh2jNxRFNA7jNC+a0Fkba3y/zVSXrrCgcphFqcy1MdtcVTMaPDgyjy
HGP8Nvsi3xcs6nY6xqwdyCiqZ2gjWtqC8iFaW+wbfUXUVE52koUTPaQxWbZ2NJLL4hbWOWSlBssj
04J0NHBoJuVyqdJsPJVTOoMXF8aROkPz45AUEYtZbK3IY5rDMI46kupW29cpFKGii5J9RNWIHluP
GQuSqXNv3d2aJXHZGOUpgQoBfSF3/S5TyZubSOKtOLZeheGO/kjJl7e2PQ2KSPyyTJ23jqS9L22r
f5dponhhjwzImAfLS1HUf1sadk5aM1QfSkNO1M266VxbprXD8tp6HcPlx2Th9EnwtXxgK+4QJ6N9
QKfaeVoPU48JrPc6rFofk+h7mAmx+lElVg+LAQFnZBXom6tl/CCezoYta4YPzQ1hA6GS+nCtltji
4siPqGKImMK8+cBCNnnaYMqnSDGCZGaFRLUgl4CEHe62Zhov+rVUcBFNycfSZSvoBjJ4NEfdoTEn
JlnTDBLBnjiMzOHadcl4bflfL5MjDwjO2CszAe1qt8BqmdvWI2ttIkruk7JI5bXL+MhG0x8E77IO
08zvs2n0akXLwF0aaxS0R6QZS2S/UcsvZDI1XyAZP6iq0h4oLvHTGXJSzO2Ah0GtXsjpzIchjTpA
irXwG0KkoHyM/NZYo+3NcWbsM0LAngEQVa8y9xlmznhY6uuQNfOpb9PwuvC/QNt5QLP4lidh/EQg
FQAXmwiWG4p606JectsvT8KcmbArCRxFBYY4xOuiOmQnqw5p72Nm6A6GY/lRDwMVlHV2E2Nfnd1F
cwItWYzdWC8/qr46dLJajk07sqKo3XfEwbtejinGF+7/cEHxOzdOzL8i0IY4I6YR1Nq22IdZEnlh
TqCV4lIzQz5mrDTFMhSHYL0oo/QEt+Sqr0N3lBO4EkUvd31Z7JRaWkzcMcYHAgJ+2YeW37uF7alF
RSKS6aEDv34fa5egulUc2t6ovbEiqFG5kbPLqkh4LZnlfZvUYketlSGAbSge0xj8Q50t6BZawmWa
yYBasoS+2VX6UBoNIl3jYVY6az9YwMPxdjTg/m2Ld3ZThqk5adCyY6UNLx23qmdH9S/TXnrfIst4
GlTjgYozhJBnW9tTJKw6VlGc+2b61gqteYrmSfeIqP1g9CbDPMZzUFreMA/w5ttIuYEe6K+TmBSv
JF3/CLYi9nWKX/Wu6gZJh5+vIsyTdfKJaDfihh7hTyVd81RadXi0NQ0OA1hHr8b+rmrZFXvjgZ/E
dO1aso0ZqsQgCp3SLwrnMVdZBUZK7g2OCvOvDfeGmGdP65Sgc6u3OBb2Q9kpf+TEFzVZmvFo1k25
b+fsd2ug35HQYndZ/1T1Mn3Ih3HylHQGX+SOt45538Z6DixRFEGhmuF+phzSLh5wSvdhGJQj2O7Y
Vv6Ykzle4I0ax6lO/KSfLL+N+Z30NZg8sFtYQA0Co/NUnZ15GDHpVM0DRLqrKtlSGUhFDBBRupLC
8sNduI8LcZGTOwWUApKeJof2iMl2n0wKlrUmXk6FlbdIK+vXrq2eFRXBm9OTdrTb9rsW57pvSM3k
Dsu5+VzztvQTLrklOjtRcxVrTLQHlbQfV/0S1vkZ2Mzg124SB3iUVLJXy4+2NdDKsSzYcVOAFZ4Z
lZdpineid7/nYWl6nT0Q6+gO45TLy9SKW2x303VCZFgywB5yJ3q3c+DSk6vXfgoQc5kiwWZ44AOi
KNZBUOVpH9v5e1VM064hZLbPJYryPEFNWCkRkHW9fiinZNm3IVNUIaBi2aGbH5R0sP2uSKHjhcmR
GFweZEt5FqouLqzxqRFndScTlJ2hacqx5kbCRfSUI+AYizR+btnPRhaJZkC5zPn4SrqmZceqAoe0
dXZ2tRFNx6IW2i5FYOPFjm9b6Y16cxbLmxZwKArJnWVnz4kbX0BMy33ndqDRzEI9UIvLOi226uL4
BXDOGI6VZsiKA+ip/dKL6pCQefYihU8unNV9azvSw66cH0DZMpKEcbTv0u67tvIFm74dX7SCsBB8
UayUeuyprhv6nSGIPYXptMt1+cJX5ayYv5+EP3NQrvUumo2dnaORiQjKoda35X7MZbqbdGowGaDL
3hPiM/hcfQVtIKL2TvoDS4pDY0E0bSBBoA6vunuTY+EySAS65PzlhII+n8zZU1lJm72Wr+PPP2AW
xkuc5s9K2Cz+oGrhY9wa34VJHn4Z6iDts/hczgzXpoKcqyKbUdsXm10m1tPLYKg7bSEc3jSayrgX
Yp0L0SllbdDBMYUYlntI9xsvFJZ6VOHWBUNjyc+DtaCCMKti2MEQeA7dbDng0Zx86uEVLGQVdupT
kSIEcJuzlo59MI3xEGyPvg6RMPuAwlNEbHruzMkm3I6+/TiXuXPky60DI1frQBDvOnQLBeGmbAko
h7DAXGHT5uJL8rdXczqSAX0+HRsSjCawdKIXjkeo/xprrgyypnyXTkEApTRHeVoS6OxM1D90J58D
YCNzMBp9uR+gbHuV0IrCs6zS40Mwz4OSD4QXjtO8lAGzSMkmaAr3Vl+9iwRVQEcJKF6fUEtrXaLC
rHwlqcBnz04YbAeWr6xDk+xqEXY/hIoqg6UHCJ6P1lEyHAYSqh+sBZalXiOrV2oF/Wq7sv/8rLZH
28eULJbGSiVcwKEiDz+GgO7Y0bLP2B45a3Nix8H3vZN1OfGmOYgpHAMRvWFqqhno9lpfGewuyMq6
dgraJio1v1Wb7Nx1Cwn3ZUdRz2cNkve+nPjHSL5ZWr2SIFjBt20Y+gxS6xtoAMq110xhuIhTzmdz
CNlKDcPjkjenEVw+NNvQ8cDajB2+RIXFGjLYyQi2dwDMg7ywvbyRtqsDJoaVqrM+bLWkZvsbGpRQ
QkQJKgT792tVumytRpN4TetoAUIHPYjxmPu1jY+t+cdZ8n+Iuzh8suHEL5dauOyOaZf64FGiJgaa
w3dV61MVyPWwNbeDCcyDn/n/73RI7YH/upoaPO1hpvKhgxJaq0e/GcR3Nic9gMZcF3uhmABGyuxE
iTSXpA4XRHUXLFAMPYrJedKV6DNju0Fyx2FA8XeYf8chvCgAh5rSPVCKIDnnSpF44tZTyvDQJ8Nz
GdYPGeNAUBZG7ud18XMupohAeet4gBmVYNFvbeH2hMMVZ29nEqKfiEknROlyB/9XMnYvBQXJomeb
rFhYvCT28CZVxzgOa5hAtawimCLXm6TUL7O27LDwu6P90kvuYXdw0EsW1au72SBtQogRRsphPCuV
yLh14KfGcwKUxlZaVk3EGV3gDc2QB6EaqycQ2CyrMGNd+GjOsGAUy1vIOnvKhEiLysVe5kbmy2R5
ZV1ngVstv/mybX9GtHo2R2hVjp52u4QUmT527nWMF+NIULnGNeanbCF2lmyrm1pgahzYRvlxXqde
n0fVzUrJOFPE4tL05RGj/QJDExHaUCWhZ0yx5qstqeMl+0D1Ly9hCUk2hK2xa5WlecgAZxgaPL+a
YfZgT9I55x3eDVdhp7xYS/dryuKjvXTHAbHMi23H1ZFboDyFxNHfq5IqrmWq/OxXaKbpaAOK0Ti/
Kir7ntYd9nWexD8jStoRSfIrezK/D7BCRZjYf4qYeBrzgl4q4paHLF/KKG08qc6nxmzFP0TmHWIB
jFG22vUngiV3UoN4XPoGoxXRkl0VtdlZV8hp2oW5nPrQXY4LqYMdKk1jtyhdu2f5uKvqMT2qzRrv
AADalkRau7gXV4T+gDHj4V7iJzHSKvkeUi4RJzjJBP0lq9VqNa8AxDTEcm9H9XvXah/l2DWXcMAw
SbafPExVYHlOXThAY7mLMpy/cZoVmFuzmUFq381FfmmKGkrmGr2bkfqOhmxO7iCVN3VO97FrEFJt
YmMX9vkeDmv0hlLwn7hzlkdTUr3LUKk6NA/gep2+QNloVckhl5PzXRK/lq6Dtr4N5wuBzwgqMjil
gQzyyZiJUFP2+GfrjoZvZ7Z2YwdgnGWdtMcW79lLYna43smE/5HqybTc9Lec+cEQYjGe3SqvIaYU
5sk1hvjZoNCo3ylx+Suv/4AVSMiRJrW3SOG+oDamfkhiYxhulpIFdbbcCDH8nvXuvMxx9zK2nfPc
A7ZISvTM88C0kCeS4WjLf+e82WDLeWfk0nLvq/15erty69za22G7/OvZX33/z5fYTosl3Mb5UC+U
c0TkE/dHwqzy+bAaNRbRa3t7tM03Q6Jy0db+r4df578u3/q2w//0ba+z9c1aV+4MtaZg8EBy3kMS
XDOprg9VmyUM4dT/9BqDyYJgPZ8rSHb3+np+a38+9fMYz6QBFUs5RFncBNuhXqfZ0aS6k7e1zXb+
T1uJXVaRA6VNZz26W5rK7eAUho+IKLpvfXUhGN1TczxufdtBxZuuJmP48NlViOwpYhj7elI3uu7Z
1JH5fD2pbBdJfocN/3/1pZRY1rRBPX/1seOkHIAwbpWZa/vEqaOjVUcwrZXGuqq1qV5D6oUx9U3d
T+lo7wVC5BddVaZgCeNiL8pYPFfzwvYpmj0Q/dX3BMXFMTXq7ERiBNcy7sQR1Jymu8NukDmxlLB8
FNXQPsB9PjrMsRcpJpZIS5afcY4dM7b8l1La7RG4y1spc/uK/VDdK2y7GFYi8Th2U8oKX33Mpi4A
hlJc3JG1Z8Pm5oSKaoGsBypzVgr4cdXyM7YpOcUH7b4Q0H8sO6l+h7dW7uJRlHt10SCxxj1bzJ4S
TVU2UZGsKY+mrMj0qACZNB2jHEvvXTYM6hsVghGMdtnqpiCSlBcWengzMj7S+rfR9i07ZQSNfWS9
L6NZ7wq8c/c8AVJQT9U/xPLny9YlI72/utD6t9Z2wCgcHVqs37vt+q2v6/U31xrkw9YakmohwzQ9
dt3solPr4l1VZOO9jMMSG2wy7pVoHO9bX1Kx2EUcdd1abt80l6Qp/oCh+feCZbJscBgDGpT1NbZD
of9NRit+3l7GrZfkrFJJzvu6YOjrdXkv8/PWR9Hs5KFTwqtL+bVqrnYT7t0nbSmoWAlR8WA70Rqe
YNje+uATPxclGdSty6qGBbZw9Wsb17euZFxmX601/bg107mt7lBr/32FMjsoOkKlTfO6iVyRgz6l
dWqf0pbxFWTLf0S3n5e0FDw1tfDbV///XkeInxoKqqEfttf7unDQkpeJbBw7m2L0IThVjyADzbMx
rfychvpGW992GCq1euzWQ5QqFJjS5+XwPye+LtayxQbZqj59dW2PKL9aPX71OWnxR6UOtVfKxPUc
2YKg1UkZx1Py76OvPqF0iAikG2xXKGSYPi8royY/KTpiGKphg86vzXClt3RvEYGgfcia4bA1tRj4
OXsSfNe21VISJVxFPmuscL04GePilMZghLfmGPf1eUrQmYBqYu8VizfDzdG3URXvs2mSVD/pLcr9
buzF21TK8UTZkWa3XQw/Pjt1sqbEkolXfuiEHYSSRYnIiM6pihYDScvFqz2UbMHc+H1rWYWWvax5
gq2VOKF4NUwLSlJXPG9dVR+xmijq5WFropgy/WyyvjdwHnb6BKrXSgbonH2i7C3XdV41lkYntWRR
tzUrUC/w11jkbBcbDBdPOBgu28kQRcfrN52f9eCPs8F9VddP6vqiWcdyt3Pd8mG7sAHo6odzT03u
UOTe1kcF9HAfw9M/uOzv3aQeMNEwxU3bxLbNTY5uh4Q71+0V9bGV2TeEvpzsvD3E9pCj/YySYwkt
5DUan+taFgdXabJDPq7cy1G8ECSwSP5q/b5ClfWmZAPRqVz91kcZs/tcFm+WNs2s8xnlXFvkrMUN
+7Ik2J3ttTkoVOLo3fAd7G7+hkSYeiW9edxaTT3KV9s4Mzome7E0RxtVEKBi3cW+lWmnqQzjt3Yi
kpU3pKSw0egnDaSuH5MTWKN8tj+gdNknudkfCGOtsTGH5TzMwN4oYa8W0cnVd2J1oQp1kM/bQc9P
hqncjFJ+63UlgczfzDfeNBiOaiJenbN3UQxskSnJYz8SNVZDHYYg1KzqZ1cOT2HYqK9pBGkSxY0n
TTd8KYhrZQ1rdVVp+HxmDXXRetgexesaQ1TmY1RG+WeXNoVJoBjDPW3zX7VwjFNrGFjFqXbszSxx
L0VTfLD2bn85ZnwdpkL7I+E3ZG5rsVm6UeDbY0FO3fOx65BLWBl8d+hT0aq/Bt3qRY5mvZlpe04Q
8v7SCsBwylPuWtZdF9VFamp5qDTitKWSlnsELDVJ7+Qbiz6K0ACm9ePOjb0QZ9eTCUCeQIBIfsn4
pxot4ui22qrOLx0I88QIyzSuKLTlELRVUcZSt+B5ScfydezT1V2Yx8HWzBt4o4gmHnDei6ewn8lD
9WODV8OYnhJprv6ytD2gCk5PbQMjxFLKkzFkpZ/mQp4I+sm9udrK2Zkbd5b+/PmFHCQJih0iqH2q
kOgnqUWlTr1LCN4Iz9SfR6W7RwsjkMFQe4hCvYKEW6L6osbCm2537Q3e/7PFbu1tWBztuWv1w3YO
uKh76SkD5k3id8/g/GbGtvtS1K0nhG69DZYxvyxQ/bdzEyA4Ys2qv7VUeIv3ZiByvz5vIFl8L/Vy
v7XgwNf31s0OcVhbb13VKM/E94/bud611Gc7lKfPVm02z924nE01U8Fa6KesyZdrsR46dbwsaacT
rqFV9+1wGBxFwDLSxXXSNZs971x4RHRgBmydlJwR19Rijpnn4lLolKtQR42z4dwtezOhcNNnezu1
HUhgmm01XLfG50sVTQvEva0IoxZjfBoHsNgMxhV1BiwZYxiCHLY1q/UPkAQQPHuVPZO1QE5Ec+p0
rl4cdTnDDH/9bG5nNFkPQWJl1yIfPswqrc4FEa/rMDT/HiBg2vs6E43/PydG1Z0edd7K17WdYWsG
RGWt8RCQgxZZXyXpCAZNegowgHJ2NyNzpkM8YKbUcjW6cSdhEhDDMj8kyKu2vu06Z66j29ak0O8T
jjuiDOvzv/qXpgVfJIUClzGSLOVCbRfPYYzjlEOZdiUCYyyWY16TRF77EpPRExBQhJxDdK+FVb7V
YRNft5brzuEqrSzZ7HJy7FLlqIwiZSNd9q+qKPVHUdvfUIx0iF64gtIRiDxNqsbQiCU5pkJmy8PW
1DqkHJjxckrhcLaey/Qcji7K4bUJxrO4LWPy+Ye3LmHNfiLziEo6XGAVIyHWESbK1kxGqkEJcw1E
b39LWHWAF0NQkoaLc922niQW3K21vb8u0k+5KOTT9t6LVec1WalCRRuub1Zh0axT7mRr1rG68NMs
1wI363sTBRikFBDU2tpeLQmHp7wmxEtimdSapZWqrzStDATJAgLJc8NYbYLAVgWZoUho+Zs9MUan
UWT/REB8kTyKcZg8Uchp+Uvc4n0mEvq9hmHtk5SPX0q4bl7H0tAb2K9cUXDkp7oSYdAZS3wJQyU5
kYcsTxUQz5tepO85eLbflCC7m3M8vdtO/bssKuFVZjYFGnW4b06K+obYT/L7TCK+JYLPxkCLnPSa
T2WKEieKLqRIj+m0vIqlNDxwnMg36lw8dktfLV7RaPy8uVOHvLhtB4UyBDeioQaCqp82hEd/yHCg
OyOlPQloDgiukJ7joVNhbPa4WNxuuiCWX86ybf6p21yhGFsxv1p9w89uetJCqb+LJf5VLo5Pgv5x
mOvwEIv4T9MX2S2hksBey23lgE1ffa+tVGPR2h00RxdvsTiSEsu/GcsyHgxlrf6s5JdIcX+xXFcD
ynf8MZPqn36KTdI7jX3SUIySZXP2aQ1obJJpDoEJ84MbG9mPkSQRpRwcpEgNyUqbGztrJnenx6SX
GoQA96o6EpFPSflR86Ir05e8g05MlkD71iyRe7JcMp8I3/N9E4PHNG3ESiNa+LYdwgfrh4Pr+zqW
2t0Ad44RvaFMUwmxviIiZoG7JPAyEe9VWZtL27hN0w+9Y5H0XHXCOc1FD/5wQqAsfeKMyklTyKvh
aWoOeOd18CChEfxC6qFecyJgO/hKYleK0jOgVZ6ZHkFsiuh7UzjyZdGZtOnSbzaJe8TddkzElINi
TvHD5Ka/5lJJHqcRdu6y1H8XbDB1p7s/oj5qfYtqCs8kbzVw81YcRFZJVD6pnV1UqsY7ys9/KM1X
/zWhYJIL+pP0PWUN7bV6Z1UDhxi73lOB1J3LMBrvaqUlTw0qla21HRqLqjMY5wmOrVdsh7DWUbpM
7lo5ZLyDUdGQ/aUntBH7lDrMt0Ez1ZeZ1Ooe16XYb00LkOK1SN3HrTWgLnwZDczYkxgeti4D98HR
TkSza51Me3EHo0PliYBobW1dFOED+NblWbA9YZ19zgYzM2uX5FRp4Ur7rPuXOUTSaib189aqCi3a
505YHrbmxM6GfHVHrTEudXWtf0mUHIWAPcyfffrsaufBLQVKXi7ZDixKDtwaxdP2hMhR5n3WUA5t
O8mqmiorOtmH9dWU9TCNBP4UTAPn7QpC3WMQVlCgvl6SKlAB8NXs8z1Tm67yE3d+mVPCHbOl6S9t
aMOWk3GQFzEzXdWlf0Un4Eqzdrrbsbjn4+/aXYxXYpr+bFjTnXnCeK2n+lecAZrYzhGiVX3glO4J
xaj5KrQOPdfgjvvt2tLQo6CpKhLp69lRJdOjtol1DM0n5vsaMYyci8CNWUFgRUvu2wE4SrWn5n21
z/5vnz4nhRc1LvBuoSf3OZpQeYUu7G/zmMeJ8eJUvfGSLQqDPpqW89ZMFbc/awvykO0SbRTGCxPY
bBfJ5/VlSxp5gtJ6EuvTm0gekLuHANHxtjVKb9+3Q5a2jHbtOJ3tKLXvHWz065Qq2MwprIYKMsId
XSzEedZnEBGMn2HJsacJu9JH9dvu+YCmPcLmf19P9n+rQgn3OPsRRumzcsdLpx8Ure0/m1tfZ8qd
1JjPtpYatdVxaRDYfTb1kGctxTFEuHHbuqiFRTqvT1VKejfRy9Y3L2GgldwYW0t2ynDqLFlxBX90
OwxivtWIQx4/u3BBnkfW/55hl8mT7XCbd7CzxEwdWnK7ZIqNMbpvB1eNj2plLNetNYWUz0mkc6z0
PMn8pV2jwLKxve1slTDL55ZO6KzN0sNXn+Fmf1xVZdIb6vZZS/CW/bH7gzW16n078DuC4DGQrf7q
C83xTVIx4gGij3ofojB9kJr4+LogY58CeaNtj199zo6w//T5ou0wAqwAI+Rbk5gfKKT11FF45coc
WFxJoQcDJohga1GSWVC6aT3h5vFd68zu/F9929OstvpHdmG00+qmQORT2s/bwZFECW0MATjU6atV
BZEuuRg57rL/w9h5LUmKQ+v6iYjAm9v0virLdXfdEG3x3vP0+0PMDLXrzJzYNwQyQCYIIS39Bo7q
cxm6+bMb5YTXnDDYi7wkSIlVhkDM/TTL10PhyivavnsUlXXNfvcyVIo1HfhPLpv1NqabxXkvKJ/L
MX+qCRRe0XvFiStC5Fb3JyMR6KB4PXRnq9FbbgCFPvCpDQupIKUUs3yWhzJ8qEL7KApFFiY4CsH7
yjkqQ5ffBr0/m6WP7crYaa+V3uUnpy8bUEGDl1xLL9+m+VaSu3xTVVa5UTBOAXiEA5A+eb20k3FL
2LrRJdHlrWEWXyrNzeDDtxc3b69G66HY7rMmBS/hh9uEO8NH8CAymOlkjACcXCkOfWD+Gu0UBFt5
lFsP5oTkg+mWW3VTMwZZV4w+Uue9CtVkNYISXveBBJHU5WsuVvvAx8Cu18Ggy1J3AjHxqpRWsPf4
IBDgloGkA1JuW/Usj2jNYUGlsbgAO8mW9nGvvjHvorMBvbDJNfmWNPFxkCzpUjQ59Ni2s49JCwFO
017DqguZ/tnMk0F7Jq1vP4+JoZwGVrSJd9QEE7VslaRDDWdqJfdagyYN0XroRNXGydtoVY98I5kM
X+X2rviV8ziJ8A2QGMyh0OE9etpFr/A7lTrkgrPgDU3XF1aENkGt5LvMrO1zm+ACRiCA3WUzdCjA
m1pxRrTsCwiL/ujKdbvLcRZfgdRwb236i9P4J+RWtBW6z93awphpN2SSckkYqyZGL9+1mDN3RTJi
0yY/Y8OibhNp3GZ4encQUA+V0pWnsnHLrazb3aayML+M7XLcyLX6xevxDwAx1Wy9EYqGPOZ3A/jH
vVD1VykMikOCWuMFmURwJXxTtnFl1Zc8y4iSqB38rdFde8XQXgASHJoSQca6jNZpme+dpHeOqTYU
m5hxA1Mr3cciF25E2TYHo5gQgV6jbPXOjHYAhH8g1fSdXi456KySr7lb7Ro4XLNGnY0IHu3GrCTg
elFdnxW26CQA10JLghl7o/G110zYNvKPIlIHeHV6ee4AGhylKeChVXcxolamYTVDFJpRwzoI3pQF
WqxIRgRdLb+qyffWlG5xDM8XcZR1HN5BL/8Zba04sf4m8yWMSjTX5NOQFcqTDsNDp9mz3GuWXQT+
xirWWuoHlyYtvJPXM8JIFN7fwc/W0Dtz5Pa6qfXmWOUx9ECTwgpeB/wBtlpEDNUsynLvm8MPW5ft
S29H9ZpQYO0TCp3BDhUEt7I1raPX+jhCeJBpFHQ5laycIiVfIAKk6y4MflVJjjV5oB/4lrcRiBXk
rcodN/RPGWMR0xOGZ/UBU466MB4JjKirEHTZBqPrZ/zW4JjZlcZLrGVHv6QfDCUdz7+2WucNMYEy
fUTTVL60k627sGy39MFgqR5qR7ryVc/d6g1IPV9RmaFIFoZtrlFtvSiy14CydkHm/ZJYeUCJIUBR
iFDGz9bo8rcaWXM+2ocmdfE9seE0qR5rIHIPPdVheHz1KoA8450ZSb1m3bPI9VvZx8lKJgYZh7LP
5S1jglBvBsjFD71DgL1Um4FVYe8JYRU+n3UBQsmVG3D4enjpQV6u/BxsFsFYAOMyHB69Jng9xt7O
dCb12aL95dlugkCZBrzRVrGrR2MK4KG790cLvX0I86tGgcpU/+4gDQbAfreVA5yvNC2iztYKny95
jdB0tpWzBoRyI2HAosgS8pHoxXiey8JCbj8PxfDU+2Z1IdSYrMdmQBQtqR9gLz8Raa5WBnryR2fA
xS9QXeM4WcFKbuucpMi1T8aE08Gt9ntlO5c8oJvVK4luLC6Kw4jCUq347x1A1H3RNO94H2hwgk1v
K+XRcO3wKrpYBI+ziUDsxepzbNln8A8Do+ze5Q527z2zdqIbHvClEOc4rcGsKoNEkYQFgYra01l1
y41DYRfZyoiwngO6ngGKcwxAN3wMdpCZT1bKopSaobmFdOxzbjQ2UZ5M2URhuM+HWt+3ZeF8jZ0X
uEyNXLs/R7PcwHnnW+pMEBnpZ6C169RIvJPae/1aLeRqw0zdObQAz/YGOFBwJyxJSS6TtwbCvYUl
YOPK+oYR4NXB4Pcx7tAoskghJoOFve69pIlknpdN0WXWnDQZ+R/NEopYORo3w2Xs6HQGOEY7AehZ
OM7OxTZ+7Tuoryl0fWumzCtV9ngVXV07j2XIsimjj19xqm5T3HRP8oh8E0JRd+xLfxuTQxRUnQsW
0aIxMjvjQzxtJvEcPe2xE9bL+t61ON3X4dRzk3Jyr76XAUPdooz3uWfJ/jq2eIxgwo5SzfyjaWNG
HkbwFsUqOod69mhovbnr04D597Rx7evoNPDQaiXcVs09tqro5DM9OMWuFWy0DAIAbOzgbJj6XfU0
2BtOT4uq10YH4or4XrjtpPI+qi7BNWIwtH8EzpTkIDBg5rQiDVUYWKJuTF5XIDD/2UgN60WYlx8y
B7sMzUdSy81BavSJUxNmwa/BQvZ8WgiQRiy23ZNUYLgFR6LZRg4ca68FjTV43cCM0+VYQiMXBKWP
NNTsXOnDo+yPPdQO19z0qNKshymJTMGwbnUelh7bAM0sP4ZX0iA9OSqgixw9O4PIOHQDjBTgSrdG
b+5Sjf8TDs/RRm0KHAAFZs6fCPwG+LOt1Q0pnILRvvWxojAUbJIHh6W5U1gVbyNwo1e8NkAbZt99
zN1f5RQvGKf+ZWcujVtECawpVFCOKjOdmAZlObZyFZuBTxgAK0fauKI2GuAeg0qxlQB7uiAFhjLV
T+I02ai8BKWXHpMwp8vuG2tTGiHwEJYUAMFl4zpDMS2wMtyJJXONGZ5+7RQovSVAAakBWBVVXA/J
EfcaEmA9RKP/5iMFh/jobvDcfGNZGE1OyLkNAO1NpPB00f+NJdS3yj/Ma+pz3SX7si/5TIIKjKzI
3ct4yxJ2hCpYHi3/W5bm2hck5FHk7J/UyDMOcSc9jQQBJnqrvC/0yXggfJcb7RA6vc9q/cYJRwez
eeMWspS2jlXkS2s5RfhPAzFunm1dHS5KHL70MrNUv/CQUfShDE8mTYWLrk1UcT2gQG+zAoSXlM3O
ZMEbLFduzsIR8fCn6SzlGdiujTS2NDAR0OmnlQlXn8Zttcli03mEBWA9yMPLCILvUQOMYKYefrdh
9CVnYIB8ZQC0MmcxVSTHWE0Y8+UJAE1J2keN7TN+0mLgL8Ym9Rptjb14e4Adkb00elkdetgia5FU
8bYGb1waK7+SKsx1C/5P3ZgbNfd+DaY07LMwHs8Ifzy2I2BvHVPtBw8plwevUkpWhpHCtFor3hql
WexzaOCaBztDipCYS/h5E1PD7pAKtnwWGTNvZY19smUW/aAR56AX3yTJQ+MDFsPT6gXTsvqYTJiZ
fMLV+SAsjrr1EEy40VIb5CPACH9CkorNoAZvkqS52/CfLJEvqifTa1eeco/76tTQ6VZJFrMVQM9K
BTmtlIW3cXeDrDEw9F/CCqSA+9xXXrzzoPOatQa3qOufESpH3RDPu1lXQ2CEBG4o0Zkw2KGFkvek
vSEKGjeGJNn/GOzKO4HLMsYtg1V+idgVb7RRwCU7iN1oJIIEC4u/15UZaF+7VlEQyqX9MEEKGcsC
HGqBW3sVXg/uKpKUKY5ArgcWa8uqyjdLSjcRHq/34ZfedqCYpxtXTWcUews+0VQiedwKqKLI7Mdk
SA6iJpaa3BlkEfFmF2X1dBKxh5v7sDKtJN6IXxmhNc0CLMJnk6vf3qvkvVAYsZw1JPfuCIbzZzM9
v14PrEOKGrVYAxabSNx/sRsyRWZJC+M7kUySYu/nkor/zPSbUnCfHt4ZB3FJ8TMc78EPig5xkrbY
Onn+SxwX9x4c8+kxzk9YZAq8FK73IbNLSKNLXp+rzR6pFTyZAH3M2F/RGqDdskLdD3G/ldXyu8AD
i00HjLop4dcRT0VyJCk6EzOiworp4+1qKxa9Z5yXL3vvLczFrVP5PFETCdFdHVXP4tmbkf3QEffZ
jaVGt27gIn4kHDetlGWn2GL6V+MsDGjy74cGdlgFQl15G/G4xNMQe9hzsqwrdkUrMHzVZV25WTlZ
m57wdXRAn4ndaQMRgbYh7QuFWRT6gtEIEAGYc8yMZtx+2BVHWzhSgES2tfQ0745xCxrKDA7ien1V
EaOuNmEdfRl79STu3HyXoJauMiMeNuJei7sS1Rnz/1pBfGXCAIhnIo4QeyJvbg4iLTZajGNI1fhA
NBF97Jon8eDnpiluzdIaRElJ5HNVgGHfiFshfqTaltyf2svUNRF0RrlG8aOebEOQu5zvr55a7Qjw
StsljAZodc9KkdYwbf1dOkJ0rtXhSZ26DvHZTkLT2o/eCBIY172VDJ0TJdwKPSEjSrP/58IffoPY
xfYKsrvqq3PN+emhJpOCNNHUjegCxPe9QW78YALI6p9iuLzzzZ3hFB/emg+gis93UGMZLwtgTY4V
9t2pMm5D23+XmkTeLneYTvCkWjaU7qVzkdvHBBPLnfgtrVs8xOYo79BobMd1lfiXulMlYB5TPzS9
1uJIsfefeU6TjwgH+NFGtIQ2jHcMYZi6TA1B7ZF20uFYL81nqmAWIxV0dd0hwXYQLbhvjO4wpAbT
kmKbWh3GR/YErvzP65pZfHR9sMJOqgFXmAApS9sbw6utTgBGLTPLSd6G7m3qlkVLEsklLyP6M/VI
hjpaW9cqOjAr8aPlSfSRor7YLG/rhyY674rysXC6g1Ppa9ES5kOwFdhLb3XFAoHoC5mwV3sUuo/L
G760ZZEnkt7UCuW23VWA9Pa+FexEmS4au6ixHP+5CYq0eGpibz5GpOfdT+Ui+SlvbrZ5gdf73PVg
K8cCf6wfPbhyqxh4TBYDcmtNEM7Th0N1IJp6KhPVQd3hQ8E6PeMC8cQ7U8UY1HpIx/puMTZgfnhR
iViMcraqoU6kgFK6sjkbE1Z17PN72tnNTtdHhhKVKm9kLyN20yIws2KBdyd4B0M62UXqY1duvCB/
sJLiw4MXVxXtYH6dlrTIXJrJ0lZElayL60OL/aBojGJTTt212FMj6Et6COdJ3H1xkgw84wBmhWbX
utDq1+ItgdVOrtj9kNvZ2tfUQERJzFsGXIO3kOq+mYJL4XPDmlCKj8TBoYaEE76hj9TXoAXujozJ
VtxjsRGPPZyGJwjlMkce4h/poJ6cUEt28tifIz1HoMxpDqKTUei1azi7Oeq5Gz/z5i+AVv+ClJ8c
xQnFkxd79PT1xIYxg+7X2DmP2MvZM2bZjcxnF8+zXSpaxNIZyIpsHTlu+X1q3SubdoB4v9zFPLHo
SaPpM5PYibFxDehCglQCL+AruGSNkbiD/KiowtoalBMNXZReMbazjpkYbIHXLfaDbR0HgDms5+6h
R6JRHJjrBMeweXQ1z6ICxctYc1OVuROGS30rtUjbifOL3+WaQX+s1YdRS+udrGt38VSXRyv20qb5
GWpDsOqzDKV/KOR/TdCWjkMS336Rngd2TE9zHGmYPoDx3yqJmcLOr9PuiiC7fgCaVpwEa6cLmuJE
W/iT+0kyP1/xJJY+ZnkwfKB/x9Az9cEpNwYEaWQxsPwO5YyXwKYH36AQuM25ZeLJiGbtycQeDeDB
boZvyD+duaiw9OjLk5wb9NTfLzdhKRV7osr//1SM1XrYS1fxPomRgvgxIjmPxZe02JszxwDbDwa0
CDOIga7UmAcZj0VRRVx2HnKJXRw2edXmXda1/4LVzx9K8Ts/jDLmY/PUXgMLuLAgiD0GH3oxfmVx
hNC1eE3GDDmYtTfo72itEE/22+iQVb4vb0X1ededvqABYBC8w+dxnGipYkS3bJa8YUxYclBQilSA
iU2DMPF3ls2MkhTpD2PZ+dfnYw8T59pn6Lq17FfA03cmq1TjGr3ejEWoH7b4IXp5Um1VPoqbLQZ1
Ym+590seC0FoXnsQQJbK4upLcjlW7C2PcSlYzvfp2CB9bRDqoA+jzxQdJxJuYItEWrx53PGIafxU
Pv/4MVeyVSB18odhpHiEc8sbv3sQ7Y+iuQaqbAGanp6B3zRIboiW8u+74ui5qwKUUx3sPN58poJ4
MEWWKdwnToggeIjSpWCZA4oCsVnqiWTn/uyUMj3Ov35qyTPZY3ln5vHM3JhFrqOmDesn/7x3Ym+u
JXY/p8VB81k/1Pp8gc9HSQoLG7X5ooxIzYp+ZRk9iGP/LW+pIkrncbbYXTbieSxJsSeO+8+zfpjO
iNqi4qdL/Vvep7N+upI3dfgYzZWND6NvesXxcGatohjnuap44cWGUArkTGhETN6nMNuyWfLGBE9Q
6HfUKWqN3bmS6G7FyZeqH0rErqt7IIRYgp9btHhZljf+00u1vEDLiybylsPEEf+Z9+mwfzv9/LqO
6UTuz0LQfv3GxqGNYe00FhYfrmUzz2SX9IdYxb9V/5Q3zyem085XEOf5VGe+Qhc5F0Xq/siN469F
1yDmoGJv+UaLPmRJir1lQLZU/pT3KSnquS2CAe1PpUQSIcpMiHy8nKy9M7wVTXjeFbkiPRLKZlqd
FMlOdbLnpXsHTAVtfElL40QjF2nR8zMW8ogoGYlhz6Ej1zPqcS26B6L/SLJWKAP/RVebOw1TJoYg
epcsHyFhIv62EU9SbJbuViRFU7DEpH+pszSDJe9TE1pO03tVTMjChunVyaO+aSw1Htdi/hsBMCBc
FPUvXt0Fu/mNFzdl2czd6pIWt+s/k6JgeXVF0iOQ8lf3LdKfziDyxiQCO6FEvEZLZz8PrOdy8XyW
Iyu8Spi8JUeDwIg2RUg+zByXauJYsREDgyUp9j7VE53okvfhj4uST4d0TiFtR+0KKvCxhEqBa4Co
QaRcU0ByTB+uHEe8+ll0XW4SJclB3Jk8atPkMMrWqkos4yCe8PJE53f/QzDzw1BhqSr2xMMPspaI
3lxpDnKlFqInWhggk6Kild2NTs5yDGouynATr+gcpxQtoB/VsPoqXuS/olql7G2xzmbppGJxME2T
Y4REMCxxSGtiU1asVq6WtGt4EvpnvrHKJ91hazQwIKNDXiIfhqp4e111z4KzbbAAEMho14i7Kp5L
mUBlUovsJQ/hmQg+uTo94LFGdKee45mfbr+4qR8e0Tx1ne+6mLOI3fk1D1icHB192Iq7LC67bMQP
WJLixn7Km2d1ouQzmXOpKYqXv6T6vro2sdZbYWOIVZyXum9NFvZ7DSHArQpjliTUMwRIsyM+k5Qa
KmtnmoVMz1TqOMA81SjCu6n0ngMl2SvTOeSoTK65V9YrUWtskv4gjbm+kdsEkF7XZasq4FUXGyex
9bXpAPBUwBRd4sjeyYFvpFskgzBcZma/JSoJaniwjpXqVQ9wslhrRjQW4nli4V4UypfY7V8mRPuT
BynlCf5NuUE1rkeVg6TISxA8SiKWJ8oeFYjQLOKn0LFQFtSb6xCihWABW9iprO3vHcMdH+Oi+gnf
8dDqSv7WpzquWrH7nuYMyUt84E+uJ4MUT6qX1hmN7w7RelZ2XY8FB6VGHafrVl5Vll/KEUwvU/L8
VZVjc42iDvCqANkuOZtsAXRCyWNqFOg3yTJSRiGLTFUOjhsjxuLWTyWEkjAT6HAU8CNlX2VmfhuH
qLiJPbFJssxC9yxNERYmCG9kobfJC+SH3KH7prN4tq/lScovkQsNOxKUODZTAHhlu8zcwixE9VqG
8Km5GInKKBhu6iQDE+TUHfPhKrNPIDVYXnMItteofg3tEDx20waiS/DoytE7sprSUWTlCSbd6C6i
ypUhfKYZrNZY3mOFGvajzEroYywpynroe48ZBAWh6QCtik3uZYqlKB6yq6HrmpsSNc7DOG3KBNie
SduCXU2NpcBXk3it5BauaB2rM/qA2Vzfq+jCuL+HKBhvcwo0B8q/Fm1uOb4IDOcBlZlgXfj1Ct1T
bWsphr4ZhipF4w0wfaYp+sm0gDoDa1U2qqlG9QoreGQwcADPHT+/FFDtLtW0WZK0z32UEUPtkDYy
4abl6ikd9VhbK7qmnMQmG7y/M7O2kNaDA8vd8WOCzYgavLQugFHb7NtvUZd+1VhKBxcO3Z93S4fP
DDIRtEJWoBLTjr9Z7vzip5H6bagi0AoI4rx4fQLsGh2sh1FhLdkYIuNc2Gl7UtuwPsRxmN14BAqU
/1p+qnqJxpXE+lXW2pcS1aCrHUQPnVlUUF+l8ilsWTiyEHvciqQoYCn0Ffn1dFv2qxbjjtUwVQ+V
GFO+ECzXdBwr2GRZErRb+ozNh4ON9N2KR/0sTlVWunKzHP8AOQynzgRZtB0fnGKz/ILai/74/hjN
5y21sX6omnqbysjarF0sllsvecaocCRon1XMlU39DNGieoJ73t4IHR9FCqPd+gnTOshQSY9Y01RD
5Fla/vmgyH6RbfS4cA0EqA3th4jFtCvBoLugn9Zeyo6wch6jdiIKLJQsjshgRqDZuBWqLtV7xDaV
tUiK25PE8vSpssCETffH7HuALsU00Av3Zv9n/jtxlLp7MyvhnE33D8FpEHnJ4OBPT5vpOx3lFLEr
NoU3wnBf0qK19TUSkh8yRbEoaSB3bLoHgDMg8Dx0ronVf0c/lE5JLb+WpecfWrPz0Hj3i/c834ny
sPPLXayi2lSMkkXAWrJxCyceeKy8wLs006aL0D2xNXf/oaBtY+xk3jzXDLdQGMJz3id4GE4bsSfy
dGbZGaQAFNVCJajwG/yPiuKQufZydNNjDvh/OSS2O/AVsrL/fJq6yRC5vfe3XCYauP7060RtcZEh
y9XqEtcTj4JlR92oYcCiSHkNpk2KwMRVJAfXRbEwcDvI63JIcH0qzmWUy1dLJbGHg96ZD1/DOjIH
hzZRFT8vHDwxBkk6WW8GUHyUpUTpp0NFUly4RnX0YCEEPh8qrvbhiETVt00OQONzwfSrhjyE7Hgf
M/NrjD0pyKXRjs/1UMRnuw8AnCgobzYJ64wyqxXbKPOVZzn3u4utlj9SX5GfOzOTn1W/vDV0sDfW
pmG6IDrI16/V0P+yylo9m0BL3uyEU7GYk19j1AzegkL6Ah/ZexCFeu5d3Sw0H0UZSOFtDKHuKZ1q
9uVb1Cn6i+IG2asSHUUVvjnJs1xV0C9vfhkPl9ZT4ms/bRD3U7uVHpXsmtW4os8GjTclRR2Ipizk
uPZvOepwL7WJXcJcit8Sp0RHW9HqtUhqbdUdNFxTN7luoIi/Mo2mfcL0Cukio1e3AYTKt6rFFkGG
r7ef+JVvQMHyjZm4+qHHMvMxN/sXIDTNNyP/PtqV/cWQ7PqU5AHSSabafKtGgBSyZaSPiOigpeu3
fzzLrL8B2VI3Y4iLuFm5LwrgMzRs6w68J3uhX29HrGHhC/+dBS3yr8JPeaphgYpNxkveOeUWv7Yc
hTkre0kkwzxVcTOgud1mLyqM6Ses31eiUALG9gIC4wtMXvkqsky3Yn3B7vK9SPaoSRwVZ4jWIlmG
tv44skonUuKMTSdfZbTeVBjRZ28YwSVkhq+dS7RioEWXLipsZnol6B42G7B4yHoiLbst3M46iZK2
dp2trnQG7Q63k9Gl50EwJnhr5aJdw/EJTiJpBbIJTCFozyJpYkSED6TqXkRylIbvNt/8m0gNbfJI
f50+aiH4Hrf3Dn7QSfc4qeVr4EIj9l3sqrq0eATos0V2or3nTv0ahbV8BqzQ3VW15lUJUZUvIvsi
Koh8dBF3uVQmN5ElNjoqR4EJgaFsVAxXM9xjE9O7i+ohdLTHVL9XVbazG7vAsLDcImOen83Bys5B
A1luEgvOz5LMpmoKG5lZediEDi5aqhlUD75iYQU+GC8ohMXfZKNwtuhm5geRhKMDpF7N3nK9R5JS
a8ESTNWUdnBXaPqBqkl73JXlGqB4EX8DRZ3soeNbO5W1j2+moZ1TWzKedT+xrnlkALCYqtWD/HsA
LXnk06ZcGdYpuBGxZ0+bUYndNRG8Cvzu33lLFbFnSPXvolWV/b8dr9YAYBozfCj7sbr1UgFcOrOR
vgPVpfMl+p3K7qved+ZbZfXoA6Vqdkl8zUTZuIhBxHXjl7aw76Jqr8WXMtCcr2WVyhu7DI1rnDsY
sJQlainowr5CR/opIX61DbO1DWzoIue8VHYffm8UAGKGZlcPjt54J8m0on0Q+/IzqirlSpzeGr/K
uVP9bFg3Akakh+gwDtqBmG2O6m5u3B0TzXFedwthSyVdRUmZoYyLRtUlp0+9mLm/aV01PJWIk/9V
MNcRxfmSC48E8DMy/ht59ORwI8p9cI8XcbbQssk0C+iEhaUf56QoVh0l6ne82sFc01PUu6FHxl42
O7jbyykMSz+bwMtPlm9I21jJVGypOutggPc94nVTXRRNt3ZmlAyPAz4um7aWq1feRhnoj229M3a+
o80j/amcF7uLGJL2mbG7P5t1pv+Ek4hYpE4/T+vjpU0iC5KKN27LoihvoVqXB10rulNg1wbuvm6O
LUFjoY8FWJWOD2ammiOL5bbut9DrX6NAl35LIC3nCyWpglRcZvwa4u67L0nWV8WsEtSOlfHZN9EG
Z4jiPUChtvfJJCouS258buPQ2BMOiB9sqEBgnCuD+BkdmemO/jc64HfIh9Iv1cMHGXQSI2wG4ZFn
678TlJHVpn3xsOao6qe2AbOMTnH14tTMCZu2UB7AbTTAc3BYgndlbQiuue5BVTU8qHprkjSQ4+Q8
Kk1yFnuWVbIEiATCtYmQdcG/5kmxOucljZ2vyhBKV711HO4B8r2lH5cnkWw0lOdSK2yOatgiTKUw
Ljs2OVC3rLKdVw9C+qrofPnaFrn7GpTjN9Xw1JtIjRMC3FKNB1HVUaxzoBjuo0j5rbev4zx+0jPV
fXVH1hIzo3rONct6dfe9m1jfQj6V+7qX671Vd957pu7LrjTfcxBZWOYU5aHzuuwrNnfr1gjsJ+aR
F0weslvpSojne5A3mtZXVnPeVBBkrDjjrDsxWfo9YkcDLxHCa1qg/RZ2hwZiar7lNa9LhUortU1h
Nsauw1Lw1kwbGsawqfBG3oikKGDBNrtVI25bWFafATtxZa8pQDdgOLoidpfdtGljIsV7tiXtmlrF
+EQU4GuTB8P7EExAjxo+BzpQSO7F6tdw7Ib3vgyMdT/lB1P+/65vI7m01Hdtl/MAT1tXno3g29/n
X/L/6/z/u764rlp0MLcdfaunRrjumLDf824o76qlq3tzykMuo7yLgpTJ75wnqiAUWd3zKe/TsXw5
kbOSnH2o8k0UG2NiWzpFJe9oGclfeTL20U6q75ZqorAPHWdVlvANvPxBSmoDwiScr14pO29r8a5v
WnRsNkmvZA9i0+s8r6x9U1dKVWxVP5IvXgERj05KJFBoly/1tBFJU5Mg3c/ppNi0TNfQevy7VOQv
SXGEyEPb7pwGANqWrPlMSzqm0xt7+yHndn1vsf9Akcz5FsFnolHl6dFx4ZKqvfU0mK3zXUOAjmih
0z0Yto3haITeShbLAauvsIkhHh+rXNppqjN+QZGh2zecVQievkHLOopr+AlwvraojStO2M7NbRQW
uqZzY17xoHLXXsGNGLgOaNpOrer+pJY+mt3/OOzM5jqGn0HOZfIlCsSmRat7awOygoneWkc91nPE
dWr3nliRdEcgutmoBwcbsWgc0XTR0I5BhNzSVwxB4MWEfbmXiqTdM/lDFl/7U+j1OxIj3ZcgxAk+
aur2Iaha5SCHdXJ0+1i/+Z6KJ4aUj2+xH/8BdJj84WAfO/iTpOuoY2H9e8dPZq/1jXcrsqq6Z9NG
kxke+hlyiVMFTZ2oSBWQDaPOb0oMLx7JZHnbOVlzE/VFNQyetphGDhigIU4TTZ7sQObxkm2ju4dY
xxZfyvgR0SEMIgyM0bRG7nf4oJU3w2uifQG15holkCq0Xh8vlg2yGHa8ebaSLjhmSBmfHT0wjoQ9
spMzjN0pKfr+KMlBfk60DGMftw0uUeUi8dRZ9iXKB7xeS4IkQRO5u7CuZRwY5HJnO1kP0RXRZQSg
2kfWJ/JtHFrN3UXtCd1gsIP0OKCBirZ9HhusfjB37l8CA3nkRl+1jU9Qysvk14o16LXfy9pbb9to
eaN7+gXvmXZVBEN/dfGhQoI6jTfF4AcoYaEfx7cJwocbjz+iyt66+JF9ZfW6QtcmmLj2Y/AMlvRP
YMrjDynSfhD4hV5ueATKPVvdJTUfZ7fT9+10BjvEvwMcWI7FQ8+EyhwQ6QRi8iMDl6g2+ncHrAFT
wKQ7o43aP5YYqU9q/COia+XVMYYGKWTeAGZG+SGpFIRkEO/rbyFqLQzK+0OqS8GLKznWzVJg0woj
eF9vodwZbndo4274qpvMnRTFe7Ez3hRlSDNkA+T+awAAcOvlXXsQR6lhdCy1TjmlltJtiCVmJxhB
IVPVCRlsOBhyuPVqztIHBBFFFbH3IdOcSkTm55Klep8IfUIusJxH5BWFDQ+NBbx1gmPgzchrrBxr
qXlrMLA89a6cIF/BLUnQ2yZu2cH0mJIo2jnboc7wuZySqj5AWtKN7CiSblwqK9iJ4QqTB0hypsWk
YNqoqY/fU64P+bl3ogIHC/bEZqkj9kQeTuPUrlQgSl0KGuv/cNyIYFQOQf1/nVskP1zawkfgyEho
9SFvOURcvw/y8ZTEX6vB91/oc91VFlrGUXXhVrSp9iw7lrvXOl9ajymP2XKy8NEssoNIiYN0zXmu
m8S5GoZ0QLpovDlNBaWwTusvbW8VK62zvO+1J71AKHJ+6YqyS226A3TA156SqgEVEOVtkvAPwYwH
1EHCH0VQhnx2qvrrZHe/jowmvxLnPsuIuF8hChTXVCn8HXKm4yrS5eK6FIhSBlh/1dOx5Mlqay03
b0BkcG6eziAOERWXZGv21srqStYs/7nIp1NLfQRfSHXfYjCqCGZOF1lOIJJxJx9Y/ApPG7uTrEvT
exgQYR2K44vU+lBIVOtRR8nxMTan3lfJQBjovj3nwfTFUim2DxahgqslY1wSykj9z8kpD6fu7hpM
G5EHBFPZ4ovGKshUuhSIeiKvKOVkp3e4AohkbWrpNkAWZtOEA+H9ovwRQFxwMrn8pngD9Lc2H96s
nEl7OVTuczqm7QaoWHtXmxA1TKtPHmwNUZUQEbfrYLTdIQNVi4JjAGYf26qjETtogky9eGfJwS2N
5WKXMNd9lNHaJWJA9Do2SonAepa88uv8/2HrTJYb1aJt+0VEUGw20AVUWbJsp2t3CKedpq5rvv4N
yPtunsbtKGRJtiRMsfZac47p0fO2X1MJAcVchPggU/QtaDP5VZnBjUojM4SEg68pbVJK6eey6iT4
PpoMDDT6n2l2LkFRlF9Gm3wqgi41Z0sE9KiGTHMgDUuAWjBBeuZLPj4HzdjCNGcBsT07WVF1jnKs
gNuzBRGel2BYWnd7NsminMxLmHLbs3Mns2ujiI90/UtMPIq7rKkft+cSYdNzArRETR7fVZ2qXBOS
hLgfmkt8t93bbtQ8fF90tT79e2i7Rxpq5Cfk+Pz9rX/PqlZuHRIGUe72mNVG4CbtFt8pcFDv3+v+
vY865retKOVNsOi8dklIpcKJ9DilTsWIKGB4omXa2bF77azio8KzHmuHbAEVsz2x3Uw21CBPWV/T
KMpc7//9jhYoX9VSQbb73z/zn5eYVoKHbPvj//7aQEyHN1hz5f/9u9vTQZbwFv955SIVxSMOS/iG
dDCCrX9eGRssgjhY//OL2xN/33L7gFGuBntHiJe/jxnbJ/j35rOTsgsGVq+e2qjz/8/v9O/V//N3
te88hNvw9zOsW2G7958Pu364v59pe+bvm/ZVfpcAdsUqfjA7Wz2X68u2FwSioc2z3d2e2W7mbfNv
d4Xdg24YfztMhG6VftxTbRCnNrW3bRrXXkOARRhjNQvb4tMs2xmGHprGQT3JKFgOltP/QZY7+xlg
RTX+GvSU6EghyaNw4IM5Y3+Ksu67yQNnT810tkGYxrUe+5qcV5St8yUVIrKT3lUaTuSAZgU4fNuh
x9iSbmU36QvrzCMmvGfRDo47cNjB9ZifmqBGXNw/a+HEH8PmBxE7vQ5qe7ES/Jc1qicaOruM7lYp
9M+oHC8KU8+5JBJxBsFQrQO/UmHokOL3PeIjZpnqpOdY0R6aLlXu1YQlb0We0X0dnAW1CPFy60Pj
NGCTytLbv49phLi4Sznmp3+/FdLJ8/MG5BK5qcr99gQetM9uwXFVdwNWzuWxrR/bTIz3I4VQZzWw
0AuW5OOCZAR4WcIHCZ+VipAVEnKIPah7C7JDN7kTVlPhoDc0s+ugTSSArTdzFjw0Iz7+vDxb4Wii
+uempFvs4TGb9noJa2x7rIDAcFhIWaNh+v8f6xcKCZCm+qEmRa+0zeAuX2/AUTiVVd93ElxT1sHF
mahh7pf1Js6M6mjP1uxuP3IGMe4TaBQYhtq/D/17vJXiNTY742Z7yFZqHS7ZtBAX2pa77bHtxtAD
nTERzMbtJf95AmKeMbd/33h72NRL5rtzWZy2N94eC6LRlU5n+N3cMLFeP+T2ZJyqxdmUAAjXh0za
6lfLUvwxjJKHstqVGILvO02LH5iZ/0xxHZxGzbgFRJ5dJsKq7rcbe4H1D9bK3P97LJuHghA3yPyp
qiQKlsbAIPO6v0nN1Lyn2W/+/d0+lrulDEg/irrWKwqbRVuQkTG0mJV9+PszCUn1vikz4aHz5fmo
MvXzWjwnrX23OFQHw1IzK6p7ce84qXJnxudw/cGIk/+5mczmvadreTOLbF0W4vch/Q9hxr/XTSmU
o2zh1Lv9IUstJdkV8T2Bd/21Kmf/7x61VHGI1rhzoSK3d2WThw+CJtmDnpSPVRBO5+1l2w0lme4S
C1Qdtx+312pQ1n2zRjm+/db2GI6KDEtCessabvIcNXTus8Jw7uFyLzeG0X+EQQMlZH1ct/KBJKnE
DRIb5//2MgiYJyb30e32Ciq/ezXWjHO8sP+Vc9wdldCR95hFrXsSxOqdFtlkGUyLdb89oXXAPdWK
4cz24/YEwBRxrTMKRpI3FMixUcco2TC8Ieb8mw7m5d9rI3qnhJm11iHT62RvzygmwFlGDxVuCJ94
lnRnWJDRPKurg73hGJDD4bc8gHqOH0TX4g01UvoHE/1Q28gIFVqzTLYbapeFtCzSPPVlotqoQuLw
FMJCgpXUFwAe/p9764/w9V6Ljiw/sjUc9HdrtEpAOPTNdo+45pz59U23uoT6VcK43dtuxk0oud6w
qEU4uT0IurY/ODoT7ykB+FLOT9Ff4dWq81Ypu5s3VV9os3SsYlfjw78bamSsDtvP+eZ6GET+Klbj
Ub86aZr1I5BNhPNIbv4jswbsBg2SpgDc3ZvtRq+7aSHgqFn5G/97V8+crzjVYWC0BdjH7elhWHCI
bncTsDMg/9OEMQfgfIZ2UPb+bjF7JoIkhTOS2JIR4rYV/z4N7OW8dmUOsE+IO8Bhhn1B7JTZULDY
9X/mXnwH0CKysj5MxH/5pvYYkut4U/bDm8VmPcfEge07TXxEs3B206qqTfkzpXPmjJPvtu/7b2tv
97b/ADOsaCdCtpVCStpZ7XW/SUNx7Ahqu5FGWZ0ki4S0ThpXUfvDKORzxrc2zQmHPqYOlf8wu4DW
UJPbAOkXxfSTBhPzakorVsW1tf6ztns50IZdDRaE6+6g3bSQLcJaMugyKkh8aTZd/rNhsCiz3aTT
glC0NE9R8oB+Pw23OjK/RB4pO8O8lGMz3bSRHP/eGCKebgJ93XL5/JFren2D5be+cYoa6Ph2t7Cd
Qdttd7fo1e3edpNaQY3ayYGGsWrnyzWOpTJqDDoUHf/njlU5VnGKc0AAq0d0/ZrbzfaF//3Y5wZk
GY3czGD1MC2rRnHbHOXmOd3udgsNryK3Zv/ff2bbT//9uN1ztJF4Kwy8nLxLOIHcGKvs79+N2Yvo
0AvznK7a+20/2G7i9ceREcd+idvL9lAVmIQ7hDbVyBZrMGyJBlIZ+P8OZfkr09qG9FGjwAO2usb+
3rV6fTylQL4wybNNVz5ELYgx2G62H5MYCrEWKz8NJeV4Jhiyc5fWGkhFUZLpbNmlbxDT1ZXT7IY5
0boR+dS+atesYnQ1OND7+Xay6UmrVrAu9Qi5sSWBc1jpZ0bnOz0f8I2mt3lZRy6MMgalSxVdJFqY
2zDoPebtrTvO+TXXuEQUTm36DpTVs1p3HqeMihE6ncWq7k/gBtal7aI+4L7Xj8tIgpC0yaS1Xrum
K/aCIQwq9n4gi6UN93FHECVJ4MqQMx9BJuhzweWkkdwJXZPerM3KLlA6YmEGfQ/7Hzzd8myI7FRU
Ff07IoniVrzXY01m4ZztwS/FOxOjX9n1lyhsVJeLI87kqCz9FkNG1F8Av6InSRjpKiqj1zChqYKX
ygPKFu/Hes2I7gxUuLQoGE57S6WP5BvbrV+BqGhteo3D9NNabBh7cIhK4feXwbmEc5p4MQFbQZGo
cE2JKI012tWDCvjWIP98JjSzHn6SAEe2ipLKmxbTPgSwbpSqO3Z6xEaAQxcLyZYWEV7xdhToYsYX
x15blwRBUo+13xaX7vXcommwYyx5KtKDocwYgRX0/v2oHKgoFo/54wfFc7SzZ/z7lSJT2ETIdOyF
2lPgzbHBoyHf5IuHhTMfU/thAoF0ZOKpXhDTkp5hk8CgFvyjK1y6eOb7EGCwHdoqWVu9gDmF6ylS
frqAbJlmul33ID2R3W0WLX9MnvSKlgtlzSJbsYJrqfdfdQ4dSecQ9bRxIKxpHpk3RhaJOWoifBqi
lzJtScCV+MRwcPsZ7QRDYApfUjXzZLciRWAtu5PevQZcL3wory65zOSD5oxwbN5L1k4ME2IZPFQ5
M0Qv87avlX0etsHDDHF9qe3fVUaqXqiGn/Og7DubheCoDf5aAA7SiM5o5famE30rcFjdciKbWJuW
N6emYUEDUlP+WEQkwjUy4pOh0clzEvUB4oLtGXPmB9HwNGv2niBc5CMRUixFqExbWSEp6Vdaa/1+
qafen6Os2iv2S6QUhWsmebBrsoL+zFDsTamUlyXiD44dncFY0+7CKelAU86nXv1k5R95zmwNu755
bFOiWhvyuujn76RTvWvdAJ4FQJJtEHrcDS8ocg1gR0nkkeKZu1SDmrfAX3UdAlPdbp5yN7GioykU
1R1AdslEvAASqwUiSTBfGfVRrfpFQvqKDTFU1fqjZoQmz82voTN8BmHdAHUqv5PlbdFT4GtZ9IU4
N/db/ZkIxecBvSRTF2ip49kBmbrONrqpt316bdPcW7TMEAHLQP+hfQPCRL4no3ktJ4b2mXMROi/L
tfHWUKn+Oacnu4HU4a5qL8HSEyBbzAfieSXpskV0nH+TnE2/+ikt+g+tJ1Be7eZ7kVD598uK6y1p
BBKNzqBPcIYugEz2aIYBG4bsE15T9gDBks+BjeQ2FaHAiqGcqokiKxJa7XUHtr3qZxYNfyIFzka1
b3IzeCDbsNsx2km8qbae5ZT7RtFzIlDA0GbZGxn3ma85DLzbpovdts1f0YticuxYQ09pTF4S6k3Z
ECS85sSijJ52rZK9APN/AJ1mu+3rICHQ1XGK73482bH+XSrpdx7rX21tEBbYQOZXWUPR4T4UYz/v
7ZxhQayhZbczdETRHL5pdEGnHNjfOJePalJf67VRVczrIPaP0VpEL4x84AipbDsIF+5ds5sUudqd
q7shSty4lHRLVqFuHU6nUuOikKMRksD7YL1w1pShl2inJo/vLIQYbpWV1zwtf3LDOtW1/GxjFl6T
uI/sLPeFmh0RqtAPCjryWsYAX7093nSkmYWgqv0aBfquNxKIPOOQ+lIhjV5XutlVzGLyA0P5siEb
RcGAED02doJQKb2z5GGemidi3hhD5+JAF+BgLnQyo+K5mNS9INV7b0cS/TCaldhkN1PKN0ctk5vB
CyN7ZYj9GowI2nj2Mi9d5sOfARe+fJWTfNXL+WGQnp7Lei/D6XYBzZlKyHMt+ZOalLclGGu7bOEM
ljoTNdGe0iBApi0PY6z4dkzW/fscVx9OmD3Jqr9MEk2jOr5EXXZs0eCkE/tE0rV7kGygaYZLBDgQ
QRtgtCYz/bRiBa40vtFwfEKVN7Nj3ZYjTdwZZhx8aKABZFeE5sfcTR9kU+eulSnPrQ3Ipov19zZP
v0ZwekY9veMv+4NsF12scViG+NSL/GnGRu5lavmr6oGXx3CYhhRFNdvjURAidigZA6D5M+gdtcuB
ASQwtfYU9v0DmUZkCNr0x8fO+tOKFjQFV1gytol6LwTIXwDKriJGIi/VAmxTdtG74iEFzeNqy2ju
hOMcJumc3vMWQB+0oVM5mR28/RSx/Iw8IiJHkzT2M6EY5RXfMBI+C2y6zhFZBXR26Ap35pead5dU
Hd96PhRLv9cYEQakz+zFaZQzZ75HxGWV2/cWmz68aiTTl6Z+6JLxOJXBvj22Y7Fv2SycJFj5Mzuc
XGZ7MfX/CArYqq4xXapjR56a2hIsNjmXtIT12Rsp85RiP8YcvaMd/MkyIpRT9GnF1LzKvrvoTnff
25lHnsND1YUfZs66EQsZ0Q1j9m7hqYdPWg4eoxlSHgTRnwv7BhMBsPEFZUOjjVQ00842VATG/UGw
zjg5rJbL/Er0aEMdEKv0qjhc+lfZ0VReMnty4fDcZcnUurUFEVAVCI6MPHwqZfan6qbGzbts9Gun
JzES02ETqadBdX5ZBkXkHEHOLsLhbLRU2VUffPQdx93S63sJzNtqh1uD7h3klNQHcSeVjGloHYAS
RTsFcvcVBiFCp5AWmkHvsBkMNrLFZiTyZOGEruV+r1sOhn/bdodkzP38sc1hRA2pou51A2ZD28S/
CIDvAtj2XOCoJB+cb3Xq+4sGiIzVmHm0g+5JETPYTaf/EB2k8VmJ0b30H03r7MMBpGgbk1HspI6f
0SJoGHBkCOP9QlU4eCjCapF4dUhHoFfVnI51esyXwT4RMvlqxcB7uIL3Q/WtddTG88jhWcLXSeKL
UEoS5kYYigm7Sx3/0jj9+LiTUDWR37PE9SWMyx9CRiNXaD1jJeM5aG2CSorfGuQ6e2lwSWgkggWx
TT5ncduH9VlSLIZdcR0chobki4C6usVA9EKt/WIztPDMcM2K0Kev2WQFkNrDdLUdLjVy9lO7XxMG
uZpLAqSSFo5q/ZrqNUfH6MlmUe/MIZ8oxrPUFTY1mMzQbYTxz0A/uzub5UrIMid4b9P4bJbjTtPN
icKK0IzYgu0g+3tlnKpTrKT3RkhBTiZtoZvFwaAzVdfLSEEbDQdM2kYrc5+G0LOMwt/wrWCnpmj2
Iq3mCGCnUX5o+n3GZXoKpDGRDNwxrbzmFRgzEPfCzVDbHhczbPwWIqYzJl6ymLdN76BN7f+Yyg1R
y5eYYNaCJjTAR7R3abXDynifDELs1aJ+B7Jw0xcLxOdyRTR/1ILg6snRMOuX0XMlLCohNFA2TQK3
VkPqzjIGM4kEvbAPiJZMoiGt0Usk5h454woxP5MeBOQwzmS2S30vjPlJV+WlTjgCI7ZwKgiVYCr5
x7SCwc86iMP5LtLkIZbTxzLdoJx5zlCkuuSC1LtcYzsRJX7FiYFsZGG9LvEqdfPagjdfFch8q7bN
gx7yprdnRdtLAo9cx1QeRSn2A4Db9SRVunBQsULNCKgPK12O9I+UE5tinEEHvg+R8VuXyrwP9AFY
MhZSiIYsT7MMvB0Voemw95cK3gEKE2ITI/wr1PhdHMFISo0fQ3aFKyfa/SbUJM6btBBN8IK6+hDb
qg5VzvJTUk5dxWEvsUz9k4bLHzKUq/OQMrXWGdzPRBWluvYLYF/uI5XBQGlovpqW5voLu5gesa/r
DPbt9CBMuLTaNB0tbbCpA5LKAzXXQk/p3hKtBkfdnZWYva1shNtm1XOSFdiR5A1gTH8pqZ/HziHV
lyaFK7PoMJI4DrVzuUok7JX4njXnq8qXxEfIVrGb9g9WMb5b7fgFSfS4zLMnde2jnGITWvIIohfz
RTA1JnySsfCYg6iVeBxS66FvbWwZSX472D0DlFplkO28J2ZHon1uPAXdr16ooLphiJIgRuKOagX+
FBW3mSkuQpMcumFHnhNzjEa17ipWHUNZjH4Uq/cEjjzrA6mYTl/sw2j+FQXmgBbQemCgQoBLEsBs
Xt5s55ctFUQi+sriy7vJ67qEApsCE3xd6Cd66c9QbIk5d4emZ94QHZSquC2yZ7B5DsPO4Mg+6TVV
ZOymRGMlNmi8VI+LnaJLw7Nv2hBgJ00/tAtkgzs9mpPC2o21+qZkGaOWXj8EE8y9KSAMLwODVlu9
Fw7dV1QjvTeNE/VFW2QUGKPlmlSVrL7GOzU9UUmbUIczUqpix9PKQfI25CFkjuIFaHOL2tA8206+
Zyt6i5hTznOfe8oAGzBx9Plkza+liLNdoB8ywUC6wIeKBzXcSXJgStG/pUW4dqhZ+QcJ/zVHNh4X
BGYljUanlbw65ZBgIp1l+jxNXL1NUr331UjJMciOMWHLeDgiJNqxHBjK31VARkYaVdcujPYGQSJ7
Z57OVar/zhQMu1EC+X3lDdXdF4qkZwbi5V5Bo+LWHPE7R7FYGzocSuPYXot570ABnmfa7ei5aj9I
Q+hsJbbAGidCxlQrafH+ZQG9kDj+LoPsoloKUPOkIlkoMBk9xe0xArDhIlqy3KbUv0cD7FT2rEmr
IHFL+7A05WgtE/0TBzWPUX2XJahTeN3f8GY+qajHfa1H1wXkMGTfNPVIg4VCsNw1ERGu9xNXUw5F
DIfFJ5IYpN/DD/mW18AhYjnmHKURdJ4P1oujTee5AUYCZ44seaO5GxrxWfDPAonyEKeOflDWyOWo
mi+ZqUJ9j4t+H8es01Rq/6oaXzhGkYEgql9Ph3LXhPOB32MK3oeAb6MTsULPqaYrPglYhxeMpIE7
1gHqoW9neq1t45Xe9pOV91SbCFPNBcUZ0dVYJ85Z6rBM5RQVGBS8HJuIbOn11g3ymndV6h+1hpYq
RzNBw/ZXycZzi9F4ULKUlqEw3gbmllo4Dj7pPytPxQkvkSmewkUetYwCXYSE8nF2ogKAtMca1tZh
t9a9gdAYkjANq3snCh+qP5x4AyY/I87KKRoeMsFKTTb4aZKRWBShvkUNQQ2zXpIHNT4BIM32aLju
E2u4MFbA6KdkV5GFnc8i8DKu5NbZeNQ+w8L+tPr2pVXZMVPzheyLR10WvgjJKSQCGAo4QbLzTdtw
tGDrQiF+bA31re/M34o10FdG6dYaZNclKs2YhOu/tcQGjonhVPfXtIYDzgkAGdwKb9beg3Xxaivh
ZYFUCFL7kupyoXHXflX1tK8t5SUjkti1ImP0xpLCWzVRMwTsLVQxfVE6WMWF6poiuymD7nchsFBE
/QKUEvlT0z9amTgbuWw9XempqQrk9yqA6ilRFF+s+by9o+2wghNFn5RfUR4dAVfcNHG0V1PzO7Ib
+lQNU0CSVIlSjA/6XF1TSaBoU2enaiAytVerHarwz1RrkYvqJHSb8S5JGTwnHfq3oAAcbO74COc+
urPiApHweCkUDb6T1CIX02MwGr+CDgtFEPwshfKkEyU0yTJ6UtIPmImFueieEqqosUb9OsMe841O
+7L67qQ78WM5MlnHAfjdBevGjrKPWRte0wJfNWkL0K9KvnM8Xud0vC0T5HlB+EkJ8UmwauRa5bA3
q/mjr1ZfnsqFXMkdFIFLCXtcR21Hbb52KqcDU7zIN2Zas2qsEwCv002IPhyTRIq0LS55RpxSaf7K
7VEwQVfel3C8qDUIaae41TmFC8s+dGVpe/kI5K7odvEYv8VZI7yf2qy+TCP7HVQVWku9fMihNXZW
zslFNqQtmR14vPNSjLuA/HhUTni1teqMz+hRVwbE6Th/cVkc5xEsYUQ2aJKoNPX6YmBvRHO+CMNX
manC4ArxghSjp3rdMiUkJcbpfgmtMw7KTynqj2xZ7gY4X4zV5C1HyKtMobUpve8UJRpMOzzoTeJZ
Y4/gWCEtKlmumJduoNYuh9o0diZ4A64/GnmUmWfrHF3Dog5HMh2g6CMDn+weyDpfqjKcX5NF88ai
n+IaVHTsxcWtkb30IvUJUL1vou4tGhiBr7vgMhMxhbBE3YeSHQX/xHXJggMd8bfA6q50bu8CQPms
EvChZbW2I4XonIn8sYv093ySgoVeRFmLn8p2oDyJjgtjET9uUoFQpSlD87g6shp7JFT7reqSL1a/
T7hAuxPYfDKVl8DH9/JmVpemCt4pD9BjRJQoAY36i8Igp9EIW+lnM93ZuX5EZURbL5kNSoY6JB9S
uZRWpVxZa75OOb3dpbf25GUXfmnKkTX95OzzBRTNIrL0WDS3RakwIOAP7OxU+WLd6854IUQc2Mdp
UfBN5iArCckKJzu8GeKRRSPkBGb7ilclJrHFs3mY21y7UTImWDVOBCYRFgs1O1KxZ2iHeXbqE/a4
2G1mMpgmzch/KXMLNN5K28P249/HwNAnHJdtFvgWFg5A/JXOtaojbNzKS7IM1vSn6c0WMTBuAiyk
Nc1e7cyn0sKSjsnpQ9JH1gT6U8volSPfZ79oFKq9COj0AbFnafOyZE17GKjQm5Fr2NDQgIy7R/KF
P/suW51dXH0WZTwJbXAOVvBjkdnpzZn2iY6Ma02L3C1RRUjOcfau9ABVS4PSXo7an6CwOWiosPMg
+G0kovdoEdk+2ADhGECc1YLvJDkt2fVNPK4lW6ScIwsNX2B9RY7+NbTIt2dOwkEfnCAxA0inY9U5
+quTAv0299Ws3Nbr28XrBMaQyKdGyPeO/QI/D+xhQbLEUnjDnFwWVf7Kq7sqEYObZONjETJ9zmz7
1FSClqZ1l+q4yS37u5lMIP5hfT+b2UOyjg4cJadtODVnoYaj1zYGR4RDCjyushvyMQq/DuuJGX7n
U1yPHNbGqRgEgTomq7ejEUYC2ATKDlVCJNCsCiZqalgQGsNml5jVXZMMb1O+Bi1OyXAIjPxnjJf2
toO0EdLeVk1WykbocIGdDeYDhrFzIvUtnq1bJ/zRW4OZbEMems2Cs4rtgtNj8piPL4ERQxeyWaNF
oRG6WKzdqYPlMJWTZzsJa2fLHF1mqockVrXX1OFsDTuW1S0tliknH0qLz6Kn+yIHcWWN/STV/LXN
7WynNCJGaBG+wRjBwm7rB9xMqofQg9PgKjq0iB2ic0iTqvfWtudu0DGr6/yP9XXauigEQ5ppeiDI
lN/SzwazsL1qy88FJ38+0qoMBoYrIFSwuDNxH7uJNZxC7pJdZLaXSqnhaBqetAwgoGqAfBnKClkV
DSuz+k6TGvZLMR6zmT6zlpnOSRenLu96dw4ZTLULzSfLSj97mnxcbUrFLRA9tFkZncJkWAto/d3E
4uLSrQzBnUzNvZrnDFZ083e5jp6Cj5oOi6elCrVrd2npWSKTbW5CrIE9xchDINkri5JmZ6/iOxmu
A/46D41KtXMKE0r6zNhDrok1fU3HL176kXkZOwxkhPTQRFAqKO/cqUn7h5rMdL8l3mgF8p/py9+G
Zu1lPX2bCaKGNtLWpJaqTslQQ/zgihDVIvDqPlZvu1Hd59SU7mzhnI4XEsuFeudUwjgIta/3ECJP
S51YrkyLXaQT2LKEXBzCULTnkX57aiNwT9LpRRaITNXumakZ//9iQfpDRzaI2+QmK2mrs26FU5tI
oleGPSwGKBJ1EV86i/lp3dC0r4xJwRQLDzJz8t3SGVyMx/YNRM+uMNf6s8QatwwnM+VMmsXlSyEX
42jpJWpmUc43ol1nQg1yGuI30PBZaUNdm5EnjndjJyJ2C2UUGLBbGoEcaCyzpPmSZ03uWVoReCBX
CrScuF6rxCOyrQAAtR6Sd9nEW6Qzh7CRNaYnhFjzFOqLKZLXTrJtA62TxyROETBx2GPzeWkk37g2
eUv8RHRiQslpjZGMtIdX0zERFqf5BdTndA7LB5UWCntU4Qb8V3ZR2oL7bhuWe7y3Vs17gkYGps5U
WRaznp20q9JLwuEoWLgTL5wTsdqL4sCw2IARs3eG2zIivAWv7KcqRfcr14PdkMyvxojrcrCG5zbA
64kMqDkUBNFwiu7upnjhRcqPICWItk74uzJk71t2fxMyQ6Vx6OiAUcKZtrmsvuE3s4nm5H5Qe4Xw
aRsHzGATu1FgTKgr9LQ6HTqdsJGehM2CPdkMwK1xIOH6r27F3HG6mQr9BKikXCgrTPY5UWnfU2h+
qvrPMC3foGcItwAUbtb3SytVyDgBfejgE/gWvy10uVczHBSMDKHXtJhM6Hso43AdmTFLUnySaNi1
kfLuNMLe9VpD4FqclrdM/qxdttik4wlmOoy9PFWj0mGdg7mXipV17QGwj/BgYqQ+l+1TYgTzjQxU
ZhssfUSBJMcKy2mvwIJHh/zYKZm6b+x7GBcUhur8MkzacWlVusJT89wNTETk2Hl6WLTeNDoahWK2
8OnD26jt3jPJiMz40Yf43ma1zyKYq+IwTEiNWA70EwPoyFGo2Y8NvvG7kDwSpSTMmnAnf2yV76Yc
3o2QXK8suE17tJWi/x5tGvpVQgsedeVTR1OAvDcH7m8haX4Yz0PA8jCB3rDDoPOprO61yJrPk0V0
QZ4kD4qooOebM7vcUpVuiRTF1wbWfNbKxG+r4o9qjL+7QaVikeNR49xzWKHbY5n9RrtBeiX0U+a9
rIx1q/nFN0rYq6KE9ouZHSIQuIgN/VRJjrlKoHMTGPd16yQ3Zcu+bdR+yEZ258pBHsgQXKsdcxd1
43it7J2Beta3J0HaRv85z+UdV9iEKthwRYV9rikLdCDVfk5Ww27HuoPQNgTyS/WdYLJiqZA86qoT
eFFN6zUqzZh7NE6ysOzvCokzV/mi1z5+KOGR6asK2klch5Yx2zIVX5a1slkES6OmRVg38F/R1OUQ
Okt7F683Jt23HCXtzfaQzGqijOg8VKnk27ZrBE0wHXPkj2hydc6lBKvbigPFvxlmv6o5DweV9pT0
ccJ+oL624CV8TdctLzSOtpSmLxbnNYwjgcuNnnbZ5uOuCVjI5CM+iMRtprI+1VP7NFjVctATI94N
TXadkIwxO2Y6ZzRZfeDgIdjY7lM4whOzWiZxlHCcY3Hpg6mgO7wzmra/DpX9KyvYoMWSuXmlNdfO
6SoyvPc2F327gsnSMd6AOnbXBDNNftqMXTT9HnsNirjFWD7ptRdDoiys2o+qhuSCo4tSKN85jXWX
MxHzq0W0HkXrLsA6ODBihZmzBm2Mf5Jm9gM5dMQX3qRNP+0Bf6NcDK7OEt6GkrUKy7J9qleRNyop
/RhtvNHIH6DImf5wygUeZdn3mtE81H1KG0aGL9nM/FNwXQohSDfK/DORH5wEhnaNTWPwuyIP90pG
MkKt2T+WiUYz716mbghcAQbZs2bVs9qZ87OxfIvJPjYGMdnJjyXZQZc8+6onvLWq1VH7KYQYFXN4
Ho3quUkRU3TsXHr7hI/j7DQofMIg2gVxA8Wj113LEV+r44RCHDpJ6+iGF+jWRUd5nTF/2Q2h/H98
ndeS20qWrl+lo68HMfDmxJlzQW+LZFlJNwiVVII3CQ88/fmQpa3SVvf0DQJpyWKRicy1frP3gPwc
ICo+abPNeFAqZNsLPgDH/F6nkC3hERUEXzeD7yJqE6f4JZOn1h08itACOdjFeOkMsgeW6X8OryBQ
WFWWfj+tWx3ofledxzZJt8Ay9mPnX7ALgfpCLCLRBqA6DnMG4/iS5dZbNQ1n02wv7FKRLQ6PiU8P
vp0KgKB6k5gt3+55d0Ye5WLHocl2ts6InBg7YTV7bcAHPRselHHSzi1YIB0c8KaIdlnFFrfxjDc9
MdpFbtcvStFMxLkSHgZ8bjrMTAHoqXLDY0MujZjbV91smpOGWWwcuuNGaRpvVU/F0jNDvi3RLUWZ
YRmw1hfVFlmlPZhJHuWJqsPvL7+kNnZi/mDgOK28BVb7NTGT16YKJ779+rYX/F/MCPNC/NY39lR/
CQyCkHE80+ljMmgGHk964QZLE4kyIgxkbC0+5q7qNgCfWGEPcRM/8f+/d16rsvJWAfECwrQE/WtP
XSg9xyoreBvq4b7WnbcybV7csX4gC+Ev9VhBJ9/BOMtDUUr4HAdMbUbvkEdVcA22TSDZWB64izab
BEd+layz4xtHhNJeNb93lyIHJzZns/IGej4ntXSF7c6+G2zEHw6jMW4dfkF5UGwzFm7fVj4ZbfQD
cbOcyLMYtoUKrA36e1i95U79gs8U0ei8uAhzo/k8OVnTUVf2dpnZoX6cv+qJCzZ9WLduBKRONUt8
GeCdlrP9jDICsPO1747+RkLTXYeTdx6ApK1yDWkEoNeRUMH0euFhsCZtEUfhuSwUXCuN7GTDVkty
kW2b0VLXwOYsdhf9ss3trdYPAWpjpcCCRdzrTIzCGj//xDxUHEoDGJ24O4YQrz3RsMJvxzJ+Cwsx
i041eyNX+Ltx5TRtojhsbzmEzR5oY/+sTaF3JLKxHGq8x10r0taDkz+GZXU1WowgkKnmbUSrPgPr
6hIth+9tne2Eo5AgXb6MRhXjKiM5oal3A/6N6N9QkrEaSGIMmDuBnNqKRinXfXlpJlU75lm36XMl
WImETVlZ74pcY99KTDjKI/57Q752w+kcZSxAfijytVo2h8DFuD1QsV0AcaR5Sr32UgW6cvcpHap1
1dVsAZrgqmhs+vu8+B6Q0BMxZpReoEQrZdS/2o24mGqzy7x0XDca+920SWziQQZkoRRFFr+/NoHx
WprHwGDVxCfQIR32wwPjUJgWNPfOe8Mj5SvBL1O4z2RQtgM2cHBajgaH0jBgGzEE+gXCyiXs1UvU
t6A9tH0ZpNlGIzxgZ/Z10L0ZysN2tBQYKY5gXctKf6mH6BGEJdtRdKispoOokdt3+WQ8+EZ8b7Km
bFyn3SbVtPVK7eDzJIcsumwLEmRYU67jmGgkjp1xVC10MRgrYJSU3IDNTgkups6ImsPljopwO3ba
xmkadiUEGz08Cxalkp7Mofrux933pCZXEU8LTdynom350UD584tPemh/jwbrre0K9Pr1laGm5Rbx
e/JlI8IKglO7Hb4SkiVhX+YVwTPlYhTTY2g5z7Ez7FTd2IuQrarS6Cfkd6B7mGB0Wh6IVu22i9MP
zVTWQi15YCAN0XnmxhI8YdX+tcqRDUxeTcPEhy3ZE9S92Q6RuLQpXibfW1XjZG7DRnvy8GEVwvsc
tjMiPgpPSg+QAqAdLhDZcLIyfE8LnQB35j6pqLi1fnFB8KgDedU9iI5YTBNAhi0c+wxxDEM7v7zP
IDIsvGk85a23iiYLFyW6kDE5GeikkGZ1N5Zb3RtW9rWq8SpTVAetfQBpavfomYSXDQ9ageU+9I3G
hs1aseSSgUYjARiu+ZRg0AndBHkxy6i+5mq7UkCpClxDh0i/2JqDZyi6gTEx97b0d/Mjj7zAy5Qn
1sIMc7jpUH18Yd2EUd9Z1eAuyTVy7Ma0bqEI45q2dr3OwfT0LsjHoTnqLdnggHRKpXxDyQGrR2Kr
i75CQRJcqu7wr+3Jl6epxrnU2ROCZ22MtJLn2rRttfY5UwmBoYo0M9K3CsTu2rPZlLBR7GGrzGlA
9KQiZCfUYCQ4wO7Xr78IV9u0lXlqHQc9lBJnyIQ1G0ELpyCg2TbnvjSbs1ZE7ZkAxERar1d2wEf6
Ra2Uwz6rzfI+NpXknmP1fC8rihr+IzpFPDZtHy1IPwy0ZWWp9fZnMx2VoVtjaygusgo4AHkIy/z8
MUncBzHruDusraku74nDiHvgYg+liniHrDKwd70Tnrp77zD3SjEw3fBuw9XHRATSYen3urKX/QBb
D7dBYF8/zyovcEt2IYRK0ta8M1lX23WzBGFnIePyV10auUsNUZ+L7IF21wjaJSagbSX9xRy6nxfO
djfXzPvDH/UmewOkdHoSWn/114SNioV5Ik+q331Up1ir3QUgjOSksj4tRqynQuvKWWRT6sK/xnh6
Pgof4FRR9s1BFm2vSGYPuGkdDXH76FVBetQFscQ86FueHI17wwNhmUK/aZa5M5x7lcVXDh0rr14G
gPX2shinXryF2GCu3icO/P6EVyFBs/llqxTVuUR77ypfyvXKF7Iu5lm+Uh9h2Tj5bkBAgu59K7Id
x2llKYsRzNNz7+lPmVB4H6p6MYRWP8h5NEYSyqjESU5k5YD6RO75G9naxNZyBNMLqyYtbvJipaLa
JBU/LaSywnDZ2gVaF31WL2UziObixgtGuwoPZlbxuU8WTSGoK5JaH/Mk9ThwHsi3BCn0TdMY0YUQ
e7gp+iG9koKfkQNleUOizlkVQdTdJ0hqrmpUFR7GSthLH/bNI3uvahn0dvrcEH3jd2f1L+GEnp2T
Ws6nfLDyRaq0xRezKt8wlYUuWeUvbhdn34YyhzYYG9/zCSB76hY/moEdRUZOhQxHsezUkoVjUq/+
wI5mUZ2IVgHJzVChMe0Y+AHWxGx3OnpPxTYkF/JGIuJoNJP4nlbOzQHh/xr18Wc3D6uvKmcCdm+1
91knd7tI4nTcRGWANYqniRtm8uhqpg5L0Gy4LOuCpIRSOSlsfjohbrJBCzSHRcIv17IoG6qI4FAc
pArbHaZ671cGw9oGYraSxWaeoHB0d90NLop6v14Dr+cC+DR5NKsXRbicKkfdKIaGCvHcR87vkRPc
DsLq3t+qbMhrv93mNTkt2UXOPygqOP8uJN9fCPBsMNJ3U5dgF0kK9IJbULZrhRVjCVqGZ35myrpR
hvgBEYNoWWlW8yVLlTvdKvuAHPFtcv3wh8isrwC8vZfe1l0skBtos72TElXxxFHJC+Po6L274fDa
8fvPdPLiRvep97tPVoGUS2itYQ/wD5qS6ZY7pf15sPViGQT9dO9pUbHx7Ay5nazuDqD73S2uzf4F
W9N6ZYhEfQZRGCOYFF6Fmtznk67fGWWG0IJh96QmyAW2SSju+OKQKAqK5C7h6LQ10Fo4J4mZbluB
Skqak+DKkn48J5bRbI0cVEFukvxvTS07a+2ob1G2Cc6ap9tbfijOKUkgAhQsuPzKDjmgk20JtX9n
WHF4YzfClk5z7G9BekBXwv7ecA5f1E0w3suukTUpRGX+6jp09R9dDWjO9yoe39uusVh92+QB9FR8
wvts2/tom6K2TDhD1hHw3Hai7MN1j13oqqxUsn5+f8v0Gmfl2J/WejT1N3nBXtZZGshJbGRRm/tp
HUzcwCitbcnShnF3TCwbVZ9gr0dieB8XxgSVXd2vDiTBv0+4+SFURaQfrP+1KT1kb+ApcRp0dwUu
KmAse8jA8BJuBqrCK0A7w1rW9YXr39jdg9FHcZOcEP1kndMbq35EnkmW+tDP7pAo28mSnAh+mreL
cc8Dzswc8mKZlo9xM7+hjzrwnBWpXFvft7/6kf9Y6UjbXWRV6bk5km7VrqiwUB/StFmpeg+6ggBK
s1Fik/8ddpDhGjYifExlSohl6fXF4bEAEGCuJDaZLN/LtagQ4COO+95TFhHOJ9Q0Xz6mkA2FFTQX
m5Q6mtMuMjB9fdH8Ud3JwH2upLwJvpj/S2Vg2epO0Qjxy4Gyo7zIBniopIPnwdNUAh9PPHsfzAdQ
EVbGXUf85xJkAlgLqoFfiBrWJHms4qqXCFVYE3ycoiXhaDj5W64X3i0KIN54gni6rM8c7wG5D/XB
m7e7QkCLUcKW/nlxLEpUoawRt2l/zMVa1rchJ6K+LV/I4jiIEw3Yq8akLjMLy1kt7JVj7fBtWsjb
ZsS5NB86pMwt5SirqjihVZbfb2XtR3vnQVxLM+XHH/Wy+EedpbvaPhPJuneJoeJ7NR5Dffx5UdX6
FrX8rZMJXjwLHeuTFkM+UMuk/ELS7rtllvZXxcmfG01r9qZtmFtXi8O1lxmofqAB/2wWGukzGB65
7rKeBhq6TFUaveB4iakxCyaoDGVdG+PRRWXLH2NjBSqc9S8f7kYhsrexRNSzrfVPgVWrIEgLlxN7
rxz6l52udciKqqTuF2pvBDs/yzlaN1C7XD37WnraZ/zJlXsEs4tjriMzGDkTgISh3YisTF86lSTa
qKTaRoHC9cX2l0yQrduXrgrKgyaqdKNCENsXbZA9u+O4JxiZf9V6o4D15PvHLOzie98MfsiXm3SX
/6AYiotTZN2dH5BlGOYB8/sAQUlOKwYbmNuBuUVO8jVGkvQsL0Y+tGdhtsBrLReJA4VTugAgeTb0
yBwWsg9czvkWmDYcOPP4s/hrCtk9K8uXLEuL3cfUqQEs2FS6Zt0KqAHDMO3RbfHuZClPIKA5HbL3
shhXoFiAp+57t75zSAg2+5oICOgwNVoWQqlexo68apyb4rMzkbeOhrT+WqTZCzCP/hsWzeeW/ehb
3dlQsvIAB/tiWhQuNIGFwkF+Dkd7AfyWbAAh4wbmTLfP4Ik38JRncbnCESjM6Vq5iLCW3sriR0OS
Khk+yOAsO8Ldl+hZ6bARNxCkPrl2KLxNXQLx7Qe73odGe5AleZFdrLmfLIqZXWT2AfGyxrlFg6rs
cxdeVwZLnVN6h4iCDvlqFc3Nsk+l+OoyTYmJVpZFHx6r3zjSK4f3IbqWLis9sC7vnfk/3Wk4S1iV
5dwgDDHJr9d4H9/7WcU3i9eogRQch7LpN8sGHPZ9kGT5vT8fOSK1Aqvzq86t22aVEAIDuoMkHMwV
/VqprnsSelyd4LK8cCa2HlVoVeiN2deydpCUjcGTO3wRT7LRQtV+BQ6k3KklOMGmM8pt7oB3TRsj
eIr8wlmXHeIIejzAo4LeiXlOB9VtyOzHKQVl4xWB8rYhv+a/5R1bUqNqrMeMudYAZJPTYBnhqoxT
CEQgBR6IZq4H5roalmE9TJVP4NTROWFCsuNsjqi7YTbxQrY6BpnOsXH8E+l5BEajKL0ra7u6c0Cs
kUKvolfhZIcqj63nyigdOBUBciBTFr2UCgGEuYPz95HkUmuC6m74Cl7kfaTNirUsx1q/klsi4u6I
9LFPYSgh4BndYt9HN0prClIkqbPtR1s/xjwjgMNkLRntuDixvjXbMVOdO5PPZ+0kiXErUuzvIlVx
HodZsgg93oUQprutW38aF9nswdA6o3Ym1ZkSuER1a67KQfCfy/ny3q+pzAJvC+XnCNnSjCMOyb3p
Y0EIuZ0c9xpEYntvG234UNpoVkQIva1lUV7oYDp2e8/OfmYBITz00UHW0UEzCQcSAen3vteaONN2
wdHO0+rch322TrK0edaj+Jv8V2vGj8jqw+8x31WC6SNGF/MYF6miozmPSR1iClVs1s+TMacPev/N
zN/H5F6qLXQ3+zlG2OBSkjQ/QqnyjlozekdSnuS3ep2EhIjzYJPwbKhww6Ypl01/3rIJNlZKG23S
QWQtJgUmPD5cdRc1fz0qz/iojwEiDAtLdbnmc8XHpUkjDIBBvT5OEGnX7YDjeh0NxqnI9WQdWbHy
Akn+0vMt/G5F3dWse+MF3kJOWrz+l65+1l7k1tUMh2vpRT+7/jGrOal4rBciIYz4Va9y40n1q/Ix
6H4rRN1XrbP19xbN+63lzzGlV/bbuvIBoUyiw1m8VgeesTD+SYiq5lreJhqCANF8Kb0YhUn3oqLb
dayS+bwmb3M0aBU8Vf9eK8sow1eHySBk7Y3KIbeCI5QRc5uSKj6QlVcOsh7iO8FTWallg4su8tyb
pJ+XL2Sv1tZaayc71LJW3sqLcC1yZU4bL0qUM372ly2jFnxpvSo8jqzz14Cfxi4dCMxpmcivfq7l
V3nHLvS5IZl6+Kgf/EDbuQaJezn0731Bm/7s26Ddu0DjoEV22A3O8mIh9Mn3KDPXjsjQLmlauN/y
9qNPPZLu+LOPbLZVC7GWDmOZCJhh8Kgg/n7M80YlPj3f6gqIL3knL3XAswt4Urj4qOt0dxTnj3Ji
T8kmztAxk4OhOKLU9Mc8hCtJ0tS1zXLlkiP7bQ42Ts4yHwcVfE0JVwu5vs6LrggZ5NdADfOrSEcH
jrhvrLxRz35v2DUdAn4ftaVhOCsyrcZKDpQXpJXza72r5p6you7Bh9lsObbwNDKcZl4m0o1nzBDE
QhahMhXb2kBpSRZ1E8qoAlfzJIuRHa14QOqPpafr1yQzH2V1H6Hd2ph4yMVjPr7UGqlejhDOXrYq
lnrBSXO6YZRtPtT59D61l5rtsY/bEj0lBpHxGNfoCnEend+WlqImWFiKcdfjq/Si+ziT/Ou7Ned3
yzYs3JBJGl4+3q2cMuHdZjUCzQKW/lYqoWc8LjZNEYCLnsXS39XRZz31j6KoQ5hoHhAa2SobpiFl
ZZflVM0/p1qa72RpzMSRpRKKT6qtvZi9LrTAKLqi7TasauLZ66F2RqBMYbb0ESq4K9gKYZ3kW6Qf
KuSzZO/3gY4Rgp0W7uzrEV0tpY6u4M0Cjhb9LcH/4oSA/LFVBvdF1Xn50RtgHXneVXTJUz1X5x48
myohnd60ifsyNEa8JBAfnWRrY8d4YozJc6CBnm5MLHaGXnFfKkhjm7yKh40cpes94cg2ju88JfWe
p/gkX9JVOvWE0isZwPml/DgmkVvlylYWx2T8POE7i4ZVXT7Wgb+WL+k15Ma0Cefrtkv1ZxPWWBK5
5yY1yHioKuRijKzOOGU7515Y5F5izfbBhZoP45iayA39ah4UMAwfQ6ZpGllEkdi3eLQaFqyTsHsI
wrZ7wGiJ0GEKONQPKCJ5g4FMP3796KG1/lMfG+lZ9sf1pN4aHURLWazmCecs7jyXHNNXmbVEU8Tb
eoa1bdqxugw5fHs2AEDtK4Vfq4pIZmvYwffw1oZd8R0PpwycYDB7DZiwbafGhejfx0+WXb96hpJ/
T3wd+IstPhm6JdYNyoQnopH2uZw0gQeS53yJFbGSXYVLnk/vVfd+SvGGG9WIJ4lV9fdT6XUL+Xo2
JMW0s8VXvwSqqIiBzZiSWMcaUuW6iGz3BeDAWXZtYv1z56pwEHVb400R0ZF/Q+H3Yulwjvrrb0g4
Q73/DUXGnkr+DRWsoacoF6/Ad7uNLxJzk6rJtAMckK10hD2eZLGrknylh6r+ZDb1z9bJC4zfimqi
ix1Jo2wD25k8iaHEzyo+6St1VKs7wPD9XmhJvUM2GR1RJUpXDrp5n8axewECbf5w62OdKtNbI1gm
ECGPIZQzevL86q4mnlm0CC70Rv61z0S4RS8rQ/4u7csTkTkso+a7P4otIs/YDJvNknMAvYXoR9gR
2ED7TWbfpZqx9gclOpE2cpcpcde1rBeuDhYIonN+MqxiXTQ9lhFBywjDizB+8Qb3fYJ+bzgmrlra
bK/nOOrJNMGCziURB6B4imp8b+yqUFtXVYciwdwgu8hWr9OLIwkEVPRjElQogW3SKrDOJvHNsz1f
ZDFMe/s4YS4pS7Je9tAy8kckfRyUqfMY6vs8ti/wOAqtbBPierOUAuwwXZ9KhP4fogDAZK2Bs5BC
6M5UP9memzyQTg/f68vUWbaaXn9BbQO2efcdtXGeYcBfbkFp+rsA6aCtG6b5Q9KT5GgUtftu9OoS
Aej2q4pq0woZR+0O6VQc0No02gxCqZ8rVXsKqqRHUgejrDH3XqwYD5VYc5JTW4oeDxBjRLV/DK6c
MSBj58ENWnl/MvTGvlnzxdTBLVrFbYwje1YUa89AMI/w/8BaVmZS7fWJbcVH/7auo43acGSTdXJY
F4LCH6M228qibFCj6g3Zeuvw0c0BSeXURXaBvGnfUuHXF7dTlh8dUJZhaxaP3z6mqQ1HbJsJUp8c
JBvaNhpWSRr6UC6YSNZpTT5gdh1le1nsCt/e5FEJGkLFG8cLrBeXI92x9wAByGI9juEapRp1J4tO
Ujw1pLuukKn8Bxjqm7pprZdyDCCweffaEJtnUhdI8AfqD2BY6jauSo40sk5eoiivT3CuoC3TV50K
Y+NPVblvuvwzWGCo556vrzTVje/7Mbeupv7aEluAOINdxR4ZMyivc2NRFcm9akbqSiU7tJZ17w1+
+dkYde0oS0gpWlcvf5XdZU1kaeqeTevv88RpoYKKaJR15XQdRNKm/hzAoXqfg8MFcG0xfYb84i4r
j8x0TOpfmxegCL3Xh4+S77+X5Fo1oHLx0db9rfRrnFzkfvWU48g59Q96T656XgB/9Xx/vbltFtz5
N+O8IQD9GPT7oB+TM8zG5Gwl/n2bjd0OOZbk/FEv797rxEDCrAfZQPeP6rxipV/Icj1139IAYD7+
DGc/s4qzvJOXWoxoquhpi4HYXw2+pkbDb2XTiXaFGmSHuMeH8n2ajxm6WhnXWjxr983zy4uci01B
t/jnP/77//3fb8P/Cd6Ka5GOQZH/A7bitUBPq/6ff9raP/9Rvlfvv//PPx3QjZ7tma5uqCokUkuz
af/29T7KA3pr/5WrTejHQ+l9U2Pdsr8M/gBfYT56datKNOqTBa77aYSAxr08rBEX84aLbicwxYFe
fPbnLXM4b6OzeUMNzezRI/R3SOReO9e7jgcM8FrZRV7cTLjLvALvKxZK1HtsVDAJSDdBnJh31WQZ
75ds0u5MltYDuWE+a9SSzDtQ+eVW0YJ28dFPNpBzw0CziJBMLiOCola+E7nbn608G87yzvh1N/dA
OSVnGwfuNORocvZ1bd9EbXErI6C0vjn+VvJydW+F3rj5z5+85f35yTumYdum61mG6+iG6/79k4+s
ERxfEDnfK2xcz7aeFXd9q6Z3uFvM97C3a/Ibc41YWyPOZMA2BqRD5svP6rjykA0UtX9WSG6uMlO1
ELwZ6psXORUSCtQNvm0BJ1W7EFbfX+Wyrb6JtGpxnwmfBXD9S0Q2/FnVn9OkaZ8MSFP3CVhuWeu2
TXzWfCiGsphqJFUGQ0E8fx5jwT1YB2ldQd5vrWewFulycvL0KFvzIvlt/qH8bX7FUPd9W0G09DVc
T32/Qayj7s5En//zB+0Z//JB25rK99wxXQ3Kl2n+/YNu3dxlwxrkb0REevRi+PzkJxxkHh+qhZQF
xD7U8uRn/NHcF8ii1nl+eO8X1i1MYXRED6E5VSfCOvBhE75wmT22mGbOlZ0744flre+b862j/+xV
WvZbJ9h3iaD09mhWGevObaavTbMYa+LhEwYxGzXT232bme6j5WtX2Z5xyiFirpcwOX37rkLeeFl3
7vTVr5PHgRjzI2vAHxOmwA/uVc8AaLgcUnRLJ2u4do4Tntq+PMsSIoHj9Wd9d8XnGQW+rsz9RWeg
/AjMxVj55kcXhjZm/j5UV8xqNbE/2RUxKI8Q6RAk7KPhXvXF4zhoGgZvHbEkt5n/lkD55DjrsbXU
zyrq/zvAQvZ70R6juxwO64PhYhIUFVaGYSqj/92s8/DKQAvhP381dFv923fDdAzHtvmZ2bqlq7rp
Gn8sf+SU0VYjV/yM52k2PZuaa27qMAYWEqSrtmv9o2Ib/jHsxC2EILOVJVnfZK2D+uXcKssx6Wpg
06Wx63uTzQQqZIscHAxUFOBxRJynem901nAvhF1eoc8skb0Z72UVCd5u0ynoz8qibDB178GuWv0k
qxyn70413l6yJC+Dr5Vw7GN1Q77XW8e6H2zYPzrbgiArlIDSeCncWTRNJbJgsXq+DFCjFTcbn6IO
L1YROxxdO2jlWxPHEzCxjksuiHNiGaacE+UxMmqKrWlWx6BFLMPKgmwbz0lk4uU/LyAzgdSmUAA+
GqBuk8acRzjzCNk5L+1XzfBt9lAlQakuaMVRne0Yml93lWyRZdyHXBf9BAcoB865sqMyqHdoq12l
NUwy5uFZ3n1cZB1aOROH4ZOsLnxg5R9dG4yvjhDCIQkA3EBXwlWeUST9YhKav8hS21xwS3Gf4Ndk
N9UJL5gNKBhjhcNRZWcF7KpVnrWxjbbQUdZ1r9ndvWAPfz+BH77V/EPw/bEesDm2HkSI6yd0F3GU
dVnpbYsmG7c+xtpHxVdaOB9jd/RS3S0XH2V599HHnXvLYpDYd6GXrHUki/ETV4hkheCeD6FfPn08
f+WdGbaANAs8Sd6fwoFX/9bPKoibQxictsj4mBeNZyHqOo2+NuaivKgNmZvcLG8FSYvDWFmRs2g6
PC4qcPN/dIsFmmYqgjPdvTr55jGpq/AiL2hHJXfueJWFCYqcv3LN8Llo9WmfT31mLmSLE7nhSiPJ
jCk0Qz2+TEeXZw5sifie0A4ZMyADslRi1XYKkuhJluQlSz2xgVomZnZFfC8vZgmcry2hfyddeM6r
8Xvtd8YTQm+uLMmnfKxMv5XCv0o1cttPeFz/1tb5GFayEcpWQWlPB0gv6kHeNf0wvd/JumTq0R7o
U07LbSoOjuUiOVhovrq2nRbO2Ps9zLZkm6H7An2+0/euIIeKhgOCYmhBbYUy+ndtn024XXjBPfz7
aGXmYfOUW2wI/b6KPw9d9Ba7SvzNyjW+zgPMKwg6qLFGI9J8UD6dJMhA2qQohQrFfbXD+gcKVO6n
3CuQpSy17Klg/V/5UG7W/3lBBS709wXVNQxkc/R5UWUxpXlecH/bTya2H+a9qJ0n1JfVhdwx9mVL
mhf2wkFuJgcFgQvCTOlB7jNlaxbVP1tVDSUr2foxVrYi5bSHrl/e/t34jwGh3gREFyp9POYCjci8
gfyZOWZwjjUw6PLObrFdQo61w1pdDBpJ9tgDkKdH9VKJ2v6pJC23RJm7fzJj5MvacaUo+sU0o/Jl
cqPpgMeoCmeQoo809toNQN7Loh04bPtFI85ToxUvllUswbiCF7JI+wVNaO8Mt8asutPtJ7jM98ZY
Zd/GBiM+t4nqB1QjrV0dQFYLmth5gl1xHyl2swus0NxBeT6odZF/thQEHNm/a2fTQL8W0rS19gq7
eyYM++zUuv39V9dsdoiUXaEZau9dXURHir5UVlajO2eTjPO0QlQQ/nzRHsHrzys/8r9nXY+zs9H0
7queTfc2P8pXSLdvTjjYnwFLtQsv86cXn/3JsrTt7gmBAfh1nt4+pDGMSdFWw01VoGmioGle8pxg
Vu9U4R25HnU7tGZzsnvT2enK4B08l2ykoRR4j/S9ilkijjmjjT6tFxXRth1K5w6evUK8YZyuqJQF
66LAdSqPixREpds81oSml4AZ+mcWLgMCxaB9ihwEs+qyV4CuTJ/4S6pvbADOJOmdN6vH5aUtwkPA
Nm0nev6cjuTdZSxGcctL8QqjTsPhxVShrmviQIZ9Dpf3BKuoz4bGQaM26zcDMIDPYWDtoKKGj317
wQUu4Ug+xjvCO9MNKxXIaHWXfDMF9FSEy99GAQixtduS5HIabHTC70do9eReAitbY/8S4BtsP/fe
1L4pSbxpWxjCdhHruxHfNxRqkvY+K3xjY7Rqd3TiMWFBDEpwx2GJ/hy03hQy3qslpo1WErhAFgzN
MgDUxNAV5/0ii1DPwKhWVojhIA2aoxGUlrdqFnMrO73fevNw0I/5MYl+m0Z2dqMGxVS1SPe6grPz
0LPH9WfVjhZ1ZQgjbvaIiwoEbMXM34zwcz+F07ecBzO72ly96WLKdwCo3J2pBPpVQQRlVmESr3VQ
ERplTO66P1pdLZ7KzEw2LV+9o2WU/VnRcmcFzXNYFX6l8liMM/ANw4NEuUmunjHvUmR91U4PH1Uf
9fWkPcjSO0Aujer3Of7XOjmJfIWhSz9lBsltO3KtlaMawWPbifquyWCNKnH4KKtsqznUiTZesFoI
H12vylYWQodb2RhbbnYwYxQPZBGmqHgo7K3pqHG9rIF0w2W4M9IJ/FejNMhrYJ6AtM8nED4IZ2pI
gHTuMH7ifBKT7/Lqi8CS4EFvg9+6tWMH9s57MRJn3JUE5HFN4biiC5czjDX+vMhiloz8/zgYr0bb
Nq6+ViBHFx1Uy4ebJqtg5n4xVK/5WYdPM3Q+FImgXTOAXUZ5/M/PE13/+ynZdE3LJThB6MHix6kR
jvr780RwbJ+KOEeItwkNQQjUGMtDP7lbu7X0m5iP6xPSm57b/CzNbR+luU32bObH+vC3nv86TvYk
O2s8/XqFX+P+P2vntdw4krXbJ0IEvLklKXonytcNoiy893j6s5BUFzVqMz1x/otCIC0oFgFkbrO+
IJLKVVem4wyqXQ6bq0G5z3T2ctUah942B4QPqRGHIc6HlYQJbfapoTJjdgFDGYzPtp3IC0KkCfY0
3APpsOGFGxyAUumuRUkc9AomAw+Kcq4YPia/trYbskbsgahkKMimZSNs1DgnawjcbaCF90EaOidR
Jc4kBA4XjTcCn/rdoBhE2pAWSQSmU90Rw6aiZ8GCFT8b8t6RhNCKlRoPPrFJO9YPEQRF9Vs5dvFj
oNg/R5Jcn0oF/tZA/tdWcSPjSPq8v1Bjr9rkWecAm/Y2llYbF2gu+UOUp6soMbMXM+3CvdEghSOK
hCurPLXg7ZR9mr8MoxrMkVI1s7w5SnGKswOX3QKcgslt3hkZmFDEuyr9GFcS2QdYrkgdU7psNYzj
V0MlD32ICOnyjMB+anL1IjRWk9acRHvD8gFpdnONU4yX6597xFB0Ab4qhM90ubIcUcDZYSNIDiGc
mDu4jskz77IfIphDVd+auqnOBL5a+tq1oDurem6QVBIb5y7OlG1YBhaAg8p4lUmA9Xsj+a5IxPKI
Hnx6edsMxBVZpgUrMSc1yE8iluB5Prx22F/wGljGTs2D4HXQ5oFkdztXLFNcv/H2SCXue9krQDET
w15L1cRjhuAZDZ36y1P0Yydb0bcS+Bq4fsd9scnRnbMojR6HNlAWLn/MOQ6cepk6Unsw/GRY97Ws
bgdkqHdub2TrzCaakEDYeBmWXnDP/1izaLWBwGAvMasla/DxoBXDuMjUTNt4sjS8An2eW3nvPDWu
Wx56vHnQyanXXUC6mt/TbXpw9QUJt7+7yVFB4t/0BMMBwWw1vD3RLYrAOkfOL17t0YvOV6hoY/nm
xV18F5s2pogQgeVYidy5FzfqNzhesSeb3wMZvvyIxMjJ9Bx1W9VlwIdVixc0HY+JGZnfkzj+mUpd
+WgVRf7flr7Gf9qZpkeVo2i6qoB/B/Oi6J8eVXUfKRZw3+FJNhKHeKNnW2t48KZkwBntJDgaR8Vb
EoT5zJTq5tRCU7vvVeVF1EdjRM4V/MS8BLWX99FGbEREMaiMj0XRamb1rgjye2e0472rBN3SL3tS
drBpznusHW9aMhKlmpPt5dib3LCKX5WZfyVN0X6RbAVXf6ckG7LSf9V1Je8kuUoXeQOcy7fSS6U7
6kM51fvYdEnd14YvLaBQEsk6GeeL2NETbYDoKbCUudjvi+0/mPn+EJD9uzGRoa2JB5DJwTS0cGXF
LStLg1jyA0JW5arNSVBaWx0a0bXbIn+VYtRFmLPbi7LrZd3e641mWbuwsz41iC5mbjJEdKzJqL1L
7B5HjHmGK1bdl6le3jdAGbBbmWcpbKt7n7zVfQZidJHLqnywrZokW3naDMnyJA0Z9D9qJKcDghZ/
WXZxCV1bek2IIphHYamcR2uKfwM8tb0NJzzwfTjf3HW4aXj6r5KMllEbvBPUpW5tBYi3gq0g1gIw
+GtZBmQlErG4klBwf/Ut861xkdQKCuRMHZSwRPXgpPY6jlAkFYPSgd2frpbuHnx7/RJka11zk1eH
QOrdYPoldBOKvTQ8SGN+Er7EtHSPVmgUjx5snV2nkAwv6r3UO7lKVTxqwNtTh+RcchyXel2zBGcl
v6+G7uPhVkcSfHenZ6U2E11uDaLY2Mi45GhDLNKuwnWoJvG9Q7LRHcsNmRflxA5HKhVRZPAzyLMm
2wSplZ3GDbrWwqY5+CUZGLLXkhEWAp4dkrC/wI1x57mdVk9QitwZ5sHmVfahqSRwkb6qbnWp/Twj
OadaDpDKycvDF2p4EFS1wcWC5UG0Bdy9gy5Vf2+84EFrxzT8BeKR5erkrOqraEumTHQvT6XMDgAQ
mNG9aEsoiTZtcjr9btMmp/ufxzlRifB9l6rouBLLCXOQNKYMK6k+RXpOHphtlvtoqoowUKjShNvG
ee3O+EU2DwhEbVjGe78sTnw3C96whZATjobmMXZibStrBAIkoWo92CX+2CmB6yesbO5+HAgKbLRR
TaWLrRCrA38n2Paeax+9gvVmocbDW1Z4u8CJ60MlR9rKwpI3w/Dp/SLmPpmkkRHweMuiWnmxmihf
FHYznjQrH9ajpuYbzSXAMZJisAAhDuTYr5SdVirBgXy3+E5GX+IFTVKSavhM49CQPKP7X4fIUtgZ
Dj7iBT1PmoIoXK9stXvLj2DMAj3+ZnVfWDJDMkEsCzlO2CxQM/q821mIGnWp35NjQwOmvvczXRn6
WW0QQC0Phnluu/qtzJ3+tSUOfWmlOrZGrxxea0VfQLFxHoe4g+ljZ8FcrvXgtcmQUdD4eaxF0RlL
YrO97gKUtyY7JHpAnj3gntLidVIT1SF6YbzD8in531Oja446PqpllAOlyqcVmznG0WUEy0VEXqDi
EKZOHODHLWDVdidRIu2DlDlwvnZGYlMc9cY29SxnpecVTwaZ/C7CuZpHgq/MGRm73Zfay+9Dfh0e
Sct3pA1l/gx46m7QWu9bPSroDnqB/iSPx+vCAF0OHtTPLszPl7xWxnWTpJAopqLjgOOS4Aburq38
WV3qmcd/Xqebf3r3mZqGgRjFZktxZNX6ZEdXQJWYg1lIj8S+AXp1ESQbirE9yV0SbauunJS4/OzR
RU+Ox1hi/cjR5vNqbuJb38HA+zGQbFUYdCfcjVxxP57lmWbeuicyksRi6liCLnPtO01tQGZEfbFW
51D+rZiscoCqcRzvaiy+P/Fcb/smi77UVavPiWlPz4QoqOuMfcca3iyhe/ZkBgXa+CUZwp3HolwM
AvwbYQU1ZTSs/KuLOTeS4JH0wplwTfsouz5GqJ4KZ7Ro+10Ci/25bRpXO5X1XzwZ2p83SqSRaAZv
LlPjny5/8nJhvnF1M++tR02VYFo3Q5S/xAbYHn+MVl0BgpuIpDGH4cpp2UjVrp4O15YUzdq5qOzi
CkTQONhzLzF6tE7Gg4oLc5cnqbkTZ+Xvs78qdp0BkHCs0ZmpuZs2ejPJ5GSt/UDONYtOu212ilRY
e6gEwJxMRX8KEmis0y7oZ5IDbsyMH2JQIgUMsiATw4x4H4T6Obelb2tPVpyz1I9PKqyYH03X3dlq
xV1SIH1LfEP6MwBmaJFB9wpPmmB5TTYuxOUZd1kUmIeaJOv1mEfyJpIj/2AMRrbUR9JnHF9/9pFU
u4uhS+0x0SGUNhlhpGTsHtME6QUZGe+foI/CWucHkmHVxTMDEgRS7x3qQ++DMIQH10FsW4vfgwYl
c39aJVDbktDL6yBwOuV+2jZdr+SqUvcouyYuEjuIV60OOI3Edj94Hmvvq2LYyr7TonA75qHDYhcr
Y+Wylq363lsLG2RBDMPMKAbnaoNM0EyZ9ptPOfobnRzJkE4UUOLtrypuhy+E4/TLEnvK2jZCa6ou
tDA7e3r0CkLOPeIcLjdVpb6kde8eRZU4iKKTxEsM7+H+U71eqeq8SbryLh0uUUMWk3CJ4gEp9+Ls
dhB1kdfm6yjd84SyW/Zt8kMKpxsBCNfYK1OAuGW2aLvYqYkYFaEJonVoZGNfOg9e2VcbNYm0l2h0
ljjpzAcZoeL70u8eYrXHCUZm7lohspX4Y1W7k5o+WGZ5ma477O8Lcdcq9pCunQFNWVEUrYlJ4pUy
rIy8/mVMWzM0z/HQSqFJFUUpVA4FCZsXN/uhDZa0r1A0OogFrq8sA0suDtc1r2ojZ4F1Xm0XGKdZ
zkDfvuuAl+Mp8Z/EkoxdpgeWzPf3eegnD8YYfqyHI73vUyN5mPobSIe/6eo+HjT7kNRy+hQ1SPWJ
TxQk+Yalv73otFZem6PBf0Dik6JW1wSERn72JNUQxqe+Q9rkmwT78LyL1OZh6P18ldtauBSOQjdK
NEKVddRB+Mpe0vCcy8owOe8fr+v2sci1xaihc8Ha2NombiOhJVazvQzr4tWoo7M32TrbMN+a4IXe
uogsUxJNglOB3N0GsEm1CjxHv8RpDFYql8YfNYoEUfUrdWXjLc0uGINB9P0+IWHtU83HJqJMUtKp
PvRJi9p6Azb6LFwORFNPPiJiFoVTIa1wGakBjGXR2pabusiGbzb07IG9ust/55y4uPoYg2fdNwQh
38Vwyt+apCQGGRpykpFp4SiEW8cskjb8DxMmSCTLU1K3j6IHEkJsWIP4qc6BcxGCEIABb4pLMxnf
RA8L0FputMMh55m2QE6qOpXToZPNDrW3RFnYik9yZ2SGVFqmBv3RCp+SPjhqalycxcsH0D/7ffzJ
4nc7td1K5C99KP0eB7W3/S8vH0e2/vz+t0xDw/Oj4KhTHEv9TzOdZkiE4sr98Dg6qGgqCCgHSe/N
HUdvFwTGm7tkqKAUTWde47IB0tU4WISVK806guOXTeoaW0RUioWCbWJXQOLCey4/RlYEAZJH1YrE
lnBpuqhz3/Jlw9GrTgi4gPLMCU+Rx2pn8mR9JhjkObUjyCJTSfbAPKbhY0TC5FkxU3fLcxvyYWoZ
bwORxFZiJPe5U0nHaGz7Kd8U8LUjgaaK+nu/bqtvid/8MCCCvZVY1pANaYeXELQSEhTxORq87pjB
dCWvyM6OpWO561Dpqk3J7hS6s0S0Q9E+9Ko87uMATa8RJYuhSNV5iN7H0nTwKuS86344UCw1vrt1
pIRIu7j1twGI3iXRE7JndY9YIMUpvyrc7amaWy/6oMNk1s10ZRZ5c++b+SEmFustTsDiTH4lue78
+dBl/tkKi/tO8sNN3wfmzk0N43rg9enlX0F4sM70eIVmWdD+6lTet3hogsJ59YlYvqs1udyRAVuf
cInxKm2C4Y4ESnR/I1c/lTydCOEp7CVKJDgfbMcHKNFE1sV2QVEozfhV8Ug8yibtQdcCus3iYpnJ
9gtgy/abbQfZrOjK6i4cm3BFfpoy5wnQvTgm6R6l7rffPWNYlV7R+bNGe2xT3flltNI9O+l1jXd+
MVgOMjSROq9rBSRL4tsrUg6dXQaEa23aErruGcKTJFCNMfoNMikRcGVAz7WBZi4zt2EHntYnNbex
o6VD8K2JurONs/UnLidsNpYzB+uGwA0ksi1R6FunNfwjHRJ41FnrI4cwtkS7Ibs8STOLQ1EAgJIi
7dJOVZEklUAIyTwTGWydSHzr8tfezs/oy+aPbVY+KqUTnwhgkp8ySXnOPMU6qmFeHQajPHehnu5z
II5s4X6GcpPu5cC7gPMdNp6VIFheBpm+l7A9O3cj2mBvnYnVGFG0cimK0mCe7Jztoam23bEx0eP2
EO1706VwUu9o/J3qNAelbuwN4SHK3k0dee87nBW+9iPKfW9F6ON7vWiMMGJirpm6iLLjV18kC05j
6w5PeEbSUxGHT6xOquNAwuWc5ZOyBf3aPss2T2pTjpMVRpIfvHe7+8RutUPfW2sj1n1YAmaJQU/3
70Ujmi/dfdtb1jYfo2/4GOnRKcawcYIIlKUoBypabWQwxpDfwJXmWJafWcY0d5rl8FqbiqZmgvRw
lGaTemO+DJx8mHd1JWW44rR0dz0ldpxtEisudAunWhRvL7GtSnOf7PvOd7ZpNZyLITROdlKv2H2i
+qX9QOaNFV5Yf+t0oz2PNYKepKiUyzJ4G0vuw5CdztCE1a9OfyCdvHuqIt/ZF+4IehPe5KKPUKVp
Qh7pgdS4a7kLklnO7XxGKig/p9OZpSvnhIf+TlSJxhZO5Kojv3suigQ3JUdJKb8RtrfLpjzXMpLb
TUe6KERJilbgjVjeoq+hlJqPQTN0lwTYXTyV8gxZxcBrIRvIvQQ2m0Nmpe9ncaShSOibX29Vt263
vo6WF7g2uPrvkRYyBEMQ/wJqYm/7ogo3duM6O+yXyTrQFe/QBUG18kstOuJKhIqba8VptEuLTHmZ
vKXOOzu8mddZkiW71B7rrc/tv26CzN5r2YCqx4DgR1/UsLqI+7iAFQTHo3fyYx7fg28j6sAeE1An
Ybhu9bLchJ5Tnwg3h1LnxOWb6qYHGY3snwCxN42SVl/CEoEW09ISoHBsDAmkktdt3kRz9MLjOwUr
6kZB5n7dGdL0yiCdw4bu+JVg2DtVLs2fdp48KKwh5hVGxXOHTnMHHP+XrpVHn2fhm9fyCTs/ys5I
GTTrcqiPNrfSKlLtboVO4nCWLRvbgumrL7JRfVPNJPyVmgcZcgmsE988m/ie3ywfElvRKtVlhLyx
LECE7W1g5eh4kEHhSdUZzlKDeimegAL0N6zE+KcM9QIQGmsSE6DSsoURuBtHzTiQzqgsfKdTXnVg
JthAbByVjsIje1nJJLwEvjECQpCLLWZK65JW3U+FGJxvwB8SdsSVeZ9UTbjTAhBTdtIOx8SZti+G
8S1Ucu/RIWV1jeZuszI9lkhKMNw3Q+p9dwiTA2CaDJchIRUljoGQlGnbvGCewEFCj2BaONtFltxD
vSAHra/WsuXFG2sEVKGM5B7zfxmtBrk2T45OakrQFR5JrASoDmoAyyzvSDINHPfR0PXqbJH/GeUh
KStQvYqJy9HX8SEYC3WFB7m+E8FdUESzhdkFxUaEfjXhFJxBJOZRtFYNuVmWoT/KcpsS8IjQcg7C
2ijbeK7pbbdpGhRGR1tJ35zY+onXpT8XTqifM83/EUzPXANlmLyVEP1VscOSRWlu2qAdVn0bpRdP
7RzslU313XSg3AKZ+IlO0c9CDqynQtZHmDfRmz2gEJJNKvTJdBgUsjPVkB8qwEdVgmMCwmUsrfzO
n7TpRUfHMUFQhLozu9XlEtjI0uDBMs0iusVGb57t69zXyWJTWXlENbTd+AKtAy3eLE8JNsYAiOmL
9XOrxXsndL5YkeYcAo39tV89jBqKnuqo7sfK2elJ6W4txyazO4+0+YgsH6Endb924koFmh8Pp3w6
BOt0SNIlm+NgnbNTWBD7rb6YkAi1su9/4Z8bScZmocJuu5Ri1JJqJ7vrsH3zuIy9Ee0FHtS6ZNz3
PEfW8iCFi7gwlScz9Ky1G6GgwU+e+1WJX4mZiRejXbHgktH1GV2iRxLNsJYham6LDgFt8rkHtHyL
pmlnuOQeDPLl16LudlAq+48ula1iVwNIA/W1AoZdVS92hTRwaunBc1si3dwmhnaOHJ8tKrEQhPOv
Qm0c973WpsT3xN66U4sOGR8YcaXGFhAL1UOCn2lWgE7YiDoEH8xZOwLCIfjvDAfY+okvagHOvnY9
++JprJIDVf4qS9JAkHI2bnWJhSAAMJ7uw2SaKKSOhWD0Stpj/NbJvkoAAUGC8DlsDOD+VrbUdteM
mjmPeru8MxETMPwAh6SXIMSQ9+iao1HLfk2WAPGO4BF9x70MVnfxTO/gGKYHZyqUMLBEzQruWHaP
PS27Zy0NMVCppcVosmryaq98Al0bHpDbY5EX1+VTlGf20Yn0R34/gBWGOQzp9Gw3XnSyGow9Q3pu
Qzu5Hgp2cYuixQE8TL1EQ0gU/LHOv4uC6fvyXWZ10QQxGM+R56IToNT9qvG18Xytkw1zpcY2sRdT
F9HAbkE/GdJe1OQdQCbZQAemlhrCJByr2DdN/H4Wa3l0l7X4XclgqCb0GX2upzyJ+F3FcruMeRMe
SgPRCViusKIUxz2IAz8DZ9PU1gm44HgwSpMXQBLeAzdF2SDjsSigGcrYw47mm9kYEzVD1NV2tlUj
Ev6y0FaRfqzQsIlNvPA9io0yXOesIPVNd7WzPAzGXAMWeO/zqVeDNcRria1loXrj2QYVignhRATr
ojVkndc0kZtOrsJkDXVU99ro4Lc/Bi3D0dqQ0OLYGG7zILK2lVuxFpvOyB2skGacTm+H2jri5R2W
bRPUd5hNcVHklj3rpPjNjfzoiyFh5AfqVz/zvFfmdeh6D8SiBHcQKt2TKfOjCKKvbK5wwDcwR9XG
4NUyFcUB0B1RtYaDdWAmmtTeMrfozkldrJ616hLolRfOZTOWMSdZp9AJQZTLKPyh1IhcTToqMMny
EXuAHhkxqEtJuxeHwldYFvhms4TL/15X1g2ZJr1abPq41K/9OgWydI8pCnqNs8yhs0HwUPQtIM5x
5rhD9qj4ZnXpKsQ/+iR71JG5diJZup8W6m5TKS8aEat7DATutWjkCVDtoQuXiZqHIBraXrrLMx8Q
vRzH+GKz77DWs12YkuDPvRawY9b7e4NcMsTR4nFlOK69i0rp2Q9JAOuQpdCbsnqEaFo+ZkQj5aAE
j7knlY+OhqJrixQdT1iKNn7gldJimnFr9whntzu0OeGnaWj+UMYxfPGSsNwEMrjdwvEi9Ilw9+hd
FaxFa6T3sI99PSd6hVZXMhZYXCSgT7p84f1BGAvVvdWm+9gnU8Bko7mzpJGAwdbQ1oZWkUfryuaT
gZ9znRDAhPZ4Zj4lmBLWROLLC+z6tELeXeUZr3cpsgxMLH6JjoUS34mxqtN6q1zJm7vr2IagM972
2PmmzqzwKuQIiIwXrejeB0udLNZrkTAtXliAAZaic9rF+Dd7hHJEZ9lDHqOENby6ju17NHlwaK9E
Z62tVSCntnttjc0KbQV0ZdHS4zPLAXKwRYtLSPwJ0QjIGw9rtAIKvjYspz213mAtQSfmezvaEX0S
PKJc3Spy9ygpVvuYlP2zT47yIdPTfl20OpH7Wt+d0OfZAOJwdpYmBea1rla+whLMj9eqlsSho46z
2QVogzYYO2YCzf0tcIbuJOZIS1J92T8HKzvt5wkCkizxAgteSxjvPK9XLonSf08xTn3Nc1+dEeVh
nBLXCNdBb2/rekzOjRE9NXLkvZhOSqqXjiZhSK7dSxlB3MXWPixFK8EDkCOL2NmK1kwvH5Iqa89e
YGvPzdeqSLy16pNomHdAzCE8oJcqFXC9Q5ycwJDGYevkUHWQzLH+OIX9OGx1QBfq/EOHD6d6okBQ
HzAfeMbFHTrv2eTPwyFLGG/veM8av7Z7N862oiQZnX4KgeyJUjim2RHNru+iVPJH7zUrQGuoB9o1
lkWzs3t8dGLWsB5J1CQyZRGiYnkaXPn9oEsbS+q8062aBX++jV3vSXS61UNnUO78AU/xp4bMC2UQ
4WQL3DqLLtgj2OuYNiJ6f1zObdkwGqWiPEWRtQy6enizR9NdjDVBzYOSygdZxdxF7PTCDtkj+0Pp
g7P2s6M4FDGqfeIMLJbN7Z3yDrfK9zpkEv9ozRLQRS0JJaLzrUF0jqfWrpG8D60xyVK4sLsKqwS2
1+usVQWRugKUFTbg8zGwDGMK7DZ4P5CRn27j6SDObg23freGT/3+RZfb9CMB8RGIWi58GyeKtz63
K/2LLp+muo3920/5t1e7fYJbl0/TVwBS3z/+317pNs2ty6dpbl3+t+/jb6f55yuJYeL7UNqhWDZ+
cBFVt49xK/7tJf62y63h01f+v091+zM+TfVXn/RTl7+62qe6/8NP+rdT/fMntT1ihjRXy+b5MOm/
BNNtKA7/UP7QhCuKUehyvY+6lpETzK6zXMvXAR+G/eUVRKWY6uOov/9Et6ve+sj4nUcEZP/z8/zf
XJ/NDFvvTg9Znd+ueJ378/fwsfb/9+++XvFP30lNDoRRdChu/f5rb5/qU92t+PmD/u0Q0fDho9+m
EC3xdNFPdaLhX9T9iy7/+1TE1DfQXIDm6eFQHZvet+5KIuKR8KCIhlV17PW0InKHIjFasDEL211I
dpWhvQzLkZQphxXl1Cw69oNHTBzBK2BI6nKrZnWvL0Szh+YYIroHYn7JoBNV7ejEu8JhFZiruYpg
K3woHacSSk3FHDcDoZcYp3cGBtdd10M9m0Goxx+OzM37qdGPESpzU604qNb7wFvVdfTUw0UnQZqX
VfwVFTZpA0PcmKdJEq3wSWGPkpPsQlTmWi/S+qjZZnqRsL7sDac+izbRq+DOBY9c9gtl6iG6qbBD
Zj7Glq3oAuqRJVLK0pRZRYc4z4jh0kOCBaeLiIZ/eXUIp2fLUF2MqH9xZWfw9q3qfvNSDQvclLI/
EolFHNiUri/KiNj5pDE77823Bv13F1OX6JL1dIEwfh0mxoqD6Of8nsVAmHGZ6STvItlMAGIZ4gUQ
p+KAldAKSZ2h6Xa4dopsG632elh9GEPk6R/dP9SSrY9QXK/JKPxVfspeUzePiJPDSJzO4iqetS0s
00/1LIiCBetTfkOfBvS1v28jb3mbQ/QQh5zt7axBVml1qxNnfmy1a9Igf36qF5Pklb0r89HcikZR
ZcXdMpGHCQvUGcRM4ic0poNWwk8zS+daLxpFvTi7HQivM3eiOLZBSi7RNIuNM8Utw/exYliFsOoi
0EqUipKkXxICANwyHFVnZiKxfmYcRhLAiBK/WkKoMduZ/TJ0svrceXJ9LpXc2lqt/SiqbvX1OD4C
FbLZa9BVHBLCkZem7iFeOo0UdddriJluleI6tuUN1+uIBjkfX2ECVbA5SdMVZ/7g37/n635K3TWJ
tc9n17brucjZFdm7fj0Q7VAvnAJVa3y4W7nWtBgWXJFUW6lARb6YuZJc/sd5jciVPBfd3bps+12t
gBIAkAAfNdTec6cjqUFNVp7SqG8HLa/6pYE1X1R96PI581q0e6FNOvaHrprkdmK4SMQuHNDRbhN8
wXqXE2RMonQV2+bOn4IigOPLX5JMQnukIMXhdw/fVBS0eDqU4jafgn6ihODzpai0Rj/bk/9qYABZ
oOT5HhtUGeACTQ/P0WTb4065BHhRdzfrn6VkydqM63Ym6vIR4itbivhS4w279iPUokMatq4WRpVX
90iQJ8ugLsOFb4SAMIgUTAkHQbWnc53yPu+GEoY8dcpU15DU7c8rbLTXsmj+NE8vhycYpd6mNatu
35L7vHe6CcQjyqHraztbRfYFRcTFtQHjE/EAvdV887U6wHGvtnNZ8vLFbYYmDd/n+lSHIJe2c9Xj
p2pTDqSVpKJN8/vl8eG9cn3bkE00zrEhKB/eMOLF8g9vpOtLpnMDee4R9ISed23NXQmPaQKiGlxH
hp5RGeFe4RD/PhsIt69mt7JobrvoOuJTvSiyg25XRP6/Vl1jA0XW2e+inIfkuh5Ih9shdav3ou7V
s4Ywkb1oFPXXsS3ZOHNvLMe72zCs6u6izQtlrgu0B9o/QGmJTl+ouhYEBAEroMet6k0b4FRs69RC
Kj1M2ZgGVbEJx7jYRFpsy5fOwHYgA/Wciz7l1DESqQrDhH5t8Lrt1P4oqmwfGQIWo53kzitFTuYO
qJzZ2FvjmtecciKZVT2JM6TyFuqIFMytXjW4CxLVWIkqRyaodqb0ubFCyb0jxY/xtwNmPf4Sor4X
geRMnoGpOdDRBFJ+X03UVdMl+wzJ9+lqtw/gl3Cn0Fu+Xu1DfRoj14huDRms6maMg2KFnRqOe5Mg
Fi0hTaBCM/KbpPtmQ9WblyT1nxGde+8baNb4qW9nvZZcJi78o+kpuACaSvaJa68wJ6XeWgNi312b
CzPAIkmkw3tdRmJV1hfxUoy4DhbzgPvHqFf4sCCnucqMOMqFmNHs/bXo8nnINDeptcFOjBCtAMgX
sWpZvQmneuLPV6h/8F9n/jBRacyVqPjqmyFcD6OKT0UZVdte9ZFsIs/lUfQN+/ZzX7kdDdw0hD5I
KmBPS+GVJHIGKrWVSIaJKE4JBTJqZddWkW0gWi2bQAfRKsZmDX7Id5CLyzxzHT85Smy2SvKwjgW+
IH7qVhStBQiSa2uS5bug1AloqpRVSIgHuB9Y/4BKyOCZzm4Ntzp/aiWCQ1kh84fw6NRPHLraem8g
d+PHiIdv7DqcqLcB4hKfZhKXGCaxYNEgOt+uHU8fiuir6lAQ1qRZOuInA+F4gdmHb+RBOfUgv3l8
ATgLA/2OAHzlrTAUgqzy4WHIOvLzpCjGE+4BnUllC+en7B68eJQvSsAPdhouZk3rtNz02Hv/3awu
uk5KL0mWhTRssjE6G2FstyUzm/gsZLKkdh+ogfcCvW7jFVj7azscH7Mim/e1Ij2TP5cdVfCeqLPS
i6RF1s4m6iyi1QHLyJ/ClKJVTElWXrcXrYEuf5gyRSpVXMmusx+4FBAmd5FT1lWruchSVG8a2zeX
CQb7Z2kMjuI9fOsRE/i5yQPLWPqVAXNRbyUIZpCzipVYJ48ICO10dOo/rZVJqmQFPsqytjPC99b3
OtESVOWHlqHn9TO7LtVx+KzRIUHNCNYCSm1QdPRqi7qZ1B1/F3GKegdxGFNrQ3J0fjAlh1i13s7W
lWIHF3FwCPDII2LxRAm2hYocQL3TWr1C8XpI+lXSdC0PWQaM3P8XC073vA4CZZWF5AjNh1re5nVj
HUSXQXW7o2mPq9sAFa7wmicoWfViAKnMqFUaRXDtc73uGJ3yLPOvk2hKWZ38Acen+BQWYfhrp3CN
megrDkRNxwtim7qlPk0/Sjb8Jj3yHqR4IYdy+5A1VfeADrw6DzrDX4u6nojbPVFRP0CMdw+iqsh0
UEGJfLCmqo7odISZTFaRUzFn04cY26toE911gONzJyFlp5ZdfTsk7hvskG7nIImzG9yeKHRxKg48
3iWp3t06fO6FEsT7UNFHFN2s9oqZKMv8cu9UAwF6MfDWJ8nCARXy36NFs1EO75NdpxDlPLEe5a70
Vp+6mJXMG9Vznnyj1LdO4+hbu5UCYgdHmVNxuJVFu+gpmq0YmOi1pyibt57XJtEVh8SA+DacEdFJ
zCHObpc0R0/S5n95NdGTPao/80G4rdC060+WKUULRBmiO1FsHZ+6VutPgLpQnYNBsfzU4HYxBNsw
3nyuz/qtnycKEtslKtJikt5+UIe8O3qqVxOclFhLh53lvSkn5cwtx24jiuIQNTYEyDbci1KBfsp9
Y/SLNPL9UzaVHN3z7knMvA0poHAcGtDk7gAldu40NZQBJ/mqkP4dzGG8jNwiKvjV/0fblzW3rStb
/yJWkQDHV43WZFlWYid+YSXZ2QTnCRzAX/8tNB3L8c4+535V976wiO4GqDgSSXSvXoum6wuPthg2
bZwDp1Q3IBeTw6XxTHFFIwBwleGVDjxxJRBETrjPtM1vAVSdJrDGkRfV+u5cRGxf28HrBNYDwgBJ
GPzIYUIrWr72pr7aUDywt8WxL72/b/FoDQS8y20vFFD3tVpGvVB3NJxk1QGM5sZLGhp+xh+L6ilP
s9ergQe8RvrS9XYc+phA3ZQcSRtf8y2yGMiRCrywK6PNyhPZYqjwjNjK/xrbO45GuRMZQj2JomhI
Bx67CXA0ZbT64LgNwcJsb4QD6aHmiVt+dRqhknlBVzGKTeB1WzoAPq7k0E4bVOHFNYQG68WM/QU4
zPN/eGmu3QULis24H11pPpr7P86nCGHj/+vDFd6uT87bGgAFb1CXb8+BE6M/QIDDKwX5cLhw0bxz
8g25RmdGBCIBZ/jRyCTaJxpjvaDozo2hLir4+EAHyRv7VIXtmjVSPRQumjzyJAT5q/4Xpqr/GrZO
c5xHPsporQGhlpT+HG9e+nT5H7wZUmLv5nZ6LlRpxLUA3f0datWQdO0gF9qkVbMHXBDcUgDAPo5i
mcW64K8tpZkEe3cs/ibXHKQVn7Laj9e3ORFE0Reqj17XIYeZ/V+uc7v2+N8/T9dP5hKqYvW6zhxo
ObRs24PdcydDjvetrO/5UdVYBq9eGT9mLk/2I1qAC+0g00DeOYbCazTlrC0ZoJdET6FIWpuGxjiZ
gAhEIHySaa3WZCT3fEUKH9GEtEbzFWS8/BjKvHQfrRRwPovK5uqum+TatKGRuERSw97HEIgDdBv3
fBnhkXekcUD3d/Ijl6P8dVVLeff6XhOO8Q5ZPuMeP5Do7HeZD10BCZLWN5upHW7coDOnYbO9APOO
PZ/m5fSlZ061o/k0iyZY+Pqs8E0BLYqeT46hz/2jy5QBWYIR/RygugZWoj5Ob8zXH4bkIJuaHAgg
T2it/e+xtHAWR988F4xojXutQOK9pDMboJX5rNC2KjOcK539D+J8z4euOEhHhZ+tP3Bj0ZABxmsU
MQCzb5xZZG9EH73j0coALcigmpCC4vxkeVH1jF7jhW3nwDiPNgeAOblybYYwSAqZF6REaejUaL0H
R5IBAPNUPjMLSXhkgbwTefFGP68BSUb7IfHENUKz0jMOKX62kI0NAiT1IFVlbsvKe2xDt9m9G0Jb
bddD1RE4jTaYvRHIyi6JaztHYryElsfFUbw7EAlmqGku29iI12Yds9XMgjkmbnqEVsw8gWbRwefZ
PJVGNH900mTtAUqzqvwa6qxNp7alFfNLhUardVchT2Y7DiRxtC00wH1elW47h5BDYQGoCAXFvmLq
ZxdBcBypYX4xm2JvJsI8WZ30oTX1rNArdpHapTppnCx3vJPcC+IlbqFqnxrs7znSRrMW0Ol2uaRr
3j5MFnUAhAAWUwHDfiB7JgOtzDq123mp24chN33AxMvmD3Jbrny2gtTbFQlkhmO9YyQVOT82+jtA
/dG3ddOlI6OlJuBuab9I4cB8I1IxKB3pDeZtiZvjZrutPellJvxOIXgzPiGF9oyGSuOTLBWUZTu7
upN5k0FxBJxlAD7++D1gjP2HsImQliEqIGWiT4aDyIvIAE3h8pVb5++Hth5SMHkp+DYk74e5pQt4
ugTGeknE3nkKPNAY+l+Ab7XCfWTJCr0LaOjMmgoM4ET3jdwuP1F0O0LMquHDoZR/Z6Vj7wUong7o
JMV/VW1UINgxhhI8ytrqcxSVkBIir9IhdEaHpkWT1Oz5OHZjyfdu/6OC7Db6onUcLUdjJJE6tEKD
b1lFbrmI0j5HGzQOfLKEcTfWSNhPeI4seweEyn9nmZ1Dx6+okPqM8/zQAhG1hJIMZB30pNbPgnXc
dTHerQrPsE91ZaJrfVDoANRkxHoI1ih1DkTYiaUHORnyOmbfXCZpZic04D1j11l+6XIt1F3G4XPX
AY5k9aV6DuvYWYCSvXgOvcxflGUUPHWihY6Kg57djqOjCWWDYG95WuBaMzbYSRLOQ4uoHirwzpGX
hjcvBf9P52ZZFC+9AVtyqbs/eQd4DG8gJhXHgXdyNdsJymdAsSvUDA9DVK/JNgJyOUG9Rbv1lLwv
IUegV7DR0LUOLNas/cao7kCf4q9TtO1+ZWny1KLF4GL2NTtDcSFbkB0y8/Yqh9zfLtCgXrQ/49XM
+hJOtdzjD9CuANdKv6K7rV20URDeAws4PVaGvJA9YnkNGWXbQWIMF4lbuelswIkkeDaf4xcukvGv
YYrCRYnb2qWv5HQXg/D3zrTz6BHbQWDo3QKK6S9Mgv+EIkFvpi5uAlqY1zdr8E2i86lQYgUKiww9
UBmyRo2WwCQjWg2ytVJedgIazzsXNTQSjMjB0+ztLCqQKiVb/HZ2885nyVieugLkWHHkXgTeXnf4
LvJ7OqCJ3b53ktDcuhkvtdzRewcNoXl6qarc31HsLUJw5M5cB5hT6Os9gtyvuFpNlqxDE7D/skXj
WGJU1dLpveyHHJPlZKvxJYJo4HpqIA5yi2h1ieQ/RhBPVAYx1TwW6sWODDR8FKDa3ILdJsevyDDF
OdQ7kFYE3soBmzKUfKVAJpY2J57ehpA/hOA90IHOIQBnaAdhIzjIG2Q+fjSQKFNG1aApRO9p3k3T
a6MGPB7a5iTjNP/BeiR8eR1UjwrARCggGmwzTpXxhAzWHMHR9LPIFYiH3AQtUQXqwxY32kcQmH9D
6dk6gFlXPoJHUd1H3njHC3zspVmqcgP282FFsXTgZvYNFHaQF9DT6y6e0FMJjn5sSh+wuVz2E8TZ
AIizV1J54xfZIg9XcmRHplaqz1DQW1ELNOhRsR3uhL2iLmefedbCd10QvINyHjLbvXGNQ6XWkW+U
LjplQItLB+Ga5t5w9AFY8xx3EZwCW2sztBR033PcG1Ep0B4K1z3t/3ZaRAokL2iHRd9rrcZLrO/X
IPtyUMOBbjJuua0sfk6hLKDNGCkQuOIwAXd7mCBYkfnKuyMT5xH+th9CioSPh0wJezGBhWN1m3uL
o7MobbfJ21IfwlL/bARWDn0uUK6wZCVzZwWx4eLBqTJsNO0Uko4MGjcti7HTNDM0znfmtHPs5vtQ
5cGG9ea0JIb5dMzbC9lk0E/LG/X8v9pMPRcdfmhNvcXQWlnTDssODOArKjzeCKLnsuW7OqboCncT
DsNnqlrO7pk7+p/nc3nT5hxNwrRkV3bupi+7z368AvnlwmFjdhpU34t1aqDVE9T1H4ep7jKG3kZ+
BLv7lkZvoVLfx+hm9manFWlEdop4iyc7dFXb81s8XZJCgxe3BgFTpVmr6VBWobtu+2aCMNwvG51p
/swTKwPQ2FKM44OXEP36r/OkP6ApiCKHtI5O45B6ayjuvY+5rShBvLZFNeovt6/dfV079/Pfg4Zg
vUJbNP4At38RqmxzGJl8kjh+mzoPyfPBhozvtzCCBpoFoaV1K3FnI3aBquV/AVDfnyNAi4FhBSW/
JitvozqHfg94QimKJnlRD/YF7f3nJNmmp9dSiRVbUJ+3C7S7Vak6NXZUqkVauSO0NDCOJtT5e4VS
ItkMbXsfiK7rNe5WWn4DHnIjJ2yhsoj8G7DXHMRDyU8blbedUSj+QIdJ9t7KGyBGdrM1aK9DCdGM
FnkBKcIceuWrAcz5ZzogWw2MRIOcdzGGYHC0yuAs3JTfN+MLBbwzd721AZ1tviTbbQ3k5IB7aj1v
XoMcbmEFJxbhVVNfqnu7HlBA2WaabCgu/O7AO8cPlF576Cnjc5CzDvAzqOwOX76A3YFBCZQwmlYN
pIbNhbMSfdaefW4LkKzV+qADyEQBdEi89yYK1RMBVnbmib+vdVv+97VUKb8EcWLtfSYWnuu0j3RI
rNLeRlbYQXwNL4tLWYIUiU2BvevMTD72fR489LnQOaopWw7RYG9DE9HzGIkr1OIL6zXaQzvOQ4mt
zMfo2/VohqnXJ5uyx+BhxPo06irrOc7FM+najgNe9+qUix0NqXUnmDyopoLtkXp48iSAmJJ1oAEF
CTDTo5fR/hRD0G9u9EF0uE17oKYaB81gy84HWNpq8cuhGTQXHcivl7otpS/lIYl7ojAo8YlL2KDP
T69hovPqOOAyeaArW5BxhqKUAMgCOP0HkffQXcnUgUx0qMDqtPWmlIHMEWGzemKCONPp1CE1vHpf
j3bi1Rur7N072kqk9IijUzqAwzFcSQhsLWibQjbaltDZzXab8cFGC9io+i1Mv+zWAg2ggAyBFuwd
aRiaRb1dY2ZQYtB0Ymh3fSUMK1WzdhwGisxesHxjoH9y0+gC6ZRW+QZtBumm1tXUm1dF7MdoAUGD
kl68RJ+St/4Ak6cheSuUHGfvDQ1PcHpUacU894NjXkp70wnf5CDAwy5AF1FVOk+QYO+WoQVGf7+3
nKewYy8hWJfO5OwkW4Akj32qc2h7KCa2ZBa5z058QB/uyGL3aSzNdldAh3xFXidqjXUUJKij6QuE
Xv16gXnJ0ftwARQT310g9lt/AypToF7R5iKPjkiXGCLtQsPcAaBPWWyZpf3eUIV/7EIVr1onhiwx
GjkmBv7TzjHszcBKF6QWZfp5NJoLBQBA6YHsIuLn28wJjUbfawub4CC0v2RT7mykE+Fr5YC1Hqqn
4IeJ8bXrNdjldiBbMSLLmwTF9mYP4mbY1ABKIs8Vo/nm96k0NAhMqeeiT7d8N1c9JjG+TE4XNdWi
0/oUdHDLDokqOm0SQLCkPtzcZFNTBDnpAYkgcnxcYl4HopTLEVnoFWeNC0W1X4eh69t9XwG69GaK
gEY68hFEe6tfp2g57Kf2XUwp43GbyuA7adeAK5mdGmPWuZmla1ytJ0T2Ot9SEFnojDSFIDXETni3
uZkji2fgtEOR9bdF3613s/+2aASRt75oY99bMnRO6T0FbUCc0He345i+zFsUbaezD/sPNAp/6d0J
eFodAXwZ28TJiGyxHt5iPb1aLeKXeQdE3nk/09fDCgAn/5DwvEZKp2iubYYGPtOY0IyS1x54hGvv
k3LRmQ7Cmr9TWfmfLdw/kcOzwuOUNM2BcQAh097jV/zNh4UwpPmXIc9QYw9/6jlOzV7nhJYRHiEl
2hymtIRo16CWKi+xK0ZG+0Xi/rzoQeJybtoedB5mhN2XyKeX1gP3A/gi1TJrweXoDapcoaKSnAE9
Hneur4wtg9zdxbeCGjsf9GHxAHTL+vIqHh7GvmVfPkyyZGOAbdUuL7IB74GvmLezh0DlUJ3ACyT6
gxpvkzoFf0qb8T5TfvYj5Sk6KfH29gh+zQY9pogQhsmfmqG/p/zZnyLe1vjXCDSxQd4LXcArv0s/
g5cCwsUaBtGtTVS3nhzVNmgAE58IUFEK092P4NiaYQ55xQH1hBrGho9gr+rAt7uteNFDzdBme0JC
JEU8L0rz5YoWVUBL0qKEoUBjpzcv2lmQBUsgWgJoMV5TTG+ARG9dHKFtgB0IFKvmIXro2wvxxlow
IXcChhVtIrs2NYlZHGmJt3XIlDjgPU4MC39m0Pe7AD2i8QokH9Fxcll6bh2/XXZCFD86vU+XQfCi
oH69yrDRmiMcafYLAZBOAKTdxm0TNFC95VNBB9Ceyyqz4PCMhaL86c3ogAd70VsGti40G0WbesHA
+aAfyJG7KscJ6TWV52doI1voswbfW1cnIwBV/3Q0roG9hHZEyKjNM9I+wLdYO6Kkso+Mg4f4NCJV
lZet2V5f8zsD9/LNiAL1cawsMID1yvwm0+ckSsBB1AtzGQcKEpvANx3RwH4LKPp43WQG8HxG4m+V
7DaOKb2Dq0LHWyFdkm4KECkCZWTFszs2mHeI8e8B/VCabjK03u0yhiZ2+pcBZr3mQP8/dyOYPm52
cOOs7SwVz3+Id7WdxUEJZGMLLrIS9B5Z2uBXqnOSNDb9qFmgbOzc6WfCMqiscWG7uYTYZc2fW1Re
GokkJJID96LpqgWxbCo/BaWVAb5DGtqu/Z8n1ZYNcF6hTkhSlaC/1QcDPJWAF0I/Q06/bNqRCNuF
IswA2JMJJS2wG1eWXx8TyFJehD4Uo7NuqxLs7npEBwD+7bjFS6e2BJCJP3eoFdMIHI7g4wCy72SG
0eFmSsYmPwy9+ZVMdHC7oNz5JpPzzDZuxK5onJ+Q6OkO4P6EjFE3pv3BicpuCSJ0BzWmoUK+XRvJ
Q5F0NofT2I7yn0VmmsDLpOMRWyZrXU/9sCCspTWg+wbv5fDQmGLojA5gSQNvQXq8mUHfCwBn1XWv
E5q2Qv/sZJ5T5kHKyJCBh3uywfCX65pwrerIXyUpV5/aXiCP6gQXZgLLJcYK7KGuZRzIOQ2miYbK
st6S1/ed+i4PRbgkr49HzclV3jd0FqtPDrigr5ADKJum6ZZlY5zrAdxiFFk66M6uFRQFaR3W4KfT
OoNak5e1HWTZ0e8KNkx8IuA4koeEVXtaliKAhARhn1E/0iguQESJLWd9pNWQs+pAYl8r0Gi55TG2
ISTtWD22YZNgn0M0s6LgEYMmKh7MuwFf5B0Hje4JXdm4NTdR9akGOcbCHOr4e4k/WoiETwS5oHZl
Rsl410UFABc6dYrtNNRRY1GDFQ/DnJWCL4BmSE94KIGvpbLRbGPY3iqRibXMwvy3QOFBBCCs841Z
1PFCaB06Q5fgQi1SlyEHFPSjvCcTOd0WBDZmYA8QRUUEOdwORE40n2y3RSynA0Y37+7JbrbGAEka
aGahX986Nl1d3FUivISTYYP6iyitopyByMoCR+oUJj9yPMtBrqI9og1wCi2YdOM2BYBP2gjuZoTT
6RwK6kpI3XUoSwVNuAqCZ1FKdb6lAJRhoy0gjI07ShyQI27tcQ0S5WaFGyx/IEfGWtS8S+sZBBnZ
3ivLAje+gG3tvAvuKwldg9yJIagQTtPSbLzkWQ5+ufCmPPxW+/X9MCAhvxinlwobPvxVS4kOkr7+
mdr5kzOkxUtn4L8W/cvqM/YDOUQvs/bS9SUSArYDYXYxTncq8rp9bQbDIUaB7OOVy9F+f2VHX9kQ
1X2lSuRZyuwFRfv3V+679CmpcnOZFHZ/nuJiAxIzsHFPtrG1S2V84wO+50GXsivoQPw1KP6DI3r+
+z3q6NaWD4n5kILQbOm1dfXFabtnDdrG/L9BbYRK55R+MyzDfI56L10x/Ogfoiw0tujfTvZxmrSn
UUI93Qmm8pMnQhBGC9v6DiGN149h4WMYYRR97ziSgB8+hpqCf3yM2PbL3z5GgxebE8d78rIb8Xuu
B8hXoAiRfwIVbHnhErcVPbIDEwdg+QpI1N+TCW9b7SpoebelIU0XE7BKNJR8nKejr9trl3oqGgPQ
Yw5SZG+y41XPhXMNSyu/YKsFYIJ0rtATcK59pJMwEEE6kK2JIo361VxXIDm+AmGUX9zwdTokwVBP
jB1kE+zOPHbSfj20+iwF/N01eqBL9ciN+wm5lYwjcao9IOeBag8Ug02wVK5IsMG2kF1ACWQ6gg0W
mnrmDzK3kB7cUxTp1FBUMSl1rGrzgveWcBlXFfgw1WA3x14zqNCByR7SmVCS2sWgf9zdHJBGQLT5
Fq3GZl3K8E6W2Dlz5M92VLzLUnBfgWHCBxkqcNbkBed1sKNKX86mbgkJggV65MP1DByYBiEWkBH2
t2VsNXyFPp/y3tJGaCr4W9NDE7zSBzojLwOL20Jqby2BnekGWe4KkISdJ8E/MWKp1SPlmp+IwpZ8
enTz6UjzLfL3eeOvVSrecDSSARYWDo5apxIcSvQKOL8NknGMK+iE6JdFKpXTYY62JUeXLyrst0Og
oC6sKrz9DsK9S2yDA6QQqxcAu1ZVFqTPKm4qtPrBTty0aRyAyaLOZruvNMOYH6oXbb/FW8z+ide3
Afcw5F5GzdhOB5kydIsMXYx0G2w3b6Tjck9OADvQbrHIcnEfWXhwSTmg00KXeYIgjFYjz9meqjte
+TBNqn3+EDV4ia4t7jPs/i8G/tM67qJw4ceevfILgQJnrff4vB0vtcJ/KZU1eoY9G5XXoGXrXTLb
5Few7KwNPG+gmeJ0RyPDfo2Ualhm4XWOCTQRaR0byL4UgKaL9kBeCalyBdqKxygSNq1B5h7SokeR
Yw1akiMPBjxSmi9yUaZQsOrEtVJ1DfodAJVqHotrCeJ+kLX4y2kE++yy5j00DcPQ29S2++pNsa2m
qWT603wdQU4PDXZrB5o0EIFtPFnpf0o7E5h7pV0f8U9pZ85y0xHNkbyTroyTF9VxBOu6+c1LvyYa
Co+9n/unYPqt4a6WHodDEXvjsnAD45MRqX+cqZG92oa3sw9xRhIZi7Ftxm1bpPwgRh+kO/pLCxzE
o6pGdXV6yQ9Vp6BKrr+cDei+OXYv7+z0ZQ5/xQ8JuECnvhxcc125HhJEIDE5TK1gB8WkCynlhC/I
dnP8aYhcAlSsad7NzYvJXUkB0eoPDkuvn+GJu5I+h8SXYYkzHfIy+4T+VQ+Ix18mOgOvW7AEp3y2
Lkkvk4xV0oI2xfVBgfZ7dCwAds/c7zczV1F8u0Lula9X8BxgtzRrXLBkkcjWNOMW7Br5NRrynWGA
ZRPdS8mizsdkAxVlbIE8n+3kZNb3pi7VGiIPDmYHiIGu9OJJ2z62kFWGzEIN3VYdQY68tXcWesjm
SWgv7lYtxM2UNYX3kCOVCyMLqq+yQjnSYbk45GFfPUOPbLY3CipFECSy13Xa1F8rvKtaVlk+8iIE
W1GugDTW9l5PRwdUdJteQ3L1GrndE0QuyhW099LrYCLdQmdkG7RNaRud/e/EGSXSC4UJ6vJxFNYy
4BPo9vUdzdlOvZJfbCbUQZnALJM1zXJrOQ64o1SCQ79i3U0gwQ4gwmOAIG/TtIm1JaGLyeP3jlWa
j2k+pg9xy/4iM0X5sW9uC9tWX3SUGXhbngMPUxr2Fe+a6GZ2cBNAPd65kq0UYjWiyfHCHeiTJA6o
YD2grrcUQRNshXSnFoC9kk1P6F2wt855AJ9FMUB86Rqs3eIZcOlmF/YNWwud+vJgd6Tz3l5iW/Si
4/9kH6YM6rN1uBCj6O7TYvA3KevLdVmI/DNoDPkddCmDpQhl/nkQDZqWvchbGAGGyRQiKaF1jijY
4uDz6fPhnpxplUyPKUjIIrw6DdDZWuVRyT6xbogvgyeHuz51fRNpOFfuKzwss8VgReHO5lvLadv+
L3IYJeiuDjkb5X4Oh2wf9GYgQgX0VA0Wlqka7+247J7lyh3t4dk0WgnBqTGDmgmGUdVphkkDMrB6
CFXSCuIKaGWhYT5CwSxyhisq08HF79wTmfHXBUNRBJB7lTZY0ocKWg4hmDvyepZ6gUq93KQZ9ne3
xy2yI5laxMiQQAvg3WOYnra3h284rnVT77sA8glSYIFzgszL/KymiQw56BhkSEcb7O7YQ1pQUddV
trwb5WM8hRvZiehMps70oXcsmr/IR6bbpJvt90lynOqD1Q1/Ufz/76SYCoB0la71kSf1xnOQRIB6
VO3A6++qiQ5GgrfNaxHK8lORhn9b+q2r9pp44eNl8gQ6QT4P3d+H5L0FI2PVnm7DIUXHmZVF9Sow
dqGtO4tH7k8PGEXUZ9z/ccS9olgMmVs/AhLClk4u2MVnltpAVro5ggiu3w8txHICz2/PyC/zlQHA
xOephpCGKuvmu1+LXWsBb7soAecGSQGEQnP+Hco74ovLPLZMUW6bl+wNTfvoFa9LDhMAS93gvC6J
lvJjhO9uLNvhi1GyHtSMOFPowVtA52D4UrS4Jp0N2vbHuJJPoIkNQFi6HGUuNqQNFiKtcnI9UFzU
IE5e07DpGgiFQ5GTlMJIM6zKmXd6s5O0mIsEBh7GaYJ3wZNfQDZ4gRM7xPNnAamO+eS96z/EmAD8
7Psp5puo491KTF64i4NAffEgZ90NZfXUWmVyysAQvRih6/GFwmIoPe7AEQydTdtbVKwP7pKUhVuB
ZsUVGpPtdTxU+L+usqlb8TKD7geNlbQ70IrY9nqEqBB0Qd1pzU1vCyzTX6Gjoh3x1gN0Jc909ma/
mcg+OdYczzVMhEyOPhthx1M12pGdTOT8r/YP6+M7/u7z/L4+fc6AEB1vaw/M2QToattYhgu18LdD
DyJbxbpzV6Tgfa8HH6WLIvnecC9M18C2I//TdCAZ0RPmGD4lEHpJPKjCJLhL/3Opm+VtuXl6Akpf
d8yhEK7VEOzS0d+itloGlp9tyEbaCR2YT++HzFzwnoEXG49SbkfWDqVRc8aNDX5mL5zW704eWOY/
xzV/fQAn1WvYDCPTYYEsuxNYQ9zP6a+wSY7/WO33MJpehhH+31x8+/mEjTEUmM6ycqBJz2vvErex
fQHac0D/ML7opXnMJJgtKLK1ubxzXe6DK5FhU6LjmykG1aFowHVLMcpw3EXTAk3HUGOZY/QVwL7s
vLuCuZrDsyGcjqCNeKBoWnYMcN/ic3HIbMf96AG1YodGfpdBB/PJrFCSCL0wOtEQVH/bJpfx1YAi
3TVXfKV0j2uacXbyq7Zc0HCaLH4HMmZz9majABBmLIo78tKSAoIbJxrqJVUGTj5asgC9TtZF8uRE
IWhRjADJCrFklDfRh7bJAROHHNyRcildVE3QxIujDQ2tVAwHZkKzqK9F8SlC3ehqZ3MqhQKaGpTP
t+ltW5vLwOvWluRQKYyS4DLWaFVjkcp/VEMP2glPAmjc9WB/+GfE4MtDM+JR/yECyCmkxXXJ4w9r
eNi/r8aYQx8e7yw5WwOJg5SKy20cJ0273yfGhoj0Z9vsB6k+SPbrBiywTmFYW6e2UZVgYDVFOa0+
ejREyWQeEsKGMDVicGbTDVPzNonQOhT1ZqIRhb5NZGhHOIoIrdQJK89dlh4gP+hdAQ32rh5jT2jj
ak4gifUgWV77a+S3xzU5pWcEJ4WUldROMhVFdl96GQMrLWansZOs0VLfbGi6b7YWdqLN93m2ngQp
jS3g/fEDmUy/x0sViJ+39AnG3u8OAnrAC/LSGgw1uMJk/YVMQ2Wgg2jw0jv6CFDXrvcOc00AQH59
IjD7QPXLeCSLNHOoPk3fwyTud5SAa0GQu53qrpoTeEPM5T0etBdy0pcM1ViIvifiQl8wkUq0ffw+
vc2raiVcBvrmIvV3MZ4DwO76OxnU+SeHJcWnHO9JfEzHc1RzfMcdZi8dJto7cgIhPd1xECUsacLb
dNyvcpC4Km/tu2Vyz/mVQBMMD6EVIL0T2HfAd5/WKCo3wxh/Bw3uN7eDvg+IRoJdLqDG6GWZ9YKJ
5KeJqjL8lZMANFOsDDNhO0dD8C2jVncoi1saetFeUBd2FmHVZBsfrAUDZJC+dGnMwXaaoYKhK4tS
S7loO5C17J3993jUDE8saES3Q+vyCAhrCqSCzvx9yAFWXlwteYyCxs3xLlnYUCbQG8CqWcS4h/d9
CS6NIbxAxSu8uBaqLHg9DrY9ZGwv4AhAzt9F69fgB0eKYGFiPYzdt0k5TrLMAuFq+vCfoTe4ydLR
7MCNXpJiaQ1a0qkbaPbpK9Q9Q/K2g3p32KPpTe/scF9yIeMXyR0NG2auBFhhP8fYeeC15Z9h9Kjo
HShoB7n8Y1itVyMg81uY3sfMq5GdLmp0dnu7KK3W9WBU7tMBwAkIk23llKYH6IJlh9wy7K0CCuEs
hhIw9tLyr12I1HXNnPIri8XXWAzVzzqB3l3qjWLBR0CgG1H+7IL6qzJE8TWviwTSOKl3VQw/5soQ
2RkCFa9Xqa3x/VVcO07WqIM1oD9+qbn5yhoDpenhAMwWccS8M0MbcqaV+ZONJmkKDj+yILER+OsM
ubcrRGLKvYPqDIR5HPtKtqj9Ige7fxwsPA4CB7LDzQQurFs8pK8AaWxNvKU2VnOZD8+9nCBaWtoP
jhrdPdcvqy6wGxsrVQnK2FN7RrF9dBYfjLN4PBm5jkzW9n5sff+vMjWPJlhObieea82W4NfJbzFl
EqinWNYv9I5Mb8v0oqx6iM23obkj+xD4Z8F9YB+y6WsXQXbglt6lNLC22wxi57YbbajzQA1PVQSl
CkhFWKsYdUZIziXTPQ9bc0kBTvCUytpeigLN6k0bZct2MqPNFDv2vQHE7XywAiaOQWuv+zxEeosc
FDJAbmlZ4Ee2IVuP/r+V6cQRhOm69twPoAuRTjpuyqLF368uDSQgW7XHS6P6AvZcDxKVjrHv9JCx
TR2M3nMF8pqD40O9T2jtaCufvGXXgsJ/8owCTFjVz0px40Wf+Gn1emKBHzdtIQjiWKguFlZmPdW+
lCvRtfZ5sKAtkDZxvkfBAIwO4RSsKwZVhMQKi2VWgXwnsqcG30CcdT7Q3gDyYGxaKPolo2mt/z2G
AumQJGA7ETr6thidifxbUcgA2y1+pC1nX4rpgRnTkWTI0oSpB+2jHSb5GoZvi96cvvn+0zzwoYDl
frRfGsgyLEB8JK6Ch/5G+cDYDKAxPLEkiNdd3VpPpdF9y8sx/Mli8ODhre4H6J75YtSTDPZrEsC3
4wkNPQmYNQ3zaRrHeRJkVedJTYmEFuAmRtinh7h2jGU2DckSOaf0EIUjSNrJI8NEvZ6Sa0pNJFCc
fNrzEQW0QrdVlgYawWMLwuvQAouPQQgGDSNvm0fDTqplWbXiReXD2XPQ67Xoh29968ufaJn6W/iO
/+RlHDzM/mifU89MofvUij3+stUpVZytW9v3rixpn+Mw2k66fkSHoVQBsDUCfeM0zjjKxakz7i2q
QL2LeXMLX6g9jaQJxXmpgmlLkKByhE553yCjNyOENHwIlCx/trUuGChIlJqCKW58m0uoI1qP4v51
PXB7RSc/lUfwb6A9xfSM1S3D0tvmJ7CkA3OjkzSFDVBg6bigKtPoaH2gSSG0ndY325QE95bxUmPb
vY/9oMIu2TRG/A2j1Twch9w9qyFP0LkbB0gXgDgp1gdygMkuXHCnENt30XhbXjUq60+3YMfTxN5p
dX0XBiH3eD06eQMu8GcQxASntqwcvpDIB+wCHj5XjIX3qsW+ZfX/WPuy5Uh5ZtsnIoJZcFvz7CqP
bd8Q7R6YxSgEPP1ZSvwZf/33f3bsiH1DoFRKVNkFSJkr1wL8fuNaIB+bXFBzNS6SONDwdBnyFfBE
EDWYn0+9mZUguF7Tg6kluz0I+8KzNl9J5Uw9QYYM3EJvABBMmsn5j4cfzZ6blgGyRZSlK7ZDV9Ej
hiZHXSad6kR8OHeRURqJDVQfsBlqCGngffGLOqOIVuToxAbKg6ySWXvTlpNtmsEayl0NmTY7WuRl
DrkJw7CvcTpWOydusz23nOFuhBAkNOKS6rWH3CPTQu2XJ6udW5jsrWV5v6RBuZtUO5kZYB7xxXBn
YcppUK67Z3oi2LzdIUbkToMC4NqufjKsTSj0LXJVIeCqSgU6lH21RNDKP1u2NICrUVt7cG1EoL9C
6QEIGT/8sGsCc0lTVsCbI+Sz+BysF7HcQh8N8sZI59wBM9zf5amszqYLhfrGzF2I74BHRY/r4VD4
+o1arjLRGXhLsp1wVXmCGkqTUAfXwnSjl4DfsaDmH7P4WdauTIFIamx4QbzmNjaafWqCkHC+FHJL
+DRA0Oxotn5IdkGSNJcGpAprz5Pxmu6oQt1WeswfdFmaJ2rVgd+eeSXA+4c+OviVLtcuEBfrpPA/
bKhcvQWF5k33Iqpq+bkcrTvyp1sR5PHNOoxktZ4nkkFztSBbfKZ5EBwG/cbAEgSZQKlSKv4rI41/
NzJhV6eDeHcTgLWe7I3rsKVRG+axDnn/ZCbRth084zWTBpSseT1syS1FCj0zsLGvx848/LdpR1Mr
F64EDRdNmweSHyyCBdaasHaoGgzWuTO2G2Iho2aC2PqXZqSaRFmm11WwnnsDiaCEzn+HeC08ddAU
OjQpviU17QjR8sL1UIigehNHcURGJXCJqqknwB42iqafmkgZxOe0bNOpGQ5SP4el9muaCRmPSxLy
79QKG8e5dK3+zMZxfGp5095p0BGjvsiwomud+Rfq64FcvNaDBc4AXBGMGtUNC6xdAIKVp1gbNWCK
hg315Z1p3LsgDKRxwhH1w9DGS+orxzB+dPPfJX55W5kA6y4C3j3InKeg5cq6o6vInQAbtnaJaZfQ
0gFf1OSCaprKcpwbtRKemcAAxsaGmp3RFxee+hdq0SCOBfoCAYLuSE2aknnixtLkcVC0J1lXp/ea
itryMrK3WGB0kLuJyn2P2v0LuSApE12gQbGfB7R5o29RCAAEhZqEDiKPm2mSMK+6vQXo8gIMEz5S
2aW7SCofaObStrWFqTkRRLYaf2WLMbiWWRFcUS2Z7WLIGy108qlMlNnxUlyolw7kPBy4H7rXySmt
8XCp8RuY5k19MCXpThru5kHztbi6jJGAwtZPubNCwRUwJH6om0cHf5zPtUAuY6C1qf3l7d/HQ7YW
DEHwstW3ici6nYtqoYcwcn5GyZj/4LqPzAErnnLQpf3NIa3Zkz8U5eSAF2+3KwdsutQMGTZL9ww8
MovYhaY9N8LyzDLNejGbzRjk8UtZ9dWlj0PgtJVZcBltUwDHN0hGWS/zoI8mVusJIlnjWBynN2Nv
+rhH4qhAeR/kkb4cRADAW9QNUPlFR63erXQGmXd2wYYntnp/RRbfNLHOSYtiG2QcaniO7UPWNWvW
TmMmT02OpWDchu3PArEqzbTt3w3SWCUbklenRVAjAz4bO22B7SGW3wejrFFsp4YHELuZho+eXj8h
5dGtkwyr/VphIVyFj2hqG69LJi7UYjrYFMY2bZbGYADfoXqFJz96wxDl8pVTADGlhn6O972eb3Qf
DKYxKKwRC0AhfKdqVDILtCq4QR6Qt/fAFYW9QMdM/U3IR+oPwO22Mi1/PNLATA1sqbhl7B+rLB4O
TJVVVK3HL446o2boBrhPg+5kjNDaBgsH+BmrQp7IjTxGLSy2rQBZ7B7gI7H0nLxCxnPQptqAIEuK
RWzo8mp0XnkB9kUDmhWpU1eWBX6fpRIn/WeEFab+DYSA4DDP7B+s8ZojvZxEHfsXyKBt2whv+mVt
ht0GTHr1al7qqQGuzNojmSRo+ja6ZwEkjfBok7j9W5CVexDvaL8MxzhBuHR8bcAssGSo978Db5a2
c4Te7VBeCtSmGsQc1C0merUf+6i4GwObL9KBR+dMVaWmMeDREpJAU+vT7jQOb1a5zA/cApfiTDID
WCh0fTTBwK6q8wN1ZPh5rYvMRo7fDKDkKvThXIEh7UX8LqUhXkKzD8GRC1Y0v/Ktlwb8X5vEkP2G
nMDa+jHGdCv7xfhhh9lOVjy+icqKHszcAjA+00FfVSfxQ9YU9QlPnFfqHKOoPIOi+sx7NztZQ5qt
oIwLgUXV9AXegAs6pUOgJXiEqZ6hT9HDINyphHrcNRk75x2QuOxmD6y6ZMCPLtrO179Fda+tisrk
e2qmyFhAHVM+pYbaggFnu4jADPMtSKoe2Ard27PIS46oOnWXWA4tRNo0z2MeRmddG3wQ6AIGACHZ
dqUVXngoVFO5NcpND6vojHglNNHCGskwoLBWoLKJDtT8dDPUbACLgRuNQAVj/Y7KDjBslcV330VM
XUXME72WQFoJ79L7vDihIs5dfXogJYESgETKpas8ghaU8uQBTaLie1h9zEEeGhTnwEUEjmQ8kPT7
Fsm09VihBqQvKuMepfTGfdb4mxpRyjvyyOPEAuLA7xeIToFnlyXuuMDTZtiTs22hMLsZamCuMJRG
1GpOhCPrtV3IMV+WrrbpO+fVhKbWPgUd06JVzDDOGJRHakKkxnpyRPPRDPsh3sQoVV71VePuSg7B
MNqru/jWu6aQ8Yo28tRLTdqtz852K4MjgjrJgrJard2CKjjh3SauPQ0g5VwcGtvyjjpQW1N2LA1A
ydUjw0oDyE6ps3ro4+0ADNA00zzgzzkRKYIq4SqNsOwxMwDdorxLr36KN1o/slsVcJiAITj2pvc2
m7rEhSSCnctl2GYiWbIob1aJ1qabqV2Go+Isj6391DYCvHyrgl9oiiJ30+vQC+wP1WDg7ab5M5TY
gqSuP2TxMQ9lesJq5+MwegnAPn+2o6IE83p9JDuNaAPfAo2qTlQz1oUpsPnYBRAMZqiltALNXJDN
UR349xdLDlDUeqYBoTOE0ZFGBdIuivOH0Rmcx74BTGaI7wQo5x7JYmnjHvQR4tooU2fp1SIpBTuS
B0dGYlU3UEKrtdrFigqlkk0FDikaGkFK9oBiLH9BTZTEGpf/4UrMqsQ1BsSlRhbeF5mDSumxyo+t
OsS9hbYYohyYoTE/0hl1F7boQU5s9eBt/BwTkjv1k2c5luDz+fOU+rW6q9aQ0oq3dhamK9IN3+eq
OqzE72Rl1ro8CwDwz06WpatMN61j7xa/miAVJ0OKj0OY2OJENtcDv55jZ0fqHJWHAFsD4mifLtTT
o4IOlM7gVcu125ymGjsWHfWhem0+K8ttpBnIRGkqOmgtKCqVF7XIlQaOUTsNnDJa/8w1T//vucj+
ecV5LvOfK9LMJufWEbXYeHziYVSlqLwlBK/32cR2x3xKWjxW5l4sJ742qRcJ8Sgz67PtaPLcm02w
x6vt0JoJEDtkm049AFT2iWEcyEYH7paoZ1YHlBmApPQlarGDAG9Xw4YnDfB7L9FeyrYq3rnlvXj4
IbyDCno6AZ50OvlXlx707BlSGQfVzdXI/2GK/3MfSIChygv83WtHOM6p6l17QUQPeZRFmxo6tRM7
hMWg7FKWunNp8ZWfTe8xHk3r5W+DAs+sJ3aI/xzUJ6X1Elp2fJIcxZci1/orHdqYZdDKXM6WEYG4
qxurBXkaKdFXXbFZ8tLYGjH2qK40hi9DM7HUgqoIpik7A1wdeq+CEuoKKqZ3rYLI2KYBiGDJZiND
uahbxkENyst1BybSfcCa7HnQxi2vTIBalV23Un+2y7D4sDMwtu0r4OuenQJ7yE/77P9ve1Ghfo2y
V1PiS2WvQHkJTeZhSpZVoK09Cb9+nPNnWWdW287x+uWcP5NIYSIKG3ubOSkm7PA1C+3+SKbJHi2L
ABVllHMbtSA9RVb5OF9a4IGzrapoWM7T1EH3dWrqGIxsmpom0kHlfBWuuRwNVAg27ojAYAZIyiUr
XXep1U2OOoA+uEw9eEINe9S1POXKRn61GUBBEQiSLc0wjaUJPmeRYPdBQZOa9POA5ek002ya56zi
dIv3DTtSJ3Bg94mTiVOHMv5VnzOsuNVCZlp54MVXDjZSs8rkgWd6V2QDqLpUk5YrDg+Ra5NBeiSb
64HgAKDwO+qc3NS8LlLhm9nGzd/ztNrgfZ2WBvkaglmJbFLso7AMomk7MFpTJx3az2mDBluFocSq
qm81Z1+2WNnResYLgYOgJq1nqOl6nUQhElITc5N6UcuG+yU9eSF2PR0qiLdBP373W2yJQqZ3JxCK
Y41HbaaMdEaHOOCQiE3rLQ0NwLKO14YaQu15hqAAwb/V1fd/2KeZv1xkyPx4wTwuNwhxdPuehQ+m
3elvDEKsfuDEP3KRdMu6T7wLJIDbE2g8UE44FP53ozqTgwNV4mXBwClf9WV55tARWVGHu7WgMfUO
Zedq5VYyPvtRmF+iEdgDpLbiH6752JXG+N1CUfoKOrZcLZuDLVLEiD00EO7EO3d4y3W7WcSpFV45
d+0LdWALgNoK1aGhxG7qKDXwLwcm6ij66sCMaABtkYJA9Y28J5tsHaDshm64rxAZ3FihJu+CLDLv
jFq/NWpRmyCVRC3ZatFGA2M+FIFR0BIyZh4QVdlTUctc6EJNqDs7B5CfT53kT3Y6DEgtHZzY3f1p
V9OCHVo7FEa7++L/WT+Tjlp0REHO1PnHcFTvIn+sy+njzfU25AZIJD+OZbadpzWBqT8nnlxWWtOf
XRcJnR6Y/LsuwOsahWbxfZP6gP0WUGzoa58vDdsoX1hTo4xP1tmb5wEFICX/4acgT+Ku+C1svkrT
nEE/9B7JoAS7lKxZlr4V/EbqDDDuLH3v45+o0auebCGGdYRH46nSeXE0kF3djJ6NRSXIBxZh7rU/
LDNcamOW/wYH97NwBvvF13oE9xF5v7iaru+hiqptGfZkt4R73VK2uvE22N1eukb2W2fjQQx+9QbQ
JgS6wH7IRLOIZDc+6CZPtoFdpYeKNemd7UXhyvA7+QYk/XYo0+yXPkTfRJYMz53sB+w+DX7yDWGf
cGcXa9ax4oUJhAOVq9WO+5h50bGqY2dZhokABbbTHGPPGB/axngAT4fzBo1mqDkFdnuCflh5D5q2
d7LjyyAq01XyzEFbd6ubCEDq2FtpPorrQIAZXrScx+fKiLDZt6zuvXbWbhLzHwDXQCZLOZiNO2xR
QxmtEzPlVxS/8GsRoMALAYcS8XonvxrQXvMWZY5PPGZ3ZEINl4bMtPStaNFrxS7U2mQjFegD/2rt
ZnpZvEDYWB4s9d6bOgJUC4xBcaVW5AbFOTej8zwoK/DWH6IYJJ6fE3EkjFe4mZKNRhARLKg/JiYf
FhnNIvfqH0T2Nio+zjIVw7HNF9xRlG8T8dt0JB86fGmXfTgeG2BdheEdIGGzcFyweBSZdZkwCyOk
MRAcSDaEcQi52ZxRoPFMnWRyI+NsWt2HfwOEO9JkoXPUas9ZEh2FXdTfitg27k0EzU5/sXcV/2pP
zPabkzUf/hUAQEtir8Dv5psfJOZ9H6Kaaopk8aBrPvhdkQQ5MRfcoIRJoFK1HPwLbd2CeyKwr/jD
FE8dJJl2LUq4N+1gGd9GPHhDwaJ3vMJAn9Kk2mkQzngHlWoPRBkoSFYjkdMtnno1sikQGArdchpJ
Dk6AIjAaaQFRcScSiI6zf0bSNXUGiCKNdCJP/9YAfEQOWOmh9iJc52Ft3wMhnmzwz/BPMo3BNwzx
6p3VWCXyApEFtXChQ4/aAr2qZaY/IF20GUo2hqhJjNbg6DJ+JDYqC4GYTZ6dUZcr35TmXSFDbduN
XXtwq3Y4Ic8O8XFWVPcVHvMoz+v4K5YRj0EKcO8iuh9FDcawkpVKVcR+bTSdL//22UZh/cdnC0v9
y2eLNQ0iu6r2i0q3or7Jl40VtYepOEs1AehvD1T21ZjaPepImn0p01QuEFkFhRyF67yaVWsrBmPA
ZHSRtl17faQtkMbm2LW2bNNDzGwZ9QH+6mRsihjv6NA5jUrFq1cHLnS2aUKInbOy31o94wcNkJCz
dEV/pjM6iKQAQ1nguqu5o6qC97jRg0Ves35jJaG191gZ3XuDKmkbQPUL5MkJJZ7lC3kMtmUiv2k9
ofpHLqHHHh56PEqsOa3/JcY/nZLTCCdKAbAkdjayj7DtBxvdgOCuwzzUoATZulKw4sZq2oXRAhnY
ARb06DqASNvp+I3cAh00p05ZIgLXYa8Rx217aZVbF6KWTw3/m1uPO3/LAUWEjBUTT3Web1HKjbwe
7ryN6UTjNldNmZXLBLohLymv9ENqupAd10b9VXf6X0Pie1ckmvs7sGmjYl35W4bvLhvBkLlS0+aC
b8l/SNjHtAXixrsxR2U7qLXBsLvxgBlbIrsY72lrS81ST5L9tPFVvajYiL80EcuM90mlIxNdobrU
I+BqGDvdwjA6Z+1zXz85hHbFS6JzNyjPuH5cEeo0x7BFnCYbzfaEIhPQS+Qgqj5BoDMwN2GJovKC
9XJD/XTQWPw9cUtz23NToIYFh5iH3bloqgKl/JkDBhnP7RdkjIvmw8dyhViWTYPsr/KmDsHCHvyX
UFpISyRvobUuzkIGABNCXwqkcpBolCnQ/Ejd4xQrr3YDxrd24SE02S/IWKseOvOAlNkXFbub7aVh
gvpj6hXWyigBNOyxMnDwGj82dKPhForObWrjnqPTyHsorSyBwhni5nRAjiqTCOn+027BL8TB60+W
LyOpPaaxAc3yJc01j4GQEELx6mDmzFrbfeZmF9CDtRsdXOCX0gissy6eDAX3ogOZ6WyMpLV0k4Gv
Y6xUGPYggXcaw3xJLinZBp/X0O+J7PU8Qx3rT9idRKDp8wRfaFAlO/jqQGdh6rQcTAoujNjP+Wuy
tmNtA76rvBxmQ+m8GXbkQybbKf4ZTVPObfKhZlHkjr2ce1yDFSvDhaBkLZEwkjz+OCSIRtaol0c7
670KhEPhr8mWUQ+5OzUrNl2u/aYI5JcgZRrHUPmJQJ7eAs1+wt7xazTzj+AmDfac8EmLtWegoK2z
qYEfUFrRAKX4ITlXQ8bBvSS0G4rQzGXVRiZiPFm4AGMk/9mH6RogRQ7sRwzhGieIfomkei9Ct/1W
D8jba26k32PB44F7stHxfyzSPV5aHVhwalTzs3Tt4uWK+8Hh+FskcjhNp5oltINRY03F0wqVRKqH
Dq4EMmsALV6P3WAbmyjaAx3GK4CXN4h11g/eWPonFAvWS7JrAuSLRR1Vd2lgjVff6bF+UQMicAUg
Y1Q4Rxv1xY9eATldqfOnsBjrRQ9GvhMdBqnlJ10dZhs1hRTN0snMTTECEC55c27csHjygYK9b7xg
qZt1BFzLqnZ59uT0bfGEyCvgjaW4J8ewyC5ASXl31KqT+mfPq2GaBHp1oFXNItyHas5CbWjxIJJ7
amajM66ABbK31Gy9EulBBLg31BzioMFurPZWlroouELjPbIb1pJ6kYnXDlUBegvq9dwuPrctVqjU
q/dmfYeQwY06sXSNF6Uz6Ltc06wRbMtpjYKM+tBicYBQUp4GZ/y2gjOdabL8Br5suTONwhkXZhV0
CMAPYII3cmwMcygzqzM6hFAFOAQxDnPzb37zMBpBLjRsbv7vp5ov+cdUf3yC+Rp/+FEHa6TYd8ZD
EEFkWYNKSLGg0/kA4g9nVVhlv4BQQnacO1gMSvqqyP8ZQu2521Mzzk06+/MCWYuMpMHAcvj/nyaq
Pj8YXYU+yWScr0pGt67sYuHaxm0UMfZu6kPMQ6g5udApDSnL5AXKm9Ves+Li2kIa0kEq6MQVYycd
ysEBCkQLyuVgWh82SWdJutEganQe1B0AbLRoNrVIUSvxOZZGFAnQcj0zz7N91FG7PWZ4EtFV544B
9DrSlemFexFW5iLq3HVaxv5yuuLnxIhSoXAbHN6Srp0Jjl1yZSSraSoaHInXjMnobpoqE0a5jmKt
mlx8zb9YICHagmFCHFyhi8N0xrLu4+wvNnLpPZtluLExjg7882y2uWqaeVbqmG0VWEKXiY07HvRu
/n3ZMXBTRWBSp2bgpP69MCGhLVPzLlIeFeTVdlHrdEvqrGzPvy8Qb8krqZ+nQVJAKRBFPIh8ASLK
RcPvPMu6gCal+lmOzkVz9fKnLdglYjjhsHhB0pxYnIGbydeDPav7JwKkEww9VFh0RAIm+2wiD7Ln
1XiHKvOFPmBDkDnJFQR69i2JE3bBA2lNLTpoI9icM6v92Q1hikxfC0Re6VfN0nMDsBiwPDzWma32
85X72n6epYnxYaOzLrPd1ygasoVe5Ox16g23uuE/pEKkN8dx0ht4r91T045HMkEcIr21AOLfBXiW
QTWvD5fk1nW3CGRMV/KiQ1s3u9Qq5JlafZykt5oXLwXjYNJQM5Opb8BZ4WpmuJ9tXWHVSy/R0y25
UEcmchRdFCjiIRvNGVWQEw1bO13NVw2ZsLZpDwbqeb7Qysw9M3rgtQwPHzgpRu9ou+2NhtFXAi6i
gsxp+WV2owINbzJ9hPkrpNhRSrB/XWYTD+pr77PoNH8ywYJ4YYAmETWp+IORb+PWwULTXPblW1Vm
ABipCboqcqGDP4IDpDEaY/pWNCnrfIju5blYzpfVW+7ttAq49fmbdnWnHXRPfpv/cAiQgvdfZPv5
0/Xc8e+K8JXmmv6Hfl+qqOtwNzXH0j6AYUOqYhq5ZyZEErQi778nTftoZnn6mECy8cB0HQhdZYee
naUV7WXEOhzgT6/ZtKAy2nt5aT8JEN2Rk+6axrJ19focW4620pwiXwgI8D10vfEs24GfpWq5pT9u
gBUBc3LlGw+129dXD6RXrZcaD2TqDFB7hXkYH8nWd2G5y+NCX04DHDN86I1NIIQBJk5A9LCu7pI9
TQ5O3PSAqIixoCYN8PFj0Vyjv5GpGxFKzPqu3tLkqDbJT4nFf1EnfVwtNo5I4YZ309VbSwJtFrtr
msxjqbzodnkhfzr4SfK9SJlxolaP5eE2YGYHOhF8oVHrwxuQKivqJFMBicyFXQf9gZrpWFo7FiNY
Ry70ESQq4/TxgQwag8aLX436jj4AaD30Qyh6bCWxp5Lxix5b3W20mbiWo/wZSN//Bmn3YQ1FwGEX
9mhGQluBdAsYzcT3T2WdQ4EPFdTfwFNogxI3b49lFwO6Zt4mcwcFPlFV4AtBjGb5seMGhdpuwunN
2PwUqY9jx8vFF6CelTQQEzesew0fuwyDF8pfhzp/F40oHksk2XaigcQPorT+o3Kg1DbWgO9286Yh
yPmeOABAptL+nVrZXZsN5qtI2gF6oCa/uVbcbb3K7A9B5aaIU6Q6WAPt/jEdoIzLIdD5Qw2HRqn9
O8ZwliMYjJ9osAmsDD+NTEdJgqojjz0NzBZGiuKzLOqfoVEBLmfYZzepqs8znyGNiIDa5Oai9p7c
UB3xMdug3ObZ4uRHQEQHkDweQPON8g5tkQ8/cxYBXeqbL5AdrgBKNPJd07fpc9XZJ1Ya0TvqebJl
CXj0RTBTPxfGgNSaNcTvnyNlBjEKGlm4IWDblqWvtCRBgijk2TOd8dBNpzP5F9vf/ELd0PHcLLMv
eTbNtYYjmMF2X7J6U47NGR40Z3T3lF6behmyZGtHq1Bm8pmjI2eaJauaHdn7JFvwEYndS9mV5dYF
/cCLmZcTn5WbecY6tbx6DxQSxHmzYuKzwloa9qQFgbbpa8/K30OcDFVqgCk4JCBultJcK+z8MnJ9
8GBXUfpf2nKZiEUQi+Dop5AdAVQmLS756CDhYsgVdSBPWFxiaAhaq2TsV8BQBcfZLRicaDOEGVv2
Nqo5JYAaR5F33WMkTb4GS1m/mZojiNhst8ZHMln3KKQxgsA1O1EnHSQDYRiKum7Uotn61PiYzTbk
x2yhpYWbTvAWES/PTBfEmQX5oZP0jPpCrUbPml3i5/WSmnRAkBfEnGFzsSsfgE3l0YBAbGkrKRGy
/WWOyUMN+Pccf7uKVUH7tezAPRkNdvmgpcaRuBkCqJPuUtRarXt1U0CjL1axaHlXQbT7wZbjUYf4
6xoPR3aMmjBatt5on5q0sJ510KVPtHWCFwewUJarEKi5b+QWZJV9MvRw65lFh6J6953umKaBcEWF
mMWt1fX22Iadt9LDNH4X+bmoLP+tS0G7OrZjfNDzjD+ogdRfpwU0dEzAhaw4dfdphnncxnR/hgj4
RFEr35EtlcvO9qNr6hkGxFxHsIxaxQgR5fTD14Eii4AcI18ZSJ52YOgF94etr3o6s7BVlVx4CBfg
bOpVZ1b03Wl7qLh7KBNSB5BiinDbANC7dVobSVmBJ1GLZQT4/dm49fGcuVUMqXXFlzb9M6J2WDUu
gq70v8yiLrlBWU5pcF0dX3feMnDtQkxRvpljry9Fmkho6YVy17qdttOR6byTKAlfIi83vlZ9fyIO
bZ+DvTMu5JteZZCDRP2FJpP8kaP0HqXbOAvrErKheCQ/aon4sM29dMZ1vVlLXoMZyMaDEiUa+YE+
cuBm2cmt6u/TJ1ZfxS1B9kUeeSR2UCxInvy8PBWF5j8mIHw64Imi7kI5vCl7puNtYUaRfXAZqFL+
bR+RyFgURlPt8Pjrz1jw9+fRcSX0oe1im5plvKj0HiIE1MOieFy0lRNtCzlA10yDDoLnq6CWas42
lmbDDti2+tapQwNifWQvYKMmdcy2omHNpgrMbkkoN8K7YQ98Y7Yb7AnfNts1loxbHdjhRUY0rbOy
lW/VN+TWmjUXeHqEmmHe8dTR1rE6C93h44xsf+sFsBT0OcBKbhP8eg4eUgebZmTlU13znxaijD/j
qtkgECffjDxIV8BPDRfheYjsGUWz4RlzlyYftUXg5cbJI0YEChRT20FEDuuc8EAmOjAVRaYzpCmg
5VqOEKIFeHWTMIFqZVVwRyAusoEAAPo3lntGIKe4+Orxy4X5akJZbpfYDh7Jpdane1vX8JaoUmig
d01oQ0zHSH4GuCs803W+l36UrAzHyS9+qnvHaCyadS+4QK036sWh5vnTbvLfQ9G1j14Ut9sgKPJ9
mDtQSlOTkcdoQXE9bpzvCO0nq4CNfMV0b9iBQpAw6nTwOa/WAXPMNTUlivfu3Q8H23K2bp4DLj60
DyMPUNqfxvkeOQ0UGELh4QZlkA9bxc5akOx55K7/plkRWHjVqs5RpeIZj/QVIItSe0B0DX8FGYfl
imr/U6Sudsj1mniFsfoGIsX6FiEYM9moSR1At7c7a6kxECB0dmc+oQy8O9hmqbipPYQPa0hDzE0X
BIr4u1rnxAqBkPZcf5kqhnFItT67TR0+MKfNTt2QBkti9Hb/sYvCyk6FpeSZEIFfg8s3gyhhucBt
a7yDb0MA829mVybcAVwv+EdkTtw96F4NwiH1qB2iD98uAqOxZYroPjJAXi0CJLKwNxzfbB3KPL0Y
XiAX82EnIAY4Mic7+Y88CdahNqLGoG3TnS3jaIMkB/J63ojnInLlYLdBUUiaZTsjzdtv5BG1sb1N
IM63wGIrX07U862m99u/tol4HvkyVMk4nr8zXVDDRW4D9TP6k4r6a5N6EfGXe/r7V7H8j94/xs7O
nZqq8jSxHcPxIAckXSGFXh17RAA2vDasBw5IGGSO+fizCO7KXga/rLH6bTme9yQyAzvLsA9OQIHX
0xiRl9qaD6hUovtNH+x6m2hRgdiTWgMJteCR6pD5o7XU9e9zzfRcV12CTGKfVxD3sVF5Ld28gUDx
ID4qsWc/aDJgbd7lT7be6PidyhrcNLm1yRyAi+O0Ks8ogudrwJ6q55oZP6i0UXN/4LGV/pzH6PEY
rbTAeRUu/plUtQaEcbWZm37TVxvII0ebjIXhyRlQeuX0L4R+L4oO0nRRMFw825MnU2AjE1eB8b1J
Jwerf9B7Y4FsQQWECG6JAitMhIXt8kQyNLlqOqpJvVaH2k7qxV7RfKLev41N3QiZi5yDQFXjFywT
sK6EAK1Z9d6xEjqWmsouaxeEAUP7WgmvsH6LlHn30KNdgeE2zG9RqAoYRHwCU7dj/+CoIV6BVsO+
00qo/g0aS5/CrKjXUJIazyj5yg5umbrbsSysq5WUzrJz3Oi1M/l9nhX2bxT2A9/oi59R9c9wFgnA
N7rUBJE/3hXgR/ARivHzk9N2AdAD/TPd/mQ3be5uWVlP6kP+YOZX1HYfOYcw0ixIlJdRu3VEBDLc
EYJEc4dR2hD80K5gsAETVQnUPoIri8qJ5ZGa7VB8NKn0EG+Hr73Dv5vUm+goD/uvY4sRGJ2K5ytQ
256chvG9rxZYQCNCkc2r8uhMbTool6AY+T5JWXwysPgkPoNEyF+BU0RXV/b2vT6mFyJDsLi0toCN
JhvyGvLxF6r0wuv/Y+y8duRGsnX9KoO+PtybnsGN3QOc9LasSirphiiZofeeT38+RmqUVdU93QcQ
AowVQWYpDRmx1m9Y215mybA+GswaEmbNK9df10K/4jIrqwt704raWJOhBCA8VOqn0EAbjt+1d58F
NXrc3PzPcGSoQXldQNKlN84TUHHMEWvjocnrZplr2fAcucZL5zrxD71sOH2uQ1lJyVZJjb/bLkar
g2+pGLL5/Kb9Gm2UfqRM0mnh2dOUl0TxzMuCsou19JRHwYtcpskNgoDluhBGFx/kYs01+Q5Chi/W
Us1L6nq1g5eclYpHxaz8JePN0ELtmONmL5bXqTKOTWfCg8EtFwj2TltIM+knB3vxTBPB19SDBu2g
xXYTJUF/IyBQAzVogq8R1gCWivaG7oTe9u2ZsRZOd1lqfMpY2ZyRYMrOrHqzMzuQaGcNykdhhOHR
iMKNr6flY5JE3Z0dOwBaepxBB3Iuy8pT1Z0cVTqrOfm++HIZVUf7ew3548jiiF2LbSpYXpIhk3Nl
g3Ddxuoz5Vb2wtK1V7/947//+b/fhv/xf+R3wEj9PPtH1qZ3eZg19e+/2epv/ygu4f33338zXWEI
yzLRsLBc1EdsWzD+7eWBIjiztf8TNOiN4UakP5p1Xj82+goDgvR7lHk+3DS/JHXrmjvDnVUVYNI/
NPEIDbdtne+UzimfZ986ZXXZx/p9EB9hrGxjucLqLavbATWzkht7CtKtkLpy2KWai2Asw+3FZTAO
mzd9eMQ3AUCY6zIjiq1oRTUmxSAEZSLZ+LH3OiYnl2myUvmOH7AnBj07N1aWDmdjboaoqTY5Nz0U
mf49mlTtM2L66c7qVFbsVmpX4JFEd5kiz5WT5QVwU1AXf/3Wm/of33rbNm2+WZZFDdo23771yOPl
Sl879mPTh+OOIrAPakqb1qmplJ+rmKLJvJzoJ3jQpTCrOznDhvMEVVsFJvbns6rMUw5pIF5dp1dn
mQ1jaDErVg6WVQefk7DSV5ER92cHS8xjWaCTMVKb+jgh+szba3+fp6I/DcZ7nqp6OI34yXiSPzOt
Gm/bIDIOpqlzz4XS4PzN99I13r85pkrWl3fHBBpiW7b19s3pRVwKoPPZ42WRbhcWvPzc/EiFIr/H
Uba7h6r/JG+HYZ0pG3nLk915FnCt7H4s8CrWA/eFHHC7tq00QzWNG1OQ1Zg1WFbzrLfV2ZnXiDwU
H7JIzT9ZSoFlUNEzdczNY+3cBUpe3QG031Cwtx7zWU2/RNsWuYPYO8oYkmHxtinQf5Sj8oQqHDbW
rMtP1gzX2io04e0Z6ZLkVLSfnAzVfi+D8jh4aGYYfVwtaw8WYdA84l1vPb6ba2p3ta3vBc4d75b2
0mFOby33MA9K+7mp82En9SQ9WP6qJ80Mf1S9m35o5oZMYVFZEQJgdNLQ7hYd1MND6hbZB73Vqo2i
Tflajsqz+z65nJ0j3nt7yTeaha6udbOJX4nLd40z35W1ZiMHSl0N/uYbYbpvvhGWqgqNfxaO2Q40
ZMeYf06v7lTcWfQRKRn/0eIRhX2cOtz0GvLKkmcYlh81t9Zf5CLMVLrh5FvecKMELks0pcIKMorP
0gL24hIrzWMv9rDysHKLolg0s9tbCAgQ750ywlwmLo/yJDkgu/8xdrmYr8betq4FKJvREMnO6Sft
qJpCO8ojc4iNcpGFI2grCkXqzhTR/jr8hzmXgFm127+597y97c9vJgJQtqnawtURonPtt29mHFSq
lqSq9+AM9UgpNnUXGvyFOz1UXEDfqbbuEjf7nKvWWq515YyqCmDp9WaPwi3Cs5QRCwH3uCt2NXWG
+T5bzXfXVw0ko3PXYt7GBBnG44OkkxaQTvOnbFnFGvKuuprea24cLmSyRQ6oqfJzgOpMSJYAWXfF
bLNlVBRo2Xhucm+Dc/nrd8V1/vAVM0xHtRxNR3JXNY137worKtPPmsR+ULHLPRuzYQbSJjEQNgfd
KqmJ6ttRtBqK+9CektUr6eUcQwMplyxj6OdBjBVIyUtpZc8ZwcENdrOqq0hBizutlxIKmFvIc2CF
7B+tGTEY+VunLZxP11m1DTrNUbFu7OfUUOFFiGKEir+T3XaO9QKGUjAaf4jJecWcarpMnufJ2FgL
ltqm8rma5b0Xjj+Zj9yG8RXR/QilLrvcy5GwxGPLq7DhkqOvZrtmXWOQa7qnoNXnr8D4ha9TsYn0
etplFkCVOa7mg809gqQiqins+BHsF4DxLbHoand41GcCSQERmdItO6W5N4/1Iw5KSUNaDouwwM8Q
ne81b4+5d3HTNiEy81PjHUXqPCdZ2zzIUM6ja5VQw9jIrhzQEihUqvby198R3frDT8fFb8PVMBdw
LZNd+Dz+6j40uiqPu9EoH4JAm7PO2aeorsKvWQ/o0Bts9Y7KTwg8DwAw+nrB1wJFDOr73ueCstIG
31RUMhw7/PD2TLfqVDYw48lNlRCOK1osdh9V5KSQq5VdEU7roGinxy5wUBXxs004G+sVuZKfkYkF
ajp32WE0O+HMKjdzN60QHy2FNexkF6LRz0vKLlbI6xCo2VoYfMslIyj09HodTnbzinoNW5yVUVVd
iEMkqqZ9YkJ1u1CvrRQhCZzAtAv1Gre5/NYzrFfU68If6nXbp+3lJeTrjBBzwH3rsfNZ15323tZd
/zbu4L8OkHg+G62OU7iqpicQCs4HzS/3XlBon1EVaTbcU72tnBZF6J8X1Lr6RoB36thByLhtNi/X
yxr+RAZ4Pl1etmhzn1R8capbcwI3inXjWHbBBzTXTfA5ZOsqp96PNRUBaAXOEvWL8DvLp2yRTqX3
FHeTvvKUIbnNwIbu2rzT9/JKVkMF8HqlXk39B7cYICfjk9V5w1LHNI7kNNxkMTcyblXNuK4to11q
9vQzJgfkvIGzDFU1LtcQ4RYTq/pW+GRQMrNNvyAAf5DOkE3UHK1hcj8DYrSXkTMG8CewT3WaStsN
IQl7TTcM/gKRfhFhfai97AkyQ3yrcju8H9kY4XmBwbWVdx+oc/nY2fn5hzydamwCim4ru3aZtPu6
Azguu5gwG3d1rW6i1sjvybBrq1xNnAe9zJNbtXS22jg4DzI0hF6z8nRv2hhzTDfLGueOy3SvT7Ib
vcj2MlmLaRDqhom9lwmjQFbI5lgzOGCjOxVCOIslgXTbZyXT7sPKIqmX13vDq8p/dXr8YkSTgPNa
e0u26eZdqRn11kxqBTzQhFwDLM5NEbb5w59dJ4n3Q1qUWxIW3brssMTLwuKhmNkowCBxSZ6JKJmS
Y9pYJxk/KWKysTAOkHPtibuUCEtq8sP4LPJ8NY35+BTFEDREaWvUWtixs7o1IWjkPEhncUMrKVYQ
i4ZDXzUVFbi+6+NzHeXlstZU9x590mBriCLEcSYfT7FOdh5IovNo6xQK7DwQX+FUrZPUN//lt+6x
a6jIyNOBA7j3ph+EWwBN0+av74RywXXdOlrcBNk3mKzEDNs1Vfpvb4T9OA1hNVnxbvTgxlhLAxeL
bsKb2OHJzI7beeinHgfSGaHft/EdKKHq43WGp5gTCXV9WPS+h82dDvY7HAa8bwIUeRN+pNDm8uDR
UtPy0M+jsisbn8rZaA/+KTBVzH1+nZ/1VgyxUtO+qv3xr/+7+rwde/vfNVVDOMgqmLrjQGJ5+98F
m56OpP793YX0YmCxPna4b5IMdXFcz6j0IDpRzU08+TXCycS7MYMEhKLvIraRvfPbDiUz1SHP5+vG
dkT8NmCBBdfxVf86Lkk0olrK/8l/v9n01zIJ8C0vxir0g+Zd95/bH/nNS/qj/t/5rF+z3p7zT37f
/PvLKefwW8Ud8l/N+1lvrsur//zrVi/Ny5vOOuORPd63P6rx4UfdJs2/kxfzzP/fwX/8kFeB+vXj
999evqdhBsyXTdW35refQ3OygxUdz+pf2ZH5BX6Ozm/F77/934TMLMuBy8WuZ/x4qZvff6Pw5f6X
6+gUJli9szMVfN/7H/OQ5uj/ZZJDUV3d0l3dtdm6IPrXBL//5mj/xWqB6Y4pWEFpFktKWEbzkMUQ
e39G2c6YiCeYv/37//4zcXP50P48kWM4b9cl89+j6ZplkkkQ/EfF+8WrcDrMUVvV/DHVzb+qYeTH
MVnhDcvvZOVW0FHDyF4gKBN9h+mlL6CMGfdVVEegXJ1um8+u1EE/3PtBN63bNh3WbJHzx6rqKDKF
FINEUjzKxm8ba9kmqUV+bSwefZ5l59YSd46jodXZdG6D0gxWfpfJihgPrTnUi2lCVlYU2KWBrPHP
VHCkcfO1cagOYEbYYJY7sg2RyrSr67A8knPkUdc5yol62DWc6R7JftyDTRiwqxrI6XPiaDfoNrc/
tHg4jlrbfh4rFFy6wbJvkLxIDrFqpFvfQuDeVLtpAXe0W1OlsxeZmldQA73ybDZesfNy7+kaknHZ
XGOlwEipZCMu40po16e+vVeMHC3DpCyGYzY3dewPR9nlm5bsXGxW38fBX+AdgPFvydvIbNlc+vkQ
MyZPCEW/hxjS7jBkImZdzsqyYQ85pF04CBcv+OXW937v+0sT7WZcbuHlKV2LmkgQd+kRYU+UQd4f
ejN22iyUZO8uDcgDcttm/9rcTX0eY/NZ19FxHpUDKEj428xqxEaNEHPkAV1+xuOFVVLX+QeYK+K5
iDG9wePJ9Qp/O+Ag6rjtcBMM6ch63yk+axo44qwy66OIWvOjpufkqgrELHU722Fm5m/ktD5U7zGD
Nh7Q++lfnV76+OUqhj8/fFoMhMHahgchyrtL1wPydANZtARoandbFHtQijHFrW2jfNax0uAbUSqr
knTprTPrW1Kkdm8RaT4GrWYer3HSv97B0f17GZJNO+tcYjHcrcK0/3mNwPUn5GwGxNGzqD/h4Agb
npLCaUo77BzwI128G5BTrjEY1LABgjpfF07kHGsDIg2og0+y105mU0ERZOB9P1AShrjLokuQpM4i
a01jdZ2ZVZBdV1aHbME1yO15tmiJF928uZINQnXbylGcm1TusAoN2wOkssrUjb53Wn0z4v34YhQh
8vCF6z+NdQo7Mod3rRdk3e1BS4+U0Qvg7f6AL7nbUtgplP4paFqvQvstVW4gicEKAumwG7oxxNV8
bpIMAfBEO7wKzXFFlNYShT93fR1AwCq8+64PQ/Dz3HliGtWISmaJucS5IF2UDfYEkeZ+uAqfmTqf
c2tDVbrGQjwy3EgxzlI9rTKRcVCFcjnJCyN/D0o/w3xHNymRThlmeVvZQRIsnE15iF8Og7E2T6Nb
iDW4rp8j/Twc6QqYQTPAXAnCq7OoajW4EaOfqovSPEdYsZ7bpAxumjlu+Uj/c7s1/QVYF3N7mYdm
4s9xRBi/G6l2GDvKYUoDWKCukvHBWcnjS9PrxdavR8wAy1h7kDHsbz5WsVedSG1o1N/IhjZO/Hw9
qQkqa/nuot7lArnf3Za+BotQpfAmkmZNmrgFUfTvMpzkF0S90y3ljGTmAsgy3q+517g1ZvUGvku3
NPhNH9IpC/GF7TxAuzo4L1SAv4l8pSjJ9FVt7HKltGl8FmPCBOvnU+HvJ1AzQEDY/5uUvaa+f8i6
8EZ1DdK4Rmba0N8/ZPMa8dqmnqwftuu0cJhNFYGuSjuRYoPZ6CSWvS3R81dIL7WQ9op43YRTvsVH
WHtohbLC7tC69Vs+NKiR+V4dMeKr5kEZC3y88BwySIepD62zlkb71KywkMii6Cvbo2CpqNUWHdGX
WOcbmnTlcF9Qb5M92fTQvuw2/XDpFOFJDabwrgl65YPVWODzXbdlB8HJJJ1gg1DV2suuWmYwlHJ3
4UQiu00S9NiNiY1GkagRMMnyzg9AvGhq+BzHrfaU2/gqZWHsbJCzPKVQQZbFbNobRqazrRIjPHgU
Ac8IpBZr24P0pWXkV4N6mL1fQsgUcChgg2XNIug680FpaRyhdQvuWt5+HKK52yWgJtkFzD05TdRJ
uUoKXnqsHfPhMm3famG8CHSDIpioze1gR8rWRdnnyXLUW7vyu6+eH2sLvl3T3VTik9G6vrcS6ZB/
9W56R8MNJoUXOiUFy58mtm9eLSL/pMSm628z1yZfBcfVYCxacEANUkfv0opOpA9pDsTle++opKkA
xjyg2TvdGz511Fl5tZyF7KamhL47ppvRq5u1EQ3pBxW155OTtT5bpGg4GmXCN2AykT5VAuXIWtRd
eCRKV9DNvON1QB7JmJwnu+9i13PfDfzZ5GuMFaa+gC+0T0KAqEVoWufCjJW9ZglvG4NCuUuVEmE1
UzGfR6d9dA3Q0dQiFkVt+N/aIKWAvEBQ5kSt0IDkWRvseQHGL2QfFRU3XThz9HIoo3Zj1Vs9CE+X
6fOJMg67fgBb0SbA4e1oR8kB9rqXFti/GQnqpYbL/ru5lemRUMm2kI+Lfera6VJze/Um0dtp3Ucd
RpxdSrdJJzKZ8+GQlLdRYccHOU+GRs/GVCCNeMwBMOPRYH0dShDdjcFvbcrTYF3nHda4VMXvKeDE
9yqKscRYFVRmHt8bnRLfC5MyaBw65VLG5DyKeMouxeZmIbuy6UWJGUKEIdl8pcu0oUvPzmTsDd5y
hNl6fccYSLUiNp7iqlimg20fZWMaZb/2Eq1aZPMK4Togj2SsDlvAUX823Faxvhj0AC35XxeUR43u
1yhJ1cbLlPTVCUzCDzMZtJtBtBby+2CzDD/8oE0IGAdjvk4jS3koVAVNSNfwl1oTaF9tx9x5vtA/
4VtubcjsJHuKVOojD5dvcoKOEklBdRLLjrDcm6OpbgrFUD5VrdiaRa99xQ84Whqo2t7asShOPH2m
lRxItn4Wb/0JgBWAThsRqgnV0ZnvPNp6Xq+wS9v3lOluWBoHj6XX3IV5oJ6lU64GDnQXOVi6yUHZ
UDG6GytNPcvedYY06pVn/bqGnIFMnHe5RhMB/et1XJ5Kr5wywE/o5FwOI7LBBwVTwGzx6nC4A3iK
AkxrBOvSapWPoDGmFds4a2cEQvmoGkbGUpWngRy1q2GlOEJ5DOJMeSClurXmWaC0yr8pEenvytMO
IhZsJ11XqBYqAexr3+Y7vCAeQiVOsh+x7nZ3uY7VZB959dcihooRV6h/xJDFU2prnd+dosbRn0Sb
I40fKacgEUhsIiOsrjxkmTfy6QYQzDjUY5Acwi7L3U3U9ONmAui6sPH8XP/1XXfejb9K11DGYVtN
ft61LVL1gv/F2z9/TNLSnezB+w6m+FwiT/pxGDO2rcJAv6Fo91nvC3R4DPM5QiB40aFfg4STFX6A
8LkH2Go+G0A7dmFuiLXsem3+PTHq6s4QinLvWP7j5ewCHROzCYKtvHaJ/TssbDNsYd5+CYepPvhp
UR/VSselTB5e+hRMj/IoBq8LuKEYURfKW2Wdj1lHJTmPutvAbZe1FaCj3QIv98x2HwurgzzdxeIY
Jo5zaSKkoEBSz/0+EuVqKnRtAW99XMqnn+n5a1QoxLOJAs9m0PMBad+ieuQ39F1OqPh1LxxVEQ/T
lDh7L6/iTY0F9OfEEkszdOOXug5glg3c4qwJvcPJVdW54m6spYP5tWuOtr8AivUoJXsjLQwAqZko
GcxNMAtRCiSX0OV9MxCiJ3D4649fZuOu2Tr58bPnNVSePFRTKHW+/fg1qpaqO0T2d5xCKvvGCtEj
7ezqPKTqbR2G44PhNjSOa66CUA821tyVA4nSoEJkj5dpft17+8BPMGwjl+nCtwBg1OjiXkrTxYgA
4H+cfpRSeT+164p4a/mutuySHI1+FUjXDF8iB6vgRCUnTr7/ifsrxPhZmEjGbbihXFUGMt8U8qqy
J88YNa6aaoG+vF4lGDGHjyywNHJeGOeH0q83hlFaBw2reHN5OZz78kg2vQisQ2+z/l/IwzaaVmpl
WLs2jrO/SRGjZ/GHXyGJL1OjZEY+wyB99vZj0MMsgSJs6d9xU6qWoVfGt2mVPLgiTA5O4ce3sulG
Lb6NQgPvmEIUGxmTc+VR1VBA7BG3Wr4bGMq+2XcBiirzla4njEMV3xT947twPL86Fc5Tk4/B8Tpd
TqsVLL/1xFAury5jlwaA2rpuG+Xy6teBWsmmnd6k/HR+/UfkEWWh+Oyzv7nGry+maAVQKE05ykEZ
D80mPQSiSrZpVnYs/QOaBl37xaX//lBO8GyNCe8PX50WGGj+Lf9wsfnijVIoK7tQ3FVbDc7ZVhNx
lkcOAGUIiWcrah/DwX9EElqcSpRVcMpt840FH6RbwCQQJzkCvkCcZHckP7UBxlQu4kjEIICD/qnW
tU+TW/sPZKCGG8zH1YXUnklSd5YLizVkRET2oUj0o4yzmUa9i8LGTkrd6PbDqHfVs02Wal9olXJR
uvmTq0LinFZ/ffsgqf+HL66rGTrGyhYWUDb3s7df3CjPtbjv9PQ7SQ8+YRsdw0Xb6uIc98DEvCo+
yh5UQYD0aFkkazKuzVIGX4300Q6oYnmWoWZUQ3Vl6sJlCYrFy3UyNGP3MqcusEAYqfI3gddu1Z77
lh63WyhfzY029eLetQXrHwdDAygR9zKU4V1xMK04AoQhxL0+N/AjMAqIlBSnCLpyXtyIdqnadruV
sT7BKp3n8V5UmXXMtN46yqNrI2N2EFBq5pa1kAOOPtN23s25dl8NW3E/7hSXzWzome+v/x9f7nqp
suaRONpoAvzxL3ObxjkkvEfHSR2UE1xw5SSPwrD+2MFk2b6LD/O0a8yoWAG7uTkvTcgjX89/N683
fQCcPToT7wbQ/0OFXl6w9rN2Jfhrl6+C8oo2KbKdSx4taC3zCNPLPJKiQrjdPfp1XNUbEGImOUYa
QJh4caVGaF3mXc8g+3bveeq4vYaup8lr4uAReo9kd1XUMjMkA5Sm/4haxGdjTn3HA0R+8gwvdofg
JUmEcuuRubwb/GRd2aL8IkYxrRKqdGenLZ1TUDv4SZqe/dklUSO3/XYycygCNXkc9D7eOWXU7DIU
1/qk9G6p6u4KBLk+4pHg3xZJ8zn18vJj5MfFqS1nk4m524aBs0/jCmdeOTfFFb1qp2gdz6N9tVec
E9TrEgu6tr8zhqjaj6o9bQtLCR/7nJR25iTOd5UKtxhqMuoaJQklnB5EOc0OqqIl72zMT/R2eiio
WoL4qpSdjFlRPd2NIbjx+QQZItnfbrJZ1sH3MYmXA3ja3btFHpzljG5AjA773GDte4B5sPEhS4yb
eLW63PEGa+gWjkcWaNRKtvLcKWUjR693xutAzLPF0slLX0O9vMj1hnp9pWtMztZ+Xd7baXv53Pan
ied4g60JAEKe8Jf+/HAfqVIju4R/q5wyh66Pf+1PVgNy3nVx8O5y13N5C5Kfr2ZqffA3iwVDe3/L
tQxbWCD8HE11WLu/u+Uqmq84eeIY32CjHm3kD5EmCuNuF6cC2yHZd8MguKtL9FFB9Oa7S1CUojgP
SG47zRgLaJVY90zqhBXBSG5EntLEGrSifDKX7J2j29JMu1XGinxlKHZ0K2OysRPX3tahWizkgDWP
QnD0tx1ct7H/m3Tiuwo6i1TQQ5Y9/9OFRWXxXQXdqJK6cqO4/mZW/l63Q9iHBbJnbRn9QK10UjdW
WReny6HvfmoKxTnwbFC/+Yr3AYV5+6OG/OjaGyz3WLtOfWZJb67SKtdXVVwGR6fV7AXamt15QjkR
7yF9EwaqeM40vJk7GIPrAT+b58ZsXwqvtu+S3E/ufRfML7iBv36izjXQt/sxC/CmazqC5aCq2e8z
p+D7hD7oavbNjgZzWUWD/eDF3mKKA/tO9mbM4jYjc7FMFNgVy9QG6Kvx0crRtLerQ6Jj7+G5DtZV
ZRQskdX2jsNYekd5VBj9badOJKLmOBVPu1rIQ9lYY72iBK8e0MX0KErY3qFUuurYxHCJurwBdhJi
wuGQhYDPV/rLFnzbAvHeYBnUQuF1MbQ8+TYNmVTlKI9kbDL1aI9Qx/Yauk6Tc9u48+uFDKK8ybXC
sLvxx7B8YtlpbRwRZpsJRsbHZsT1NzG9+iC7pqF9UrDEvpU9JCvLYWo+uoNq3LXldM8KNNr99cek
vS8j852EuWuzIIITYOra+2Slp2jqAERY+RoqVrFtM+WLkXTZvWw8a0go0ER3/JkuaZ0wVc+hiszC
aGf3eDtn9xUqD7exlS5dBU2VZQMG6S4Uyy7s8OBr2xerV7xbeS1tvqqYfT5Us7q5voYV8pkKlpjy
ejKuhNWTr2WrJtan+7bwWz5+zz22nqUd86iZNoln6w9JlAbLEOzMS99oO0lLEkm/zRJbvOi9jV+h
5fqPY4Q/Gbof3lHF6nvdQXpamXZ+cy0HmVPJnzoD4q6xsLIfXHdW3ZvN3dC7a8+JVv7pSWHbgFic
TwA/aFD2w21RESgLzq9yceQpRsD911dA0uAutPp+iYdG85CmZXuuwuomjNXmQYb4UYyz8mS8ll2t
c/MNaRQfb8VydOyT6VU/srhA1NYIMTQ3xGPPr+q5sutp0w487zOvtZ/LoD13WKs9Dojs31bARuHI
Eu/SIVybuD7sM28cF1GchCsyd/nRHJON3fTK+doEqv2zWzXDkxd35NgfA70zjuSxfzaz2PoxAZKO
R4hfm3s4eSsZk1PGJjWg5M+i+Cq5girK20/6t2o28lERRzqnJf7zsqsoxbCpoCht7ArREJS6Eezr
Mv/m5zm5X5oPmh/Y26APyhth4F+bzOYVtX2e8Jz/Eqb5Ateh7tRVbf5oj6Q31Cj7Uo64LluhYh4c
tGKeAD/sUmouXwyqL2vFiNN9jgH5cwQMQc5PA83h11mYLCk53YXvwMmfM4N7KInc9oLOeQPOec3I
0TRdff8k5FfnWPIZ6Aod2Pu7J6Hl92intBW+DDV7OKMQ9q02N+U0C96lCBHLWN8WFcVEVd9VgufE
dV4giv7oJd6p7I3mKEj+wD4dtK0/tu6nzu/XUadPL5Dx6lWvCv9k5t54MMZs7yt6dZdZNg+kzMZk
KKzvZKgxI+y0rRpe+q+YHECigx8w/p6ex5llhZ5dlebaxlJ1NoOpAeyCckF/1AJhUngGRyK7vl9E
qBtUIz7Q8lBGbbvWveWrCfKwKKj5RNGwl71mvtpl9ny2W4FDjbwYZ00TX2ATKbRHcwjCXR0LVg5j
pj74FbLr2eQAbgQXuYnqPDjJxmPiaSyyckkhI1tdY/JIzKP/MQZzBrKT/eE6S06lRjYuhdq5q6Co
VUqQuM8oSqlGSxNJlUVrexisz/sxb9682WBZa08DojKHRifJb5UU5Ya5J0N1lyUHChMJ2F4ksbAq
4rHPRtTIAe2XVeLvTH+mqxb2+DkIg6POAvKDl8QmZT+jXMppfDDWAn/m8KbPPOOhq8wHGQcN06+r
0fH3squzp4Nu9NmKgPTnaPRHeXyMLGDe3RgEH5q5QSJlAN3zeIkEKRrnyVAcAruybmMopMfAao76
0FZ8BDTKjBGGaRcdJs2uHuvAVw9VhFa2HA2mDnSDOhZ4hmrWaoz88AaYSnWogQBumyxuH/RJdRds
0b2vPeRDmGLeD9suP1HTrj71dW+t1PmkMlDqpQ0uf5P4IVKjehWzNZSHTsYu8dIo1OGX8tBQPW9b
RBXWUWNQGisdZCNVKHfnQ2lRt4UPl1Uo6U7WdrKOiqMFzmkrCz9qmvV7ADAHASrnE4uIZAnoNjl7
8K0eSeHeZLPqru9l1jpulAHVKxEdwOVCIzIb96RZyl72yiJ37uSRUPOlq+b2DWLlVCXEsInV0ZsW
8p4rwrHbNXr4Wd53rQxbhMuA7KcIx0xjoR/f3Z9Dy3joWyCHaRQWPKNSbx24eX/v5FG+8is9fEpc
Cr1NnAafzRymV6wW34Z8PHQCf9yF298r8dQh50HHhqx7IxvQq+hXefZadTrU6GVMUSzvJs+053Ay
KGbLAaV19Zui7LZSrMEbJ/UkNR1k9yL0IPtVbde70inuLvPeyUBc5R7kPL5id/JSQ432e5VAYw4i
8+KQOc02mUDJXWBfD9JCE5u0BP1ozCTkmJ8H+bnQuifZky6ZZRV9tZIAoS+DpGchLBjucwPrp14J
YCjra6y1Y+UWBsXGT2v7dI07sTPvWrsfvJJyqwN4dhbcy1OUcBFllEE5Wc3QDKui7CZ28mYPECR5
Hg1311gptS+SyndtG32V4Sg04y3KAe1Gdju+6BiPB+GtnXnig9sgdTaf3QgnP1BFx6FJE8lzPECC
GmNwzULz2ejaufYlVwqXXCo3gmwY3bsig5VNBrV68WLK8MB3/HuwT8AWjN7j78VsG0YdtANPaY6y
iVFqAFr/qz8osHX8vvRX3RxL5bCPJdYxtvXmqBVOsm8TXVmXkZLdOa6C1nilhN+baekMzfCNGu+w
NJE+us0xfaWy2vIMixPn45AO93JmqKsfI7ztnyxtHDdK4iUHN1DfXcsXZkwyvbiTxCjEmHAff0Wa
koeDGW6LovUvvCq7+9aC5l3Urt3tHd8un8oUYzw76cNdx6bxSfXCZo31ir1h2Vo95aPgjQxqCFDz
qJv2PPc9S13JUUdU8b62M3Mpu3XKLc3UBmUhu0GnZqe2Y50iuxkfmIMy4gN2aQGpuS744bqgs7we
YoHqkawRwvkSeZm/DDWRPU54ja0t7/8xdl5LbivLtv0iRMCbV3rvmu30gpCF9x5ffwaK2uJauvuc
uC8VyKwEKLFBoCpz5pyKewC8l+0k26elR5mrtAbEkXUqhtxfdk6m3tFoVma1lQ8AV+V9U2rSl0jV
t5TEvLtZ+fZl1IYlu8+wQo8k+nTNKoFzOPTvmQyu3UC4Z56lerqlBDvsM4M3zJAcxKBQ73scCbOh
m+TQTcMzRHLNfqkYKcmv2htWShouZeCdNLkxkPmu97ofUuqqISZBAsGW1lKpNxuNhMFZDJmTBLBv
1V+fLnE0SqWy0oNM2UhJUi8CXUMjRUVD2tCje43A7174hZpBKEtnKRpe+rbU9h2QnUVJ0yokUX6G
dqyancSRPDGd0Jv0e3aYTOETsw7UoIfOLccPvfLzuTqgMqWZfXUsKXnNpbwqvrWlNB9zM/kcvKZc
oRLdbo28UKHo9r5CJtO/AhfdQANdnrIhLE/iSCXft2CTbc7JlfF3kmymxYxthpTzPJRJhPmcECcP
lQFVlDWkazEhfI8rGGrwYrFEW+tqdXB4jYHQDc5hl1OzLmztYQ70ojxMpCmhmZXyQ1f27g6uZZQo
8q4gI2RFlzFv4WJUZf7pbJdnZtMjcVdb4YI+d4N0C5KHqW0U5CQTA+aaf5lo3XUrdyCtl3x17Yyb
uEi0u6xmwWer6XSQpCCKddrn0GCp9T1ymtUelfFgHdtyfgWuoc3HAmVLfZKk5Zcbn1tHf0uDVKYh
Cku4aEyPzzHKJHOzCctValAK52thOvGjAlK26Ysti6Odm/5NQQllXZswtAJpbj79JAZOZjZ3JWit
Qy7TSkBPfvtZI6s765ugPwaqiaCJqh+dxG4+UW5PVn2gAh6ZTge/M5PaNLwWUrgWhXsSFPZOFOvF
YPmp8zDFRCYq/M8YPYaDMzWKpSI1OmJD4aqN2/o95ve5R7fdm7u6X7+HWpevOgh0H7P8KRU6Czvr
IGblFDVlLbHvel2gj1yA6wsH+ZjJbggUCy1jyrLhMTOpX0+WcIkhTT+H3tTOQi95lJycDifnIkdp
sCjQp926BdqfKuzosxqRhL0wY7X/Wg+dcRJW6qobGe7fm7BsaelZffMiJ2YwD4sCikYT+tahMw9T
jY4u+elQ2GIIup429bKKl89AMfGX2ViZBjYs/8f1nhf5K/a/XbMuqIHKHW0TQvayQQx9o5VT9xuJ
lWgZs26eBzqS63L0PpiN+aNu+VnpWgA/WlGdiyCWPisH4sZR07xbN92tbScP+yHOybxnHYySA2QH
bk+eu1fShMZMyvGCkcgzwnOJ0PBd+AM/+O1PlfgsSE3U9mudBP4FUTVzlud9+a02ipMV9t6b4VYs
1hHhWVeDPbzRpL8XAZIZT09/vT8HQ6gczLHJ+X141bcURrsebNqXRDL1ZRna2U7x4+5mTpJE4lQ7
DH94EBW+9F6lbWEPjlcV9/jnmLVzEaCVkjvv6zGnGKlbp1wDVJ1O/6ou1jd+BlcJpc1wJoVgwQUK
XAwC/y2g4uLoOfFX3F+mCC4CP4I5uPcWz0uJo7+u9/wMlQU9yLwRkR9TjlZGNvQbuM7qTxu+hraJ
vlSmBgQ25s8UKnb0hSTPvKWdllyoNoLhKIqlCEuy+uCQRLlDABcgJyzJ6FIPUBN1VrkP5Kiirfs/
Zjv5IqiPWOBMh8J+BP47RvjyrO9mWVS6i/8W7NOFsimNAFBZhnJzpLk38IHKvanC735uwBgyWeWA
DE/UGeOmltDy/S1ZhDyJNRcJJb4eWCbNwP1Hysnug30RmP4jyWQ7ZN7CKnh/ZJCeJzzsUPL20O35
J3nM5QU/aX8nQU5Eha+B+Z9WysfR5JP0sPil070ECMI5aKbFtmQahPkcMg/ge638fHr+ihr13piP
ddwBc2tmNH1Wt2jCxg1giYDz1c1OmEot6SwuI2fhdGl6N0s7BXclfYYd6f1CQ/M0yGLlKCkRFKMZ
LedxUe78iYCCRsE3zfS6N6hGjaVeVuo+TCz52ASFvKhgPpnROC3tVDiq4bChFTfVTOls6u3vodd1
monZtaxhDPMuYqKWuvosNythDKHuWjNrKLsVSbtd5YTztKY/VqOJ/6dS73IY2n+1gf8zkG2qW1LE
rsAfx6NPMW5Xjh1ygnaX34AmoqjIC/pb3MdEcBJrpEudO+aHXKFX7aQGdBkmQHKtnyQyypXvOtXC
l8b6W9GuBOI5KGzIPpMiOJkTqk+hLWfIxuyqS4h/QI+kfqtH6ezXkfuqTIxihqyzfo2U8lW33VuF
RuiX3jJeRznJblbUpjfZslkoFFq8FqaYQCpxk9CTcRIuyUqo3lMIrLV3dsvgHpT8hxJV72Xi0uxi
VfVKc7x+BznReGZr2M9D1I+/69neHuEtT9qCIrWjRNfYlQpIu4Jq7VAwv/t1OFEDElINKOXVSvdJ
K4e58ArLPYyOah86XneLBnWcT6NNNuJzSYhzo7JGveVGaS6r1O1OvTn+HjLgXWgGt7RT/MePsntI
MikE4V+wbZo/g58xQ0e5IBsUeHUj4xq4crgO+8J/Y6knL/Ieoa+HaVf2PPb5TwgTLkFoBtx43AnT
iOjIbCvZ2ZNM898MqJRnsIyWRzEb1O4HCWnrxKM0eGMbfMp7q7k8LkShHXLp6CZOVDRz5nZ1cm2G
fv54byeUsLoIWnjx0ha+pgupmpYmTEPjP1/vgOQ6mofb2qR1uffD+gYphL8Grvn1oWCEiEixzeLx
O8DhcdPIVXKG/AyOv0yj+Doo4SyKKucH7KxIJmWAVgqtOjVkkr8ECIPM5bFobq47bQQloLawDqR7
h+TFOlfS+kpWXYayLYJ0Z7TdhekOYHkKsNa5Y4Q3MTgQg8sgoU4PK6jI05rSFpaE6BFgQ+e71kLo
+qw6g0JIfeg/CdUnV4V8eSYOB+ejHdEfqDz3LXMRBO4qmspQV3LeAnVwVmpq+St1Mp3OtebcXs5W
zJZa/CNPdfskTjXiFoIN0mUkPvKbFhuPINPO1UOuReNMnJN5ZryBSc1byrW3dHWWJkIAqsvoL57E
vQq64GNl9qCahuWxOsi05SYLMZU5mTIT8Q9pqWTIETKLE3UumCKUxm53oZZchZUZXn3+t19WO7Qc
hU+N407Ear5aPcLArFbnP9cQfuHqg6E7kKp6RfZ8KTZDVLHUZdtQQ7fUJHjvx/jhTxAbWZpZVm6d
yf/veOFvyyy7lx5bDlNz900LCbE4UhPg5WpMr44UkSzvEafdZAV0gM/15sTbcxi7Yi9ctmU7F3HL
lu6upsK3LfICTeS27N7/1+WdmFBr42deKT7ron+tJ59LQVQrFHLPTTyrzA+SJt0nGfB24xqhs7Qm
0w+6M/lRFkJxqB69ilKP8KOhy41djrzbZDO9t6zzS/YbNN6+Sn4S0OSm012SyNJnpEpf0KE1rsjL
RafAQRRH+E2bhRxb85yEltMu4QQ2d53suDtuPRLdf/o2KsWCGz4a6o03tXaw3pAuLhQvwhK9H3ko
l6uxU3uIwYhILNg+x7CplkrRLgGjqBfBrhHGFiycTlmsBeMGSXN5X5haNPNyFMpFyJ8TeuCcbJVD
IJqOnNx7eBtGCMyu6mRFJc/ELAnvodSNs6qydq3QzU0nUdxkos82vOTSG2q2A+ewS+O4hunGnLF+
qI/DBMcTgzptvCLD+nA7tOGECwXX+OxPg0lSaw7iM6JAQwlPGl1pNkre4CzSrFF2UJkdH6bIFepR
fgxyU90JqxxVHqi2XdAD5q5ZBLkvYgDS+a71ZkFbgeO+jBF0WCzerWU5mY3LikXPpS96VFvl3Mvz
Faur4SJis8Bx5uHYSI+racGUd7ZCg17SQnrR1FZ9Gb/3nWyWc2nIZIgegnbX1x3abaVjbvXwTTDB
yxAjKA7cUB7yRQsrNX+YQaUvHrydQVRTxNDNk6DpLFO9vCp+83ClKc3g8ymi7mvrJCZF2OSyXQWa
0CHfsAMEQkc7sH1AGckv0bYMoD5BEpgFDSwV6gT0ENOPyEIZx0WvaZCOPs8UQYbn/Yi6Rpr3pNVu
ZaVdE10fPkaZrT7po3YlTPoFvsTw5MPLPD6ilJqcml0DOw/cx8CahptxbAEO//GlXupvqZAWtDHW
uoSIyDhrESYM+5BlaVcFe6hO/L0wxTBmXkpZKc5mRYZo7CNQiSXfR4+NcyIwOBBTTIfizHpFfTPf
1JVZbCCWrm5IoNJ/q1vtD6BRHKjtNzj0AQOUWnWu3abbeQqvJxcFmteqlb5Qmmh/qKG6cyPlmsQy
jGheAsF10xqU0AOq/XZa+kdydSyo2ma8aJ3cLQXnTEsHQxIb8sVIZe21x4omS8x1dNyIOcFHM83l
kBQ95v7f88Sc0prq65/zdCcGTe5H/ryKcgQe+5SK2uDCee3U3ZrXQP6SaUiVZBOcyZS8mU5OMIRv
pUkC/VsHLmo2NIl6kcYy23eQey4V8DBfCtZm+ah9a7zpTy6Ty2jbIDoBM1XnYkLR/LmpsGMqYYFf
IsKq7QKj5gYtLF6F07XjsDv3nhS8+QppE7VTso1Sw/sKiCli0asbu7BIjF0Vt7+PkNLeuFKH3nIG
q/kj5Dkrjp6n+Xou00/mhieW6zNk7swPz1KHdR5F/bp3YvejT2DITfXkK6+peqkqSbRDw2O88zVd
TB58M89341kRju3dLX3AaVEjr5xBauEBj3oy51U6F7OtXNGPSDpCSy23JgeGokWjRTeD9to7ffIF
YHZ93D+vVEE1t8qmCxM/oz2t3Jdu1BwSx4Eevw2leS7MyuKPPw2tbWooEU6Hj8DpKJLCN4U7aS38
z6EYvStoO1rt8/KNx371C5nzmUZnww+WvDCsBU58RwTFA0DbwDrTB/JeD8JwDgn1KSqt/tpayXDt
45IlEUAB4RKD0Rdz1a+as7DIYPfXx6w4wS9ZIbRyPX9eo3R4fMOwuXteI9DtYe/45ZtwJTxKTkre
ARKaWoEBqFv7dmoXrqfhaSaS9x7IdbD2REexmADXL9crfeoeFrYYqsiNaFYq5uICf1/1H3YYeLdC
1W0a0o1kowAiXiiWJL9BtlEvzVpp165XK2+tUhRAb3pjV4xKvB2m5LqnglTy0yBbxamfvPqWM67j
xlQW/qT8FqaFujX9spoPnRy/tpC/HswUldaH6dOlpDrZq7AKCfSuUyAYMk7cbmWoFXtx9BykwKZE
IuyQWpb9iKwmZriwrsNZkDfK0pSau+sYySyBieQ1qMJqV/Z2hFIrZmga8T5VU8ho5aR/zXyoGFxd
px90mrV6yT60fRzPYtPoXhFKNo5QSnxPJysl3XEK0WwWc3URa2cnyC/ixMhztcvg+XsxF+uBcS0s
aSXmsjy3bq4H08B0FQcdzpc6/SmmUGeJXhWeRl6IfmAYbVIr0e8iLh2aWViSERWfbXX6gjK7vfCb
Co6Gxkxf3W7YRsguXugWyF5Hv36XM6c6iTk7BAashn10EJP8zJN54pThTsyi0pktdFbUG2FmLXmC
tO+R0gqhrClze5+6eXDM/z0Mw6KVO+Ug3GNT5mSo9fF3WKjQPwWFw6LxArVaiBj4BohBeGHcoHZ4
/W2KE8W8ODtsQnnl+jrUuzn8DLnZyTuWA+SceGUD6TFi7aA1dj+XKKYvEPJz+FNNzq4oXXCnIsgO
QFLLI8nFTh2Pz2HsPfmohnq8A+G3VSZLTAp/NJD/pkPcKdfdqPsz4UwVuthnzyDy58ESRfJpQSP9
anPQbZR8QerCPLeAQQ3y82nwPYDh7QP7KEa7qWHUnaaSIr0FgzXxcfyJEYeSFCYHiy87s4b+HFlD
O4cULN8Veli9BQVv994xPPIxmKVa3MZIDi/C0pt4MWrt8MLqha1Gdoi8AqqGssigcaJAHoySNj2x
9KtfRMNqCBJvETqhH85Z6qQLrc2yVaRzz80Ti0q7J1M3e9hK6Zz9xB5hSFP1q7iOnfMCT7XLOF0v
C4P6ZAwukHM+QrhouBp3Q1T/Eq6Hf4zhLPFRUBb/COFr7Yy23tZrln6rZCvF6ZACnXZRgo7HG+kW
1V3t+BdNjwQFha/I2lGE6kUHoSnf1MNX/mHzEWf9iRX+xB6Kg6Jy3zd5MHxx3UnmNJM/+sCqN33j
1KuQ3j7h91xz/LDLsd4YcPmtHL0IZixU/INehN28LmA8b9B3uQ1W0sFOv/HtWheSLTdWKOqGPKc0
s0bHjedhKsvUlIxqK3lWe9MB8V0U2kcfswCCaD4KfGcuLucn0c8WKPHCbIboremLbZ8m6lVr4ojG
QpPGFR4UShLYr/5X4awCu3kpW4viCyekPemKzKz3Ys5kvX92JFjypzmPdO1RVasUzaJAvdmt8eaN
5Q/VhUAsLDzzBQZqBGaRSOVyr5LjSkd9mjPjyprbUVZvRGhra+MaspKKhwWzyeg6hz/XUYdKXCeM
WK92Aa3DFeoU2sRUWEzMhXmqvaBYqh2F5ck1uaC671ASY7PkBG55muLFZDbFy5Xxdzz5224pJtEu
LU/WoCPk5ANait1wNtq9De+5gZhEl+s3XlL6DboCYxYOTratS9+4pYrqnYc82IhJEeYrvb6oPNLx
z7OM7iWjWe0qzlFzDdb9aDDmz5N6pbzZrhoexTkuPPU7e/pgffrMvz5YmF4YHqIyeDXNVjlDglYt
5Mh336BL+eWU2vjT1+6ZpCEim9N5rNjq+FkHXgNaRQN8xGtmVZQGUnyZS2JNYhOUgZC8BtZQzzvL
Nt7cPNl4aQv9Q5+8VNNQeh09JxIImTSLkxeIpauTGhgHYYkIq6ismePo9Vac5bRJeCgH55sFxXzG
ZTO2zFHRgNSyui3dwAiTR350au1e3SZWewYR0aMQJcbARe9YkT9FxMNF62V0EnZBlQlknLxXJpfw
myObkzQs+oWcNe050yq2IMgrfo6VVi4KWRl2VaW57115txM1/xw72d10bd0sDeQCyEHGNMVEY8Uj
VJLnBWywt2wadLeWZ/7o51vh0xSFhC/bIPR2brTzZTeXJCzoDijhxJyIyiF6oDGjOBpdq521aTBS
9CE7ow5XwlcpkXaGTEI7W751ZeOi7p6uQmv0U6Bc1Yp1wUycngMV5wcP8V4S0VLzYzQjxNWnQbId
Ul3iMGsLDjPdG+DYrKr5M6jqm9/h1HsNVqD/MX2v2fZUZre6G37nufGzh6yHvOc4HhTXD/gFZ+0L
Db8W5XzZ/ZqiOQiPoPTLaJ2V5MkFJGymNkvqxHgZ/MhZjpJlInJXKbsAPqUJVu1doVzYhYYHTstA
MLeyPv04sVdKaPRrZTIlinewJBnvtuZa27BVvGUWUWTPfCgp4tHVNkYsae+Ol77SYmhc1D4N7yPV
VeGuIj/cS37aoxRMlKe5ziJpE/3/PEnLo3RujCjf9CSnJ0000zfURV7XGr+GwTt7qTfDyD/YV36i
FzFeWt0wbijRH4S7VOhLgBETWssgLj7SCO5PJDJMCsx98EYl5nF2r6JuxDO9ucTQU/YUYz5JxcDg
AU5oFeeD96kN/sXtwORJPEbPpPELKHXww3ajLPhhTMlNz/8sxlUXGrCqporJQmMMF37Wu2xddGUJ
3vIguyRQWnaMx1ZRg7k0VbfLjhTQ0Goh7OdldOf1shdl7jLw29Vo18ZaFMfpb5t3VHnealDv+yEv
vYUI0+j+oe+tTM86TB7XYTA+xGWLLEqWUCABZZo+pVnajVt8VjF8VJZZh0tRWW9H95PKdkfus6p4
oo7w/U4l9jGH3NQAHbCthm+G4F1XtOEFekRtk1ObzNa+avublJ6nw2hQR4ia2lnLta/T1lC39alu
aWHow25PchU1pd++DIlliP+zKcLQ23bFejjaSsgY7cscBa6qS5x7UAzS2XDig7AiBOnvE+fJNGW3
XbPPMuQ3SFDQTUSL3iFDooO6EP2LrqLL3F2Z/5HYzve8NaQfrlvNKVYEPuru2cruyuE7PCMxdBSd
8QZ3TDABjAqguX277IK+fBmlfoBKq4ByYjKR1jYvDhzZg6LUpLc10JopDQtLX3PdU67a7YsHtIoH
+S3oO4wuKRaRBsmBmJP8vD/6ekGTJpN+FRERKT8iOLoPES0FKz6XolakIYzYsr8Yi0Q/542MWOUE
AlP74lcqDwn8ARTVLBa4C+FX2n6Vsul/V8oq32i6Aeat18zPMiPlWlVf+RX3y9innZxH6y8URwf6
YooYCpdJx67SoIENYXEWau1i+If2O4FgM4VSezHJvv89/4/Q5/la3bS/teOF8ykGj+Yj+YIiVa92
Q96oz6P2qyUDC7HkbCImsAu4JQBq++fAkfyv0DOqMwQQnXtZ0PENEkY+kx5X1g4dszCwldVeCit/
pslmvCsTw71COQXrqeOzYu5r9yp8Hd0Qc+5lbdWmMonhuOU+jOHfSfOxWDdAnj+G0vxqw7B0KWlh
eEE3Yu3zgGC32ozzaDRBIvPcM5dNT5IIFAPaIGrV2Ueo6oON43cL1Clg5gD7casBSWxkX8024G6k
m9/xG8pZN71qkWLPFK1KqK255fuY9/1MNY3oaEymhAhkYWfBK5Q/QExb6ybcddo72yhP/IXLWuGd
d7wLKF9rN2LWdoxftOU6JzEpXMKss26v0/H/2vfduEHy2F7qXaMgTqAcm9Y1XtRU8Y6WX92j3rZm
mdyGE8iBD1eVcNVkvbNUJxOMXbkp3TSiGRWTxgRpJ7lUwiG4Cl61IPdOik9eXzI+08x/l43BuFdV
ivK7k2TLii/grrkTktYqfaS6JONuU5w46Xn4GneVM1Prrl9JpXZoDEhnWjdtX1IIagD4htF+mPCh
sEl52zGWI9ADzIo4pGfnJQvAq7C6QYUPIgFyaRfOFZBwvgNnZ1584AHct1X/XWkKthdp8sXVQ3+S
k2R5o9ryqckNdS4icljlpCz8XpO1mlc29Xh3BNVhlZa6GFGH/Vo11qyTxpNZBAe3rNIPK1R80GJR
szM0N/nodBs6cHZcjWW2py6HJ93ji/hoY8NdshJV11o5lDPfIz8C6Zc3GxUgLhkspHHBbY6Ynju3
dE06hSA7d33Oa4bfv3FXPQXpqyLPr2iQhptEkyQ0apTfgxwXNzSz0u3TX4O8jPUe2bG0U+lA6PtP
aczODRjnX24SLRAXir+nARk9swTsRNdltGob9olyL3d7E13Klawm5q3OVXemQtzyzcpV6MGN4Zfm
ubuBbMyXSs3KuTx4zsEwQm8mRWUzk2mvfgu0NNxBzTPMhVn6prkGs0KVbppVke9c+olrrMCnlW8U
brOFpVj2ZphmTZWEkakXJHemWRZD9C3X/CUkkhNvI5jXrMijq7hS3tCDkFXdHZjOcIdYdkK88QGa
mm7cPDPPTd9/BdDV/HLtrS7X1U+KwckMAc381aSdZlkNOipMCsl9w0/S9UCe9yoDl5wPvpF9jexy
Q49e/SspDESDS/NL6HsIzkKae43UgKZuKal3ae4PR12OMgg+GvVVm0q1Ns2qP81mzvqv/sUj4EeC
+uxbHccWYAIn446jJz6m+Xbdw9xwMRwQwGporYyK7xEYf7uT0jugUSXYFlZd7mGrqchpDVZIiUSP
yr0YxNTTNNUAUJUNb9k/zkljuiqUwpE2vD6yUzkNFZiThVJ27QLmyexEfgkIm5hWKjv6x0zAno4V
OzFilq6WV4edRN1vM5t38WMwMo/VUVevii4GrzpNdIULMCOt1E8Is9xtI8wyDG1YCAGsTiGyMerQ
Y7otxRcl2FMRL7OZOBw8ZToc02qdue3pMQOXc7BvW7dA5Ws6/Ee8b58HsihXKO1XD1J0WUuP1BR/
E6oHtVdtNI2Hg+K23rvcqBriId74IFTnTV3MxqzpjmKWojrMXZL8gqBP8TJdUlC3j9Mlg2asZ8IU
l+yofj143j2WN49LilnYIdaGXlgbfoPyrqrJVnm0Y0FSJkM3/8cnjjrLHXdGV/bJY0Y4/4r5bz4W
LJvKqY9UeHTIBF6R16EhXGvtS+NZ9sWmlys2s/Hw9Ot9r86SGMyEiGB/a1/iCZVYk4mlQvWfU9WS
r0Y1224m4vqdrlGU5fkcrTu/sY/ldKTY4e8j4WOr9Hv2r7j/NgsowX5cL4sRNYXNNYpUa1f39BPC
RESHrO3ouj4Xh7o+suoQh48AEUsxT535dls9ThU+5LQ4Xxz+4yTKJdYuV4x6MfhWQqOAVG6CFqBu
EpfeZUw8j54NhWVlCUynSB2Kj38mhsjyTrTPz0XY0+9EcMzyvABuT6ranonpWlePoIq7/TNOCtVg
VyEU3RuGtUUFVF5Zldzv1Mjpd62B3sZM2KMdD7tAzlx9+ZzX85R5ESqcj/iHreqeCi4QECisT7NQ
Pqd2On71MrNcynFa7/wg6F5Upf4QfrfMZ8Yw9JVKaz7LvFj1vGtSKdIltWFQ42avF2VlSiw7fK3a
UHqEwNzrIZ0di9rcg7J8RItTWFw65yi/C4PaH2d1hrRyKHEdhU8MWgy2GAgvTxXZd2etXU3J06lL
dtZVqU6SJ3L4ZaXSru0iWlO94dXVkvqay2pxjfPoTc9z9LVdGXbCVeHn8mv9WrpW+1q5rcaxGrXt
q8A6/z42NYgnE28806Ztz0MzU1edlqvsryCKArL0s9Qa66AGcX8PShCavszuKQjd/q70lrdpWIEv
xKxUZfGxGp1vYjIuNIUl0h5cQtzMg7FcKZp31oYWRKNeOEcxJA1F7pnhDvW6lZxw9rCf8+LIKpqN
rMfqrkGUvVnXUuAu8pTsqhPm7d5oyVXMXFdq9sK2Jqc4+stnxyqt9GQmWYghsQPZC3gfWwsOdWt5
58bufg+GBV1wH47F6q8JGgbguSpsefacIL/nnRM9DY/cL/O//OKarp+9DHB1bIXVm2pHVY1E8tQb
JLp/RqXLtoae0av1H5VX4TfYpNGKNjkfjUTEbDXinq7HkZ0ojwhhikFc80+scP11ddX39oqJbLje
j5FENzNkHYbbbJwoCXM6EZqBMl2XZdvWjqZDbHGUwpQ60+LgoPo5T59J3UFI7urq6MEhNCyUVspP
5uBCRKwEqbIIpTAFdD/N6qwfOiRPqpEbBawy/7tyCN4Hldso1dtkKcwUacAF5C3FFtxw+K4p4U91
gjaJyci48SuxXolxLxQYL4UiBe9gGZ2d2UJnKIK8vih5XBUq6Aauz886noOHrPYiuPfdY0k5+mqb
JvU07gnhrhKjhJbWDB7/KFVnLyd9eUAf8vSziMzoIiANrFGqKx46eOLLE+kABv0vT6Z8hlEbXQAL
V1cR+L9f5/E5lfHxvEbXo6NOu/KuSQcwBSSa/X0pu4M5B0APNGwa6GysF+kY85xI84Z2RakJDwkN
qwdxVAvnOJpsztXaZ+c2BYn5oFLr3/GPKHFClFBRh+oMaO5fFxHTj5NCy48OzS5jR7SPnKZat41z
J8Er7X29N8qjOAy61KPDCufAD5KHBk0NoP2sFowdjY7cBwECQ0boSvuA7MgsS0+986O20bab0oj5
TBQdRSXyvxclxRSAgIK+GwZJ81d1V6Y7fZKIK2hQLdQJTVqyP38wsD3sP9OV3End6Y/ZB/BUzwQ3
mwL/UbWIo37eFUa075Ww9tZPJrdaGx4fEBpUWU5/zMcVYDDqoctJOpo6x+6qfJqGoV3FUJpqcwx1
H7i9z9Or9StpG1hlwt+u0a5pFevXqPDoGJFcdLv++ByewYsqsii8TpcSE5lVurNBpcL49Mmy+eFE
Y70XVxJ+nquLCvw4bUScqSlZeJGs8vF5woXoaUp5trmJc0KLhtu2VrcBeyya9/P+oNU8r1Diblmh
FuEshbCj4YO7kFEuDYpdU8DgegspD/udN52YiyBx6HoUHpXQrpbPhVg5reKe5v/Hgu3/DqmiCiFZ
4C+rvmXjM4Jv8BqvPLvAmWEbngazu3iD0e8aXvMGwDR8RWa9kYHVt8KyIgR+Uk0pzpZT/OiNAlT1
H5eIGFQNFWMYfTeDARVx1ObSEZZV1Ln8dniPR9op+8atb32XmMs4l9yjU7fKRleqeKdC4Hyo7NFb
a1ldXiTd6BZhEiSv41iwaW4N+y1u+nYvNTL4KAokNjBNBi/pk0Ne7JU0cA6q6zEJVfDvSRGhqkN4
0FV/JrMxlmMjvGRTYTEMQutkmy0iZVhiQEnI3MVa/aMdvCicoyTYrXOnqOhYcM1FZcb6rvJoNvcC
X1rrw2jfW6lk05qq+9oAU0hJ++IEJ8swIugfGSLextca6t7EtuqzsB5+z/kf1s5rSU6la9NXRATe
nJb3pq1aJ0RLauG95+r/hyxtlf6evT8zMycEaUgoA2Su9Zoda0HpQAJinLh21VfXDIyd6CHHcXy1
EV+ekbo2NrrlyR4G7DqQhKr01/fR5QQh0C4lcX6vy6pYWo5anCzEMGLApmiGNWl1PtF0Uca06dOo
3uY+7su3S3BkjbmBqTzp1Th4cxNliqNft+v7NTemll4ywqf/+9N1/YCATAJofrps0R0d9tunu1f9
/oT3Kwh1nDS1EAui2ylTlhsAVZg+3M8ZWhYKPCkZuPtZ20Byl1Dhfn1CMWAZpL8+4e3bCnwbqd/p
093GVg2P+Q6fTvQW44tPWCGcdr/IbvqESX37/W5fS5dDAo/6X59OHC1bxk7ybFBR0xchjs6S9Guo
4hF7H94i7TjrSylcAMMrHsEdTXxXOccDuLEfSJU9VqrlvEG+QWMvdQFYKm7xminpPDel5JSpjr50
RqwEais782AycNsmIuePLk+ZICLrGevqQVK0d9EoNgVgDM1whlv/soU0XxMAXYl8aBf6zcHOox/3
/o5C/JB3PhNOW140OPyu9KKpVmHS94sqtJUH38vUBySxDnZfS8dwKg2F1e38kK9WNIpupotkPbNt
Hx1MuuCYixyFjeTxNIbYqHXeL5PWyv+oc6Nq5ZhWdb6dZQgrYv6uOhOnEUfVeoAriJknO1HslaE6
AW6+lcRRPa6ai8IskCP9fb2+2oE+UOyLqAoRfNigIIFp0HRtog7N8J+4TsFGnQ6K69A/Wmp1axNV
aLsTB+0jn2zfXwdpb5HXNrevBLB/vpbDBBi/9rV3jpqbpqdKUiCwDl5wFntGnECd6kq8D6cGy4hR
ci9UEAiBXoeLT72dSO63JWzH+wCih9hwBjcdfp3hXm1GeQgZ/68z3Bviovl1lgwSCvrxzIfkFo1k
2U+WQJkJbTPpWKmGpB3s2ou2TOcRsx6dfk/W2SbdXhYnx8EqoZf9+orndLEgn2M+Sb7tzVsN12ej
6vyZ0mvDtzCrj6Xduj+dcZgpqd8zJ2zJKjM182axrQKfkv3vlq581JYnffETx0aPrEmfVXg9iwR9
1SvUJZammiafuFxlbfqttbek1t46qV1ue4l/rpZZwoaFmZfifufmGg5AtfJmVomtwpS/1tpkK1p6
zZkYRym55JnaJsPhVmtpOAnyIliCqEj5CWp+5XSOTxDxfkmJV43C9GRepFM6W7mmUaU/FOgPrYMq
3walEhAzxYJOdsCDgC+W3ghixPNITerjWJnyQyhXz6Le9iJtEY5lvePprsCp1BZpbklv4FmVlaO6
JolkDu+7Y6Y2iO52ur/l1lCWopoV4r4revkpvBqjb2s4k8Y14q8OPMsV00SCkGR84z224PG+qvIa
jvK0O6qoVtiGssNpLCO+6C8Cu82X45Amz45J+qzpMUewLTN+ziVsFcwMfIcotg2UqzCTf4rSKNU2
CunOURyJ5ovxgEr6HG1k3sXTxk43IEvqJ1HoonyNcnt9Fccm4fise4F8EiU+CUrErh8eRNe4AwTY
EKrfEj6QnhLWn1tuhVye6XkVEKtno/VKMJetVFuOQfCrbkzgc6FwXQEUNgj7iY5hr/7VPHU0mzHf
uUMG3vh3fW5MgYZWxp1zHF8i3FaAVRfxaysNKvL/vPlFUcuJeWr4eu48QFqvzAFeZKMIL9DVx5fG
WIhOSurEZy1v+R8zgq2G8JlMhZnAdEhsG6TzJReUwNQ6KDwcO2u0j6J1JP8NDsl7HkBXXQ2tPpV1
nLzqih3sxzooCcdzUNaO2coEY7ESBxm5LIHyDVg84LCyR73fXXkRNEyxCYUvjxPgwxNPlj2iUgNL
SHQUKZjRK8vHkLDWEDXqtYm0ErXlIFpmfMMr0dgNtnsmz3griaqy6bx5Gg/cQtPhDintvTLZGGt9
TgISIdRnqfFClgmMRCDY2YaQC0Aw/1SM6hvKDsB+gokmrlv5JdILY22648SZ65E9lHhlO41ZTcxq
B5dmJ3+vLOhTypRGVxrMooAufTfdIp/hYCc/575JqkVXVQLZurPpUIjaOtI44UnyYImWbPZcxSzN
+FN234mvLW4jFWm0zbtWf490mAomxPDHpibqVcdBctTkjMxd1HubQLbcs29p2cJWouQ1MKUfiWUZ
H3F/vY2D6dVVwmrlrTG6GvBVK10dVB8W7jji0tTHz9hi5k8BfhBPbYUTVGSlD6IqrPRxBmsDZPXU
WDRJscoIpy9FK8/G6NDqHRDRqTVHT/mp3t/HIh83RbWi+iDaLSdJlo3Fn0x6S52mfRraZFEg4Pza
GLYC/CLQZqKo5Ya1Mv2mQLq7rl5ZiWHlFPXQJ6bOWuKuSHyggOIm5QPUqlt1byb+Ps0mdPTUK864
56CP9OtBbox9J9XxTMe2+zjpUyzkyu/mujn2R1EnNkAR+mM8bcYQG1ssnegyHdEh3TuAXaVFlFUZ
idZ7s6gTrcjBgZ5Kzb1cxeG86Ub3VJmedawzq58P2mi/E4Lbeb07vuQjBg6ZWxVrOJnBFw9jwDyI
7XcJQvMiVUcMdlolvKSkb6D1qtZ7Gg6vCuYTHpmNme+mHbjGLrjcN1btHismOnvIjIU9i2wn2o6S
6c9ElziwfnX2AlSXdTk9RiZ8+plJqG5WGHXF/S/KrC5WRcLXExjpcKkQNNuNHVAewQ5oh/h7OaKs
JJgDODh+B9Ljo+YEq2Bwgu+y2QQnwQ6Y2uqp5//FcWIU3ei3tlIGZ3mEKiBVJOJdI3IefKNzHuwK
+IhtXkXNIBP0QSanXog2UWfa9ap36vEsSrERRZuqQ7kMY0mmpKZbXZDp7Y/hNFjmqvZqxEUqUA3z
wcdjBQnNhIWJVpsPajba19gC5kKbqKlMQ1q68NkXcVah2hhG4VKDAHJUQGXbZRnOwzAqX5Qs/bUn
6qBZNY9Dn8/BUARfne6nZmblFys3060FwW0pql0v2DtWo5Ps5WmFdQxSBkkXfA1H+TuU/fbqR012
GrTBmon+VaohFZFZ3cnRcJR2Vf1D1BtO7jIPKExka7jPHLs4iHqerTXamUmzDY3E+xLqJOeny5E6
KV7HSLCtRZGrM35fXdfZ/TKbrgKFmX3RWL+urmUqNe9Ud1UhpRIWXfZRWMqZiGz2ZQwzY2FGvXx0
a6fYFxlij10XRM8Ytfsz4jTZhwN3I6p7/dxoarJodM1F6tLDBGTau2+SRhrWZhsdHLP5s1701WX9
xdNt/7lt9b0Sm+oXty/QIUsj/1goDfR42c2WauJar70an93AVn6EWvYAKi551Tw+Vldm0j7Uxu6I
OgXMUd2v3sDKb3E2V34obv4Vay79WS6ldGXnBN+1oJZPnTcGk2im+zWSvKXoihwSjk5OXj1lsL9X
rd54Oxkq+xn1KExwlYGbeNBbxMcHF1TbqFtbLXQ2LDCi+SQW9DqmZT3rxiH+auTBtzyp3G9EEk4Z
Ah0fhTouZR77/sxpj4ieZOGsMZG/gTEyg/qx0rOk/HB8+YKZWvNNa4OPsfWNjWQ63UrGeeTRBbyX
5Y/IRWSPbVmwAB1cBQtb6tpRL88QxzZp1mW3HsgVenMn1glj4DA3ZMGDn4bOOQ8MUMzTHkz8aoHD
ebCsbeRElj6KY/wCzr5USUrzemXdaBTRw621duElhXYdLCML8SLS3Q3j/HXIrY5v9XaIGN9XMmUZ
9kG9iu1WmoVSLJ1du1P38QBQLvKy8r0NX8AfW9/isnHniI0rR34w84g5uzUvp4Zm+J7AQ34PcZRe
eiXrAHMAopLLHfJqUWh9G/UcRkbjf8m7qF0FdihvpdyQH+zQxzJq6tG35pMGB/M5SHVvgz6oDXjP
LJ+bRHkUHZAkSmaI+gE5q6pyrUqByldAvggoJvC66osFJnsjTSbhJUYwVhP5Lyj+q9tYd7ql3cvG
V3NoFoGVDq9u2esbW8U3RNSX8re6D+K3Bju3dQP8aK04gfk1ThLjq2YTUehj2VoXTRe/DfE30RbB
cV6xrNY2WLaMr4NWLUS9YrBQDatEJebV+y8ElDfiFMR3MMyWgrVmxtK8NHyszlhL7MVePhXvdaJB
98v/o0unOzp8ikZffDq2B2m/Q8ceR0sk/sSmDMEpF0Gu/VGXJl125iLCNZkCvIh+d46nBvwJbHS2
jR+f6tUayq3v1cdP9a6XpccGxH8bmcO8grU877ruNTWq8lpMzEUbDZ/97ypY79UVc5pbFVm2kiAS
rFiJZa2vD8oix1Hv6mWGtqx1vK9BgDqrXNPzo8NKbwMrtt/LNb8nOXR365lOvk8yv91UqHweDRdF
nTrKyWBIuPhFaCFf/LBCE8AtvcdEaVGIDZmMhqp8AgaQnUtTk1em0rqzNDVcFta370IeNmgksDI1
zfQs6sSeGzvGDmbQSZQ0J/SQMkr84liRkAriLj3f6sIywUIwkeOFPwzyI2Rwb1ePJQBWVx8K1nr+
HAB0dxWtRlwXCyvAHlQUtcjuDvmQfcvKRH6s9LI5IbZ4iD0X1V41DMjo4oQsirqudLM0D91ba9CN
a92J3Aeyp95TrTYL0csemb+UOvN4GbYiwC+0ZgZjJE/YueHBL/X6JdDLeTRoyDFbRApHvcVAfSo2
dfQDbvxwsZM2uqasPY06BiTq6NoyN4sa3Ut6JbhVZWRMNnKGv6tlGtVDaRMF1uPg2EyqtFFtBMeW
l79oExuvq8tlo/rl0jSVMQYI3Vx0w5TXHgiSbRq4yVlsFL2IFnJhYminZemtLqjHBLaS5+MCagJn
nDqLOrEHg7PcyA0JznudK/nuArUXZQbyMB+XbdyTG5k0eBKnSXYhpKZ1TPnCccjZtU3DA8p5dlTN
/RnEO14Y9kdYuD/VppdfklIagSVV/rnOKnuDInyA1qKpnzoF/m6u5cWLEuYB+Y2i/QDLa2ia81Mr
w6fwKS1lnTfUYN42dWKhUNcm1yLKsDT93/Xt1PipjtgGjivNLDb8n4XhVerJAc8MJUMelzrAgmM2
agrYyPADgfMBVZdh2Iu9+8YylGStRA0sauzdnGnjMw+B9Tjthlr51KpkiO9Gb6JeleDpi7pb59/9
ROu9c18qxTKWdXcjwUZbY7Y6gDYyg1dVkSS0A2VjG1Ze8OpHyXtgOtWZF3fwqk9Z8Lh68VyrJzSc
PIpDxqJSd6QMu7noFLOCBfkF24MoLO+UgdfG2MEsMnpLezZDXVkk0VCdY0WNN4pcJOAXNPNQhHG8
8steebAgic076CRv3Wg9EGSfgPxMv0hazVyY7IHLNMTXtXIO3bF+0CveIEmhyAcFrdpdakveZizk
8Zz76bAYMDJ96TpWyfkXnjnJQTdyUgBh1c0IcMnRAnhrfPAmmpTTQIWcibLYAMkLQTg0Ix6N0V8t
YgzRXfS5HSPKqoRia9e+DZWeXP1J+lrpu+zQp8VZVIVTFQgE4xh29VpUiU2nq82ZWMFMHHOvF3vq
pIl9q6PHrevv8ZEGW98GlBPidElUnW0/zQ6ivzwG0so1xgogluasDQJb+7EIi12ddQ4h+MY/2pWm
rcC3RRd08e0FC5fhMRuMmoSxVkzv3BxzJs1b2A28Mz3SlT2KLYgYJJNaiFLW0UpUhkpqF7dd20Oh
2SWaNuzlQQWCprCezrymemy7GCS47hKsTuRkLTcdwoh9rm+HpCy26RSZDFFkXI1OGV9ySYSyVe9J
l7NkbspV8QUfYR8PVEKLLcKksDlTpsrD2p0WUTOAhcu2K5AaczNrbdnDzJgAH20hBTsW4Pi9TUXL
b9wZfAnpEMZJ+/K7W2OBLrR7GDOZr/3q5lami2kZ3RxGE/ViNHPqBq7lz27MQkxwAmN8iOq6XEux
TXI/GtTHwDTLq88T3Kx9o5i7KqSAFkWCXenE6qNlpuom8wyY/FNnG3ObxxRqz9RVz5NsroB124iu
ilzHu0YCri2KulVjeOkU6qazSAkhGyQ/Jj7KmoZjRC+5x6qnGVXzSx0yGebnV96j0XgM/Vr5IaUt
c64YoW1iFTObMFc488o1ywxMV8HTLKsoKa6SVOnzqoFqXoYtGk1NQuiQJMA7JPJj5jfELUJ745WZ
/ZP83LPbh8Vbnhj53JIK/UGDUriq0VE9mmGkbZsh0TZYMLQnMSJSPymiXC6q2W3vv5cZs1PeXVPs
+DZikYDemUbUWyefD5NIoQ4saivWOH+3CvpUR0as2PkJoe3R2PiQFMNM71McdoZkmaA/hEq3pOXJ
Najz7Lloiues09TT4LbpM1eZAW40iMhMjaOUIXVna+VOtFpNFaLfabQb0UrWo0DdyTXx5+RYwrDG
qiLW3VfNCQxNAf5di9/sQD4Yk+uKabE88VznS6qbk9xo0JycsAKY2Souy/MaQlhUtLNKs+qPceV6
Uv5RxnEPQARJLDnv3qB2OAdXKn9t6qYalnEWa7NPDZ+KZlmx2oIcKerHIEM7xMFCMBl15+DXhKER
X2fRGhqs8Iug/8GMDEHmvvuJ8uELhuL+FydBJxheUXcO497YVPBy4LrY+TkhIbxAZttcm/rgzHm9
8bVPmwaCwd5UbHTkeg17cVGZ4YqKsfQQkZk2XN5fYzALdE8/dFXlPrleN90oao0xI8Wkdcpl2RhY
XkydcQkw16OmI7cxFf3GQccZM+TbUFbuNCdfap7FoSOr4gcEj+bW1NWsm27O1CdYxawn4EV6Y7TI
YxaemSb12muT8PipFqwben8GJLnH+SFAdMBY5NHQfci58piSZXx3W7OaqZbpvOBgNszx3E0e5UYO
lghP753EQifQH9BsDcds24PEQflEkbJ5XbY7pho2eHZaFUuP15Jhx4ssctPHZNoMZBbINFxFjex6
B8catzJNR983naOqZMaIbzf0adl0kwUQoU5eiPZyICKctegVV417DInLzwu9t2epLz9FFuwrE0mG
9UD6aWW6aTkXykJCOCgcPTQ0snyyjgfWKo8V/iqx+mLpfDw7Us+iJBNCB3n9hKdqdVHQHN6VWVou
vNQy3oY2+2ElRnLNnUo6IQ9N0tvouI/weZiikVeyydW3xG9+GHxnb7xcGrwvgQWEWhPMUWy+4Dbf
nTJITMvAtkESOxaWmUpXbUsPurWL3uSAWxAGQ/J44G75qow8IPEBwfGubr2V6YCwRO8t+OHww2il
pGwiJZQ2BAC/DSXC5omOAHmBHvovLgsKkamaW6/6oLtrrE7StVnkzdU382PsDupbTN5Gw/Tou1wj
nErQ2b9YYXHtJD/c9n1g7hHxRhFy2hjx2cvfs8KvvZnXwRfNgvZnp65kTV73QeF88TO3W9aaXO5t
FhBnj0uchw2TLA0FhxWu2/q5HBtv3hGLhC1UhChFO340q5vIgvYpnzWlGd+VyWIV8ZR05lp5zj9q
WGWy/eqjtfvNtgOUVToIZ7xQwrVZooziykb36pjAtUrdb797xrAuvYLEXaM9tanuwNKTrp6Zbmod
sYXBQnRkiNR5XWMy3SW+vY7QJN9nfdVvTFvauWOWLpXB2Y9x1c5kgh4EYpp+1Qaaucrc5otvpTUO
73Ywq9Ih+IYu08U2Cusj5+ZByhkPWGTQV45U1zukX3cO/OYTHSYzcxgKp3QAlx4BA+k9P7yKDQJl
yl6KUKWfqiJJQlYssY0luR3l2FmDcpS7/Etv55fCTInGZ+UT9PH4rNuK/JxJygsqhdZJDfPqOBjl
pQuB8uRJGO4D5yOUm/QgIzrhhP2w9SwUUID3Z/pBOrkNTEXfTN46UBlrsOlIM01FaTDPU2TrwVTb
7tSYNcR1CVCbLoXBopQbf686zVGpGxvN+glxOAETfYc9pgg/otwHIzUgXyDqxQYyFnh60UWUHb/6
yqQ/RUV7eO5xUzoXcfhcK1l1ItDKnTR2ZPi6qn2R7TScQbJI1mXQ/rDJhFyxCdaOfW9BbdT9YM5s
IzuwdxWNiMZ3V3wRgCuP0TfC+vToFGPYOkGUz27lQLX62VCpMaC6tF3mvV28FFrYLLHBzNeiaGom
rx9HQV/WG+G/Ofkw72pooETZtHR/27VYte5dHabffAJV7CNPfyAVLM39DttF39ml1XAphtA42wmo
1q5e6o72g3VdMZPD+lunG+1lrBPSThkyn2XwNpbch6GkzocmrH52+mNnW6j8RL5zKEgzzVChahd9
BHmmCbEiD6TG3WCNR8CJ2/mSoOR5Sac90tCXRI0LSJxUicY2gyjVdTwrRVFW9eQkKeW3CFRPhtPZ
UxnJLe8gZKFE0Qq88TjYBMt4zz2B+ewekiabQ4Mwn/JMTmYBMAES5/2fbnLjVIwjjbeub77/nZmc
6CEaHF4PW23g7L896yyUsocg/lm4ub3rC7Qf7QZ/G1g3ySbQYVjBz4SZXKJNxpJ7WGm5VpxHu7Qg
W8oNMRzv4tRFtsmYqu9Tm7ycz+2/4R1Cci5DSgHBw/GMKHO2dINAfmjGyMJlqJOf8vhalkxAJ7ve
a9uG4abVcYQPPac+D8GUfHHi8k1106NccKdHcY/bOnAmolza3LSwXNcaQ9807ihvwErjZJ6p8VIx
rGKrmIwGuHt6ZXQFmWnmpRCWl6pcmh92njwqAzZBVSbL2NZIy84I85+s8k4+z8I3r+UKOz/KkGgK
mk051CebW2kdqXa37g17uKBv6S3QgFZfZRKUqpmEP1PzSCYL6Dg388Xsa+vN8tE5LVqleiDB1KyK
uM7AupRgowljMeeqLlmlN/O0sqJvRdbP/ayMP2S/xAQhDeJnE2jgqkX6ZD+OGiotBlhe3+kUcvrD
Ua11+8l2HIVH9oooV/Ee+Ab0Tlsudq7eWeAJuw/Fi3hQ2hZQfKMyAcI34R4p4nBJ5GY4JY6Zz1rD
+BYqufcEFXHYKAinrhE9dZ5ZoyMVmXrfnW4CEKbJ8DAkegftp5RXZdo2r+ii7kSPwKxHWGvE59Su
ytZNX21ky4u3aEKYW4X8w4HfMiL1V5tnpCecRYCQ/7LpCboPajAcUsK+sz5w3CdD1wkHlf1uwp50
GgrBRQ9asK/jYwBQD0ZNWS9LA5tqj+9yYeL4ueXlIr004ejP7NYm/T21Vo2N44yhP8nypEXqZkyK
al6kJZAKTW+7bdMQvR5tJX1zYuujA2l6KZxQv2Sa/wOz9hQCtDPLwVHP4fGhsODI5hYTqWHdt1H6
4KlT5Dprqu8m4llJ0CgfrHI+Cjmwngukn5aKEr3ZQ5kvyHs6l2TagFlGSZXc0cY1JVVC36NSFmMJ
Zsl3S+ciOjqOCTQ/JIl9r8ul3iT6y4NlGkV0i4krXezb2LfBYhNznebctx3BZsnzl3aWp0fJqxS4
cDHCT60WH0BdfLUATB4DzVhmfvWIBHUwV0f1MFbOXk+I41qOrRxzTN3n4+ArC6Ou+40TV+oWH5Lh
nE+bYJMOhFxAGQSb3HOChW426qs5oKdf9v1PyHCj37FiR9bquSTePqtqJ1t2CCTxuIy9cUcGYe7r
koFRVK5t5AEQW1yYCrEaz9q4kZTO+ctzvyrxF99RkYGxMYHR5Hw4jJBV54lGOjo0tX7RGRERenmw
oNQ1TTuL6uYRsaBkI+ruG1hhf3WpbLVbdlanzZiNHHVSBa921RGGsfTgZVKjXLSJoV0ix3dWPuRs
NzHWZKTGAwSjdOMZON50aoHiT1Afu1JLHlFUYF6Nyx7YK73fijolAfqCuixwUMm+sBSwPhSVMNQ4
2ZHZD57GLBm3iXdZkoadr2fjDjw2345LBiOA1H9owB4xEYy+SBVphw4S7rJFgHmTFL19lTE0lS21
ZdGD0zy8V2KlAWscP2jmsZcEBzDD6TYYCVjYwDwWhTWqC813XMRdugePaLhjmKTwx1AyjzUIRRe+
2lXKvOzKXHpiO2MbMZrMmjzQu88mRgCYG/pM8uK6fMbliyB6pD/x/zHB6MxReE8vdjM5KTfPFmTk
C5HP5LYpyEsvChTClsPUSzSEReWe6vy7KGDtKi9JmEYLyyrHCwpTzkxT6p4sizZebnWyYa7V2NbB
v9JFNLBa0M8GEMmpJu/CaC4bGLjXUlMeescqDk0T/9qLkVpAoRsZRkSvASmLPrddnkT8r2K5XcW8
CY+lgZ+xJBs5NteOC6uSDX8DZ9vUFvH7dDwapckLIAmvdSFF3P48FpnBWnjbotCNsQkUktKwrqKu
tjMCjRWypaGtskyqXJJ0RHVB/WHjlaaLrBhODXJAFxllg7nm+t7V56rXhOZisoUdqvneeLEBEx24
6apOWaArqPOadvW9k6vJug71t9Zvo6Pf/iAIXp7iZshXju2iFhPgQFS5iG6KPTSVkckRu/dNbZ36
oh8InWI/0puyidGEhV61FL+5qKJ8NbC3mBm6VL/wvFfmdeh6j4Vd4tQWlu7ZlPlTBBGiPUG0Nxvc
iNXG4NUyFcWmQ9QDFqST9dlMNKk9ceu0W0hdrF606iEQ4kyyGUOt4Qu+aTfJhOO2sMJIX4yQSlj1
qlOoDwM3IbAkNoWvMC3wzWaleLJ2E3Aq6wb71V5FX2iScBL9Onyt0Is2D1GGjkAeevGisRR9Vwfw
9R3AXE+Kb1YPLKdncp9kTyg/LoFJStdpou42lfKqxU5xKJPAvRWNPEnm4dCFKwRc8FhJ215aYtcq
rWNgug+Vnn2HOgFGLO26HfdaMOvIVF2NLAIv58Tj2nBcAFel9OLjbfXQDclcb8rqyRuG8ilL7EuO
mPAp96TyydE6Y94OQ8MTlqJtK+6aFEW4cGv3ZGR5d2zzwT2l2Mujzxm+eklYbgPZzyFueNGrGRGb
JA4ZbERrBI8ajDypMtHqShhXpZH0KNu6/MD7YyOqe6tND7GfgWxioQlAcvQRbyCDaWhVvIAPYT4b
cYSAt4p2OIwq8zmpiH0DNJMX9lQ0BllZo3bhLKTIMp4TWEpAQpV4KY5VndZbo/DdLG/HNiCHedtr
KPzSmRletcpG10MnjaGitg8QbYf/JYoqJpVLlPnlleicdmDSdWRHb62yF6WEbvx8fTu2790Fgj/y
WnTWIFMsSt92b62xWTULC5r9RnSWgw7QUzulYcV5R1+a63UdrcGNbgzLac+tN1irJBjzgx3tMyJ0
T7h9tYrcPU1Mmqek7F/IzznHDGWBDQoPqOtrfXdu6ngLpd3ZW5qEGouoq5X3YoSZdatqtS466SAV
XDlXA6RLU31PdmRnd/hri/5pGcQL1s8Bhu24m1hpxxQvIE8shzG2deQuEqX/nuZG+57nvooxumac
4aWHmwDdqJp02KUxoudGxirMdFJ1R0y9nYdO772WhI5XGjoHK9GqVNh+1EWMu8jUmulA+qqsvXiB
rb0071WReBvVzxAt7wjbhYlZLiqpKNegmXlv2d447BxsKoxlaFh/7cbTrq4khTr/o8Mfu3qi5Kto
Ynt5xgPmtt6LyceDtDwsJGSAXjT+bVc3xohoKklGp59Db3gQpXBMs1MBOk+UwFgZBw2HnlkwyauP
JSJPdt+jdz6NikGntprUtRahKWnnwZV/bXRpa0lQDu/VTPjzXewCppw63etjHc1FfwjM+aeGzAvl
WeEmw/reWXQhHsFax0Rr/vfp3JYFo1EqyjPGBCv43cObPZruYqyd7jAoqXyUVcJdjQpwMGSN7A+I
TQSTo5DYFJOtkNiLNWPSwcAYdrRwFBJ1yu+9OJuSzC32tJ8aRGfRimovph/TyOIwPH89dBQQsliO
gKhvo1bEloE9kZRqZiCZF9EwprusCn5t4AamOyLf6U7s3Rvu/e4Nn/r9B13uwwM3Q/BejH8/ThTv
fe5n+g+6fBrqfuw/XuU/nu1+Bfcun4avPOmvy//HM92HuXf5NMy9y3/3ffzjMP/6TOIw8X0o7YC/
ox88iKr7ZdyL/3iKf+xyb/j0lf/3Q90/xqeh/u5KP3X5u7N9qvv/eKX/ONS/vlLb80tmh1o2z4eB
qV0w3YZi8y/KfzRFlc9RKTnC21G3cqNH2Z/l2wF/HPa3ZxCVYqjbKP+u//2s96uWO1xolveWP0f6
d+P9u/OzmGHp3ekhs/P7GW+jfv4e/qz9fz3v7Yx/fhJx9noYL0bRtav7p71f1ae6e/Hzhf7jIaLh
j0u/DyFa4ukn/1QnGv6Duv+gy38/lO2USOeW2vsgGcG+kdpJIRGw2T7+vREt0TAUO1W7iGpRI/Yq
ccC9r+mW4V40lySQtk6MLZvWeQ+Z1uhzrzLgVtWGdM2CGAG1un9iFYyQ7VSKc5iELfiWqV0cMwa6
uSP7/lO0i3oXnajVWKKIJerEpupRyzB1QGA1YvsH5KLPiHrE58KW4m1nOxg+d/B8bfN/SDuvJblh
Zct+ESPozWt5277lXhiSjkTvPb/+LqBaYkujMzcmRg8IIDOBKlVXkURi597JrYGhMr2WOQykIspI
EpTkpDdyFOBsgXq52aRbT8wfPQAqMmcd1DJyqTIcqXMudXV7C/Rhldw0VuTCk2xRX1LMSOywsweH
iZjqLkzQcnXhu7Gonx+qe5OkAef2MdU9YjhFTnVfaWl1r2mdsQ/MCui6nN0bzXTwK5AN72Y7owcw
Oe8+Qy7IinJiY5fIElnt47KWXDocjIakZnC+rRdlVXeJ8xRa3l8vKcPycRivOg8WtzBzZovm6AdP
rUeKmNELCoS6/U2sHnpkStTfCdd3KvVX8zTsLf5uZ0C5wSVshJa9bzFJGuX0xV2BE/EUzzxlQweq
wi0rik5zmD4K51hWTngbeFrkgYYR9hI4LgRXJK9uM6RxmaY4c7Lm0KPdvptzi2ymejukWX7+e+Ks
TeGxi5XHv9aSQ6uwr2S6raPWWGjVpwitzeoQ3EVdFtzJHmCvAN3WOtj7QGY518a7OGTc4M3Jdaay
VIQuM28LGf2T6yYpedPIPMlmJnV2QhnZPMkegmnTMVOylXRmv8Pk0DfNIKfghBkFxdGIzSqr3lOB
l6E2FkI81lX6Xa8o2p209ojJbcHUGmvpuHlFuOwNs0rKWw8uMnaJ4MTJ3ikllB7gNd5iF2+ihc+I
DOkkbP9wGnNhHkzd/brYbfCEOnxaecEpj6/upWd5MQ8NQ1B1AxQm4l3/fl+3YU6pHqWG7la+CcsJ
dD6ROoNhy/VPsrGKAsX6W7tYh8TGWlATQrZQxGYgWxC+nlC+m9NBebeAWZUkDNIhVW4L3ia9W7Ae
4XpVYGjY6DCjn03RxHHZneVQ9pbmLxt1etDGshFbL47/pwWWabfX0EdvV0Btl7PxqcdLxhYRBWQ9
ewjVMH+IrZzdVYyghHSQb0vQoEaktoAjHV5a90QpwAyfkRiDPX0zOlb4gtCCupN20GPeaZmxxNZS
2FIuI+cuMX8Ny2CkGsNrj7OafFa6nJOM0oLJzYyT5wiA2tF1SBqofMM+Vr1xkBEUcHnsub3wwREw
9ryguq600xpIlQOFv4CT9AJO0k2Aesq5tDl6FF1pbIVH9pYYOaUZd86IfNMSKs3/GkYSorKslKrz
nd+30+PsWQ9mmw0vFRvuU2nq9Xaq0/xrYFocKQGwInU2QfImjqDUxP9UWQBXkwr6tbht/ZXSTkcJ
NpYoZNm0jeuvLcvLtotNwpZzquq2GfittXTc4Mm+58d7w+Wr/w70HLR9coR58dstsKOKu4lgzEXg
yj95leed2Lma+Up2ZQMXuwWEoEHT/matqYIeK93aGUskZKc+MpwihnMjZGJFI6e7VRsBsCQtUNrN
CGNoDqG6OgctsjlRc1eX8D7LnmzKKaPaNjdBdfjNmyP53UsDQA4wOZt7GawaBnLQSQgnaus092Oe
foh9z4F8OAVyqqQTuiG/bDFHWffSEYref7NnY/4h/b1G0r+QtiwvrVcmV7j/k2tXO5vGI/UJqdeb
STrnapjBkzRaeVTj6aLO7jSsZEwzgKDm3BNl+NxLqA8Ua2V920R72U0764cb6cX+nU2+VPyzhBf8
IvsKKdNxNDKI7kzvlIlmtDUYKZex7KETjC6J3Rz+tiu9d/qXbbRC/6Qg+oSmu4i5rSqtciznyKaf
KD1ZS09VTeqBU+XesrUH0wzLDy355lAFyG6noflK1qO1u/JDEOQqCuoDuH61+KAhIX9vDfaznBGX
bnqtSx4aS5Nsrd1xYTEpuT6HeeifZS8byi9T4No7ORqmyj8HDZBkbu6/QuLfvcU2ADNFDcdHfUJ4
F8dtslxHrvjXy7VU62zyNhOc+H/MW4Lf5kYqKhROtFPDqNhXsxk8KmoNC33lpZ/I3n22RlP7ibi2
Z5kc/bpB/Jw6SfvZ6xOOdOI+fApjl2umFStnu7XT81/rdJB+ncOhhu+GL/FFUxvnOCgl+SdoB1at
UWSXCHmJ6drBCrjrY6CXYBHs+mOcKN42ha1r5ZAo58A0S7bwjnWXTjQc1r1vFpsM0VRtm9Suclzs
csIylGHSlpeGfZgTD622P5a0yvn9KyzzjZjjiDbLHnzLohAqRdzBgZV8L4epWmZ3XpbeAbBNynWX
o2YRhKhthUYLz9eIApdmROMKUq2Bg/M/mgK9XvReLbi9V9IVDxo81rJbBhkqsBVptXdGvyrsrTHE
oNy8pttFWqKJkoPwWTadCYEEWvePchRUEOAsEYMIG4iInPlXBE9N4B815L21Km82HDsG11qSJFVt
ymO7X4xbaYQ6M7xOkhApFUHS+N9jljlLTCNol6Qjjo3goILVg0GoNF7hCkl8rXztG5Tofg1+eSql
UnY51VEUw4jrnhEU2xgqh7W8DC5XxWKCGTcUjsV2u44Khzn5JNLFZVU2y1KLY5m2LLUEFwg2ka/N
cq7r7fxMrf+4cjlxP80JejF65gSctVJSlDp+V60buErCTn8ahRNiDHfdaSCzZeyo2NY5aiA6KAqj
rzhWic5urUf30huV/EXyDBpzOXQ4mb8zg/GMcJD6XE/bnvqYBiQdkAUhd+4Wxsbv7PCYI3RxyRxY
uNgTlclGdiEWn5qVW4DspAy13rVTPjarylDfQm/+ZarsDZHgYJjYq8ghWXaqmUZAeIlSPLlUG9/5
raG9TBx6ro3EMY+gprSXsHZc2O4DH8XpEqow1RzWtjh9tZB8PVpG9b2aVZftqrCBaQwAgXX1cRbn
sLIxA808Rm37XY46cWYrYyNKd/4ZK9ZcpsueXFcrlPoIS1d6HpOhon6d5ymNz+HerAHMSFuvUa3Z
er63n6tCuSup091ObY/a3BiU67HJtNMsm7QB4FQIOcGVNLxzCX8B18cpyPq3ngx5F20k0ae8UOsD
6J36pKsQS/5WG5SSg3JYRMWZY5HwLE2tVCVsMo7ObDUXFPy/9AllcG1TOaeMOtBjJAvfzRi18mzZ
TnC+LSA9yypzDt315vfbmPqGg/I5SNdWVP7gKLV85gSqelaU9Atn/f3FFCNNtcYDkEmkrEREWenV
cxF1G6jP5wcZr1UzQsQjJVLSqVh286i3pO7FdDnJ91MNwBFa37cXcNPsmuUWtf1GWa4HUiUrO/GK
swwGRTAf9YlKIfn6KESox8nlWBLiaqc3PnZNbVwdBXisHDoBpMpzS1WOHFae06xUM3GueaCoH9/m
9L1mXJUMnnG/8oyPyxweYuMHXfcfwhBOy8hJv2VgcO4L0XCEqd2HemZtR6FeutikIzMLdBISVH7k
UDYyJDSj5xF04mkxyR41o6NNcmZZh7ND9+TnUP7+frlbpE6tuT96YF3FW5DN6JgwqOfhfvCV9myx
9yxhG9Dbsz7WB3sIpoOrtS30tJhS3TaoWpFj2ZXW2xw53W44RASKWzXbcAb/3LXFPyYUKjWfSaQc
tI4thGzSPvBBXYlxoyr6zUi5y5t7CfzLNosZnd15b5Ol2zRSfa+By/97aSv13Axtzz+WLSl9ORgT
/I3wgqSbBMWZT1rnDdxpTUQ67aD4pLmvkCI7H6A2q69NjGSgM6b5p9yfyq0bUF7OFhui51pdOYWq
bTyBzEcKOj9bArkpe9I2A0QHViw8sil+9+QQmjTcnpVCyzOIG28xHFWemS/wUncPWpj1D7pm+Zth
QPFmsdlqFVyb0t9L00DRJSyzgtLVmNzxKI2yiSGG2NsAOgTPdfewNPZz3PrFA+hMh62iRRFn0dQe
gHtesIpt9ZpZoNkoMd3E0GseSk6rP3QNn1ATW0gOCyVm6n+prva79myK4dCCYKVC2L9Ir+2GX4fJ
m+7kVBCw91mtVw/S55rlvjPt9En6IqVdgcBJXzRP814H5IdhePFs5SWCKe8BwGZzLnwQqWKUQW1w
63VeigiB1jdH6RitoH7warc7wKTF84gIXhxdqBxVzewQvCBMxoJjC3ZdADBliZWrIyJXJWF4m33z
hTVwDMXQtkoQ+DtvCOEhSIPiXjaqhTTU3CKgK4cIGr85mrKBmkZVg90SnAsvkhPDJkxKqOd+r5KM
WnEfhLq3HboSgaDfDjnDGsjaxYoDGZOp7GzotY+8jn3MNVRjBC+lKqT2kOVCK1jSWi7jxY1wIYSX
cjy1bXVoTIqXw2TeF5z/w/IU9A++ofN9Ez0jucZoAN5zpvxmif1iEFkf/kAyQDj6sq2pYABMSrZ4
6yspdfqxB08gBLTHwWudh0k0VOWiAlyTHUu1yHkIM8t5sDTf2bdj4qwWm6kp2oUKp7M0yakyFhqb
VZvrIRhFVpNOLQii28sstuVlvJ6K4x5umrMXOv2RwmyK09Ny/mjzyL3JzI58pBi6sFFRtm8+jr3S
PCemsw9UfQZr0gfnFITpOpJD00m2aRc0B+mNqvFr7IujetA5rxXfXhkFtwrE92wIEa1g6arR8h20
HNFeDue4AkWphd5VDrUaxKeSf8yNsLvjTpXeJqHPAvMwTA1bGVUalrKqa/D8cpg7EHbqCG6bFV9b
uyxQWoAO6NiUTr7noms8c9jAlRwigf9ENvTbEOJ/gyNwXDtIfd//FWvCE4AWC7F5iso7j48bine9
TavOxrkXjezJJkKK6uxUoV/BgY5HAW616o2khXCTYVI3T4bXxh+HpPXilzLv2o+l2v3QumjnOlX1
WA6q/kJZOvDIuuFJMQqNlxG0xyawBn8vvZHJfh/VEgMABsETyt/nxAcmlYjgmhziAyXgJ+mU8+Pq
e+qyG5KWsIw/B7UCw7WIVkqI/ecoALdsqZuUn9qTbCi+Uq3wabD68olizplckgrZ5ewn6dpN2a7m
pgkx6u/4ti/2RmhZd7qj//AzBMnGQUvvh4IrJY+TsOODRrzvRCMdY57bx2DMXlu7+mUSE/LcLa+1
Ha9v8Z0dnOJwvnaSolSQz8ve0rT/sE2Z9b/FLdPimO9/obTjxkyDBKy0D+POZFIxLGpO9SbUYQyi
kb2+5JxkJcd/ucGCRocw8i/SfltBTvkrbrG9iynh6tjxe/ihqZXOQwYv/O6Vlimy9/e7yU1yQyOP
dav/GihXXNaWcUaoWNuKqwpM3WgErAcXVmm+tUm5swS3tBxDbRIBHgbQuNiG0UDD6N1YTOykUc5Z
mtp14lNZDsojwEHruW/y70phDRc5IuWq79ibWZue780zwiGHKCnGS965Gio5VGpMdqyjb5rr99Im
mz63ILl09WIrh6Uyg92t+vlIzpbvf1eHH0BDR1SoaR1agUW+M72puyZJ41GnEgUnRTC/siiJawBC
4VwHYNCD8F72LJ27TaF1sCP/6UBljOyxb32UdnvOYmgoRIiW/mwGDpLkGlnhhpBDjDqXOcVGQZba
0NvCMraeODDwv6cIk5yzNi3Ozhg/RqaV7ePfJmmv7DosV393RyrasfJB32ZL/7ug36tJ239fsvS9
X6u3ZbAH5ORutcHLr00a9RAtUGlQUmOyiuw+/JED86SI6Cd/mU8G3FgfZ61oN77mpvdFAZMg5H76
YbIr7d7mGW1j9125pnTf4/ChnS+hCTx7V4eUEjmNM27eGWVXNkYAQL1vDR+4FphtsN36fFncExT3
3arz+ZjQTf66OCLoYdFYQ/NSzYon7rZcjqEjlSMqJcxzU8yf5Ug2Q2mKL81Qb/VmKp6kTY0ggqln
lx83Jh/RbI5qo630mcIE/Ym+nxWjWy+2LGvd1dQDVl8WGpNvvoaA+W1VysFOlMnFK7mGtOUe3LJ+
OsY7aePhKFpXetQe4Bm5L8oJiQ9klp56zx6v8GZeYzGiTL56mmDh30GaNm/kUDbk8H8AlI/JThKW
NpZ373PiLSdJU0u19R5mg35dQwxNnfA4gSTzkWYcS/0+BR1vlnN014qRtOuhbZ55djjJkavOJihF
far2DpJbK2m8NY2q3/s6UmFGB9OctIWDatyZU7xqsjre2p5S3UWlxeks1LyH1NGMO/7fLoBnR3vt
bQ5Q1N4M/zOV2jqDDIVi7t485WZUfA0rClddWKkgO1KUbTJXzsWEoeTkNaq5d0iKPPTUQ26gYFE/
WkX0jROu+qcT71HUCHZcZ+q9Q/XcQ+fp9rqoAmx213mrgmfzS9d6J+m1lQTG+3TiK47WqH1QwUIe
UyRuNoZe2xfK5n9AqRBSQKEh6S1MS7PYbDjaD4XaUW9OhLQr41T2cFn/mkbt5v/Pcv96VWkT75B9
l74NQMrX4viyFU0nTl5lQ7HRJgbwe1lMMiLQJ23X6Sp/UBErbXK+HFII+gTe3TrK0bIuVTI5XCD7
gnKpUwesXMgsZy9Vn1Is6nyByt67bzhhm5q8OhS6Gt3lQ0v1r2XYj2SDUJ7yfMiV0CFdIYthfRmt
7nlI+AYrY7O2Bs442eWfb/yq76hWZXfyMn1bVyalMoJZVTcsGtkTjQyZBTtrJ7LW0Zz9nPVyuueK
Bs31GPbfKFY5VZRVfgwgN9pTX94fqsiPkbFRv1l8xw6560C/UzjFh5ECpL3nztNWDpux7bcINeV7
OfTnId6olhEf5dDTBfkVQhfniUsl6rPQLLo91FuVqipX9J/BNefQr1Wqq7+OWv42rEW+VQ69xPOh
IuvfvHKYPZTmdgrUH/08ezC/2iqqQ6kJ1rfNE9DRAzsYW0OxhP/MJlN69SpHssnCTBBZ6D/iwciz
7egcdZtEP2kDg3IY1bj1xMM6hTHVwCEQhWbSYeq5efPyUzMpURLRaW3p21If4J797fYqyyg3csXb
slTWrqbcV7YtUjHrPu2Lk5Vk6AQiF7uZwZ9/Uy1IGHTvizIP1nbWwujU1W7+bCTGN0Q8s30ZBOB0
uqC4ysb1x/YyuPdyMDVV1W0Wp6EE2tqqkVgau2o4QGj4wc8rigm9Wl95uqPctUIwhNOA4D5PYVuy
NOOdvazywFwNLuSTUduRNyBMzoKBtj/OPUqXHF/Enzsdjkrbcr+2Q8CNLinhie+py+iGtoczovC+
QhP0VSv7+tk0puTEo5K2heJ5+JrweJwa3leTTB0ntaUKFlbXnszZ/SHnsQ/g9k3ZyeNIxSPnEZ3J
fTeybpRk6vhsarb2hYpStDuBiBzl1lE2GVuh0Cm5TYndpGyiirJPta0QCM8dF6bhcnaupWdv5CbU
jYVcWx6sNb9V75skVu+Lxv9cR4F2lCPZSGec+KuB2rjrYjd03bx0pTFXSFWqjffBno35avvRtOpV
RAVnSOa2nj66eznMFOsVVec1aqxoYgjaGlOLQz41PbzIXjKHWbOS3SBwk2a1uFS3ZdNSayDDmfIu
8K2L7N/KbG0PNsd5vMSiCcjC5JvaGD45hd3tpQP1LR/pk6j4aJs5FYdlHTb8rQfQQ7IbCtqdWIha
iBvO5dYIJp/b+BbUceSmofUFIZbATEtUdAOfm8b2M3TQGIWXWiFVjJ7rrB9aod3TAJfnrh4bhzbT
9Ve199+8UN/Fp2lAGY7nBHdFLV3wbXaSfR2b5k8Y9o9N3JHkg6SB7aN/tBuneJCJ/FSv5pUa5OFZ
DgMtDLeVCjWZmzivzTijj5TMX2zfLXdpO5J89Jz6k7AXlT59oWQWWla+whzvrCsQUqdCHaNPpptA
Zuw1L90EC2QW9T+k2c2GcF8a48rKDjZ7tBPM3TA1i57553BSxkHIF+K+dW/hIXArpMMhz/095691
btEa8gL5alkz8JxHhzqIfZ07w0UJigHBe6SsrEG779AyNxHzxSa9iToOF9kUdf6ijIGzT5rY9q/S
BjUIGBq9rFdyBiCTiPS0WLXK5+Sgcf5TIv6K1jc1SWU67JLfxVz8AZ15Jb1WFH8uGrU7zK2mU9Ug
ZkRhy0lQaUdU6f0OlFVgUPrYAMy+so1NEqgtex5oSh5C6pZDjL1SJ/auhM8MtmtdUzdB0P4sS1L5
SlqhE0jdC5UV9ZsIPP9Xet3w5pDC8DebYMj4y+HmDsWvyzIyWqrEy97ikOv/a5nFJkOWGbkFswq/
Xd5NJN5NJOShZfTyXq1QfwrM3FhpSlNtyDEUDyiM5Q+O6IEvoIDJvpcW2cwhKnL1YDvvQr20ndgP
HW5Tfq8wVlPGZczvtnKmXNp01f5uIpclTWbWhyheWCZp5CiMd3NsBd5K4756Ld1hq8mhnJeVacFx
pmru1ICyccr8+u4SgQhd3pl8dep9HS74c79fHF7b9eeGpOPtbZiqEAFTNgg5O48ZaafOI1GqW5X7
mDaeeQX3cpI+VZiKwYGow5h4OhJD6WjLbtjWmudt9Jjn8DU7OH/V4Bdq0M4thj/qvQ15z0WuwlWh
e0TNZvGD/WuPsLpcHTc5uFFn3bVWkXJ/zTgC1RoViA7MBnfxbFp3sucGtXEM2vb5FienBEP6n9zP
50PGP4PENzMcfhKHtjGilS1WlXHLUgIXOjllcbq9pAZXRkRV1mYQp41D3wWU4JXlQQ7ROkcI2KIU
SQ7dDKqPuntGMMA9oy/h3Jq/htIhbb0XR7tyCmOYB8H+GfGQrtC3qR/RmKsfo5gzL7PUqfgappqP
mYY6k/c2GcxdsN2kA2wdcijj5Nw25tnDJMF8m/vXek0TtvuyoRZbQ/X8bBb9W+N1znngoYESeJiW
KKb65RCS5RVCCNBxWnFT1Du4y+GcgGaw0qpgI1d415XLymjp8WEQ4YeGNNKsIh6F+CaSmGWGJnwb
exdKpkmyDRZq6eWQqZvbmCpU93KLmrwABgs7/PbOY8lJhZgP6znbb+oEeQxPeV4xa185z1QV8nxF
YyWlggwzp34Q+ujaKRnL6BJR5wr7vHGKs3QXkOM8xA5lVXNZWSfObO1DYA5PijFQZQ0r8sqY+3bH
Bmr6kpBFoP50+qQHcCLwDWl3ddrf7Lldzzf7kOnv7DJ+Bk5yizfTTrmiqgglywh90lBVd7VQ100T
tsdtOUWnWWjvDg7SAhoCertGiO0abFwO/KLCjfQGULNefDvhBiXmVvlkP6hKdOhELNIH7skN/A9Q
mM6Pjd0bq6aGtQcuuBWM3cZXQ+uQxwj6CDpzkxJXvdFXaewld31Ups8oLt1XsIl/BmaV7+ygUSBY
88rPHpXM5I9Kiv3QaOfAH9XE7EqJZn2FuhoBoQoRoMGtb6bADiEo4iS/vmq1Qi4tA54tg2WMdMih
bEqHOnY/QJEnCAXnyxIoe4qgdC6G78vy0iwXWWxDGH3pnM/pWMy72mgCbVfNNkWLCtu1DUKk1Zrr
aMNjlHBZcVJdxs7gKp55cbojgZSt/o9ZYKnik+EZm9sicr1bkJn0HzXFqA+xEUd3S2MXoKiHab1Y
oEeK7uCxRCthjqwXUpLBUdqWENlrSnde+5qmbBaHNrlMI2sa7K0+o+5QvNjNKLtFDbID9qaNkZrv
34XhkIrryu6rWyfDKfCn/uSpzlsjbXIoHcvwXUhcKenq3fj3Msrsm2sfWa219C6T/+tajnhhpS3D
A5rNR6g95n00OuGqFhRaLcz+UAG45aZUPOOchx7UW5JqK4E06ppwvrOerIhkr19PKiqXzFEL/ijT
rJ9lCPQDEcxKCDAFQWkdxtRxeHqslc/DoB2pnIONWw1HDr8Ed7mwV3P1w0hg6ojiUL8rW/PUhN1u
UPpT3FjFtzBzG+6ShvIaxWa1GRtleLBVK9o7cGucXaQn1l06lUjb6ZDft+3XrHHiV6NUnIeCQuIc
urdXn/OYlyI4SZdsoH4A0qw26AYSzXPFY9OYKzR3v1doBb8kiNuiXKGs5chCzOjFGfmRuUm3mXjW
3jjGylai5DkIu/45GbN442Z+u08zu39WiyK+cgX8IJ2yGQP/i8vT4kWOoONw9o1J7WaskhZas5gr
FvOc8G2xuUm7PYng69S1HPjNBc8wgsSnhyEbzIkYwnyydVp9X6WwAUWRMnAT/qXEI4VxtLSB2NkC
X7o4qqb8isyLA8UyWQAlCzllGpMHibQCZXhftVnyIEFYwteIkfQFcXzfqKm6mlqeOhyrLTkuTNQV
WP3yySnM4olnaYol8jnfy6F0GAV1wnHs3ElTY/X1RW+dl1u8mBQoQi41YNOTTn2crgez/RZ7QXeW
IZxkuPftbK+XCZrarlUukpdGM1eJw0NwUka9BVVw6h+9TLmP60BhswTw8w7Jsv4uGxrO/9WUohUf
Ks+94VCzgEZRvfd9zeBD9Jt1ZYUckYmbaaoncBvHyP6IkWyksxARS9j/3Tb1qPCNDcW9ibItbBd2
QvbULnQj2ynO3PM4htU9GiXVGpXW7Pv/HpGxxvjnGp1WoUliFMGhStL2uZmUTz7v8VKIUZ134WEe
Rm2tKGbzbBRj+5ykn3QzTZ6kxUJjBCVDa9hJXzR5zp05wpMUNO1jGuvAmivzjr0pytxZ338buGWH
lhJ/ah3P2DWeER2LRLXvOi4G9uD655rbXE25Lt1x9pStWwKARPXdhQ5zRmxpbvXXCeql21Dvbf21
633n3XDxyuB/zc3J/R3gvM1mvb3IxlNhPuCmW0Dl+Msme2oH4wWpYJ9TkFwAPKcMWV0VZsnNzdgJ
NGncOYfMNubTXMKOLUnZOxSQuCc5L702K4ep74Dq53r0Wa2MNaSf4TeAk8DBIvdVd2IkEkswOEkP
sasR3VmDot8lMMhQ3MTP5JIF5fbmtOPWOdqB+jGkpIGjHv9D0XCJ8Oy52/cI2GwKbzZeqtBszhx/
9Cs51CEHf4iaBJGeWunWhvFR08vuWfpqCBYSpQrv5Egrp3Lt3s0Rl/IHOHDc85QoyRoAAPIikz1d
+2o21sgthd8cw9nxpGR97NsSVhEdhix7UsIPpRAEEwFyZiKESeoRRic5k0fr6NtcWbt8cqyPwzCU
+z7ZhgHU3zOI4fo/UYXO4dRqyge7H77VVp3cy5Gqf2i6Vn0FUtc9crh2TdNC+TB3PieZehqs5VDP
h2wPFNjegtP7lFEff6xqO59B2SvzoQR1raekhlTRWOEI59Tv3pjBlMFmYNhJh2y0MrVvcQ6EH2dI
w9bL/LThEAX5o66BAcIPd06OitboduyM6ym58zpV54qZak8wNQ/rpGxcPvQ5WDVObULHZYzr0g2K
s91VlXvrZn5ZnDXXIgXtlDAyKt87A3ZuEm4FUkMjMPCJu1RhDMjidO3wrPtCMzwz4++p769JPXY/
s7h/MCGj+jxP/GBMoyofWi8pD/1gkyPUMv3OiCt1E2oc2MPZ/VVOmtxjCQvRD8caslWo5vVr3iO0
Xjt+v6oDFMA5H+xhFOU310xmfWgTu3shJyG0xsC2S29dhAGHPOZ36XSKwHvmg5Eu2SB3/gH9bu8q
R4bduGvDHUCciaWhLv7nWtJZKbP751oRgiemoXlXU0yWa8X6S5Bm5kam3XqrS1E3itq3fN27cT8q
7jrrYBxqxLN1q8P9McMHc4ArwnpJtdjZVX2ebFvxrN3HNdS3ClfgXgzV0ZjvyFpz7stI0Ur9eUwe
5US5mGOVRxQ8Bu55+BEIqqjWyryzXEs1xn+/UvBaBhG3HiPwb02gtxbQ0TCJdl3fdCvp8frqzS2H
txg1a7QjOI/jMjku2VkE8AettMngMlqDcTvrNtpmwFg5C0y5vgqTL2jP1VCbImSZ6N6iswhwraLF
pxmKPNXVPltqCMy47fzdEBTTF2OGe+qXuatg2pVm1fmn+Y9ouUgucnp/REtzGMf/8Qq4jUfV7Q/s
nKx9Ahv9izkF33u7nr5DEvKkQED0wdRji+IqS6Vys2b7083zSkZAs7gbeo9qTj8sAbR3H41YG9cG
J/BXniZhXlWVtrjKcQdufBC8UN7wnUdrZLsK82celHfoyrifB71G7agiq+2QT93X8OycnKZTLn3v
6du5GJoXiM0HeOWa8XtRG+LCY/4kMbSHdXjV5d780gNsgZ9EBeMlPjWrBu7xDzsaatfWLNWXwIUL
drCst/gIoaglfrGL+F7E+w7xcn35gf4Zv7xuwDp/xcv382f8P9aX778W79+Ziu3IAcqL4Vk/QqMb
vnewQM9Jij6Mu6KSLoLw38oPpAz07+in/2eMTecEyW3PA6dlHWAPine+609f4GuDiq1WPjo6nMeV
sCNePH2BkWdt/rbnFNrd7CJ+ds3+QPakXWUIrpwbM6nrVZop9rkaDAcBj17fSI9spGMZyl7dGEz5
y13E3akLx/Gw2CdtsMiUheozss7wMmWJ/rnsm1eXU9Wf8O1migPfWDcPhxGNmvUIDcsuLb0aaj8a
9LTqixzKnmyUgePywGwbmFC4JSmUaJVze5VNUnrtNRKNHPrWaK2heGk3i602O/LYchwoc7wzzGBe
yXlyinRMJayy1HTW0Ps76ud+NpB6q4PXwrWiSz842s0+xVCcjKmNnKaKIgl7A/OuH6B/SdLsVDkd
KuopaK69lyPcDXe7ciHRS92cQynybAj+u3x+HiO2N17BdsuZnlEHmZ9dtAsoKe0RXxQ2ym4mhF15
4Ihsyvxs/YHitum5HT0ocIFlwHzs1dU6GF0qClL9TnrtSNRZgRLbakY4P3cQcYndMA+T7dpQDe9T
HE4fNXgJf6bJgwOTYbCybfARs6gThFZ/26U8t+gFsINe7b7oVLgNe5TnwjsooMQW0xiQ8oWJazyo
TggyQIPYTa3KkxyNpEbuZa+6b/pqvPUV7rEbS0/5zEaAQNTwUzWUBZSeV1QmXuu8HIt93U88MkOo
t+ZwcrxalG3lcEHB9GP03/ymWI/lZMJ3WyrbQM2iU6IN81NjxVDOQix3GFXL27pt2OzcEcVYTQnG
D20iCB/bPDzqcTd+mNxYW7EBzNFhwDtXyf8Qdl5NjuNYm/4rE3O9jCVBv7HfXsinpJRJn3XDKJNN
7z1//T6EeiqrayZ6+oJNHABUpQwJnPManigY4BlpOOBSUvLE+HnABPLPJvujaK+4JXr0aAGdoEF1
z7XdLlmLUDWJNG4bsY8nztyEZ4/oXZetokHnT9LtWV0zB0tMCn5tFbV4K5TZQ7yO3TMFt+pggC7B
G0rp4EsGwYaLN4uygR2ROY64ygOL+7OuakgZ+miX3eLIDhhKcalBbl/zBGJKKCZkt/81xQjLnrxh
8PYZmhDp3Kk6Ce3Py1AnxdiGJ+Ntao0w5TKZ2myleRghV4Bx7uNJ6K9I8Ze+2rzmpvBPDmKeCxlW
Y4GDhmG9aahaUu93Nliwg5uKSSiuFDHDldXsroorV1m1UcUeKc+MzdRp6dmJ/ex2SLE6wRgaCWwL
KMopB1m5VXV82My6Hc+p31mwbzT7CxLNm8Lw84+8b97yShteDFvt14qI6iMOb/0xb/Jy1Yu2eerK
1FtRIg93tRZOL+QXgNH4FeSLXhtfAqf9ooA1gSZIS/VN1jdp/2hkjfGkgp3i451eMpx5LsHkPshB
5fyVgfOgLewQpWWRtVtFHeJNaaDfB/dleNY796jw3P1qOehg6gPgnDDEdRJKJrp0Q998LUcodLmd
ONcBZbFDr4EDGEFqfy1JvumuXbyivJ/sfNsPt3VjNu9zyUgOwKUXDdwx6/ZVJ8SjCMuXlrzr1icX
sKtm4dfG1bSnGXG0iSs73OPtCwkSMaslZl/i26D8UQpl/AGglLsffPGHwLXDnV6E+s6pPfXa+Gh7
Izw2/QA/hICW8r3ynQTcTS0uvo1tdd3ZWM4CdcjyOjq4s4K0PHjjpB7B/qSbcYZWfMZuZw4i007D
F+rWY84DA4232NYNgvbP6/DeWBihYq9WFtmw9yeb1OLvp7ItD8Iwhr0KjeTfB6mNolJ29vthb0Yl
VwHAGIARQipBBWSmh1p38qvQvBbV0F0i92tk6NiqJ2mQHf3Re5B9ttuY16Do1F2VgUntoRREy9gM
jHWXWxo1rLntozK75NacI/vGcNdA47FwtmmJyt9YCG03VZSkIbPbrIM1Kj71BP4bA8uuvdR1COxf
7U+yheBteykshwxzFou1jMnDrKeAV4F2wsiES8lY44m3VFOa/W2E+SZSf0+GYkJLtIO7lYO1wDtm
xj+Wwr5SvY/OiepiMhM411Qv7WuWms0eT+1wIZu+PYgzboqk8Dpn+lpr/X4QIF0UN552jWIYGxYd
6jsARORPlbt6UK5knrrrYJfx3jGFu/A9/w+jiOcl3+xhbT5aJWuThrrZYkBB+VnEUbKqvbLm9ROM
AEAJ3ts1CxbbhrKuppVzaAO1pmKbd2dvtitAInZ8bFtQgqOhpG++j22zbSNUZ1moC8DzvhZeHX/D
xc9fdKmBsUePpFrs1AIziAhoht2lT8jF4oXVRva1JfG3Hgfgh9DGtU1T1rAxAB7srEzoh45F753f
8TY66nyPUK1mZ0x9fA/9m1uRNcRnrBZ5LLILuI6zmUnpF9Mj9mYq6REM2QbbMdFeGbQ3/BNiGIf8
qG2EbJvALn8Y6nhXZLMIv2fCGG4nLA7SYFxYnWY/Txb2uGFbsan2KxjSIl65tV+9gUDCGULPER/W
7eqtSBbshfy3UbXyI1IiyVKOSmw433riYDsyT0LyZeUkGbKoou5OZu1V/KatCivUUnlxAhdSpEt2
Ihfdo+krS3U8BuapS4oQz5oh2wsslL7rRfbDVM3oXdWAL4aRg6+sZlF3TZIJoKyF1EXqVydp1yMQ
7bctpyz0hdrX3dmZaWSSSSsZt2AxO+TwuwdnpuPKUB/7qLMkndi7TlI8TnAX95hMd4uyirvdACZu
gz2Seo6bMES/QjvJFkhZgCnzAeXCZhujT8wT0jeidan3YqEUqfWAHItYjIPlfena8owLhOMveNRa
s6Atr3ofZjHMkTILN5me86Ts9VgBHJXg6SoiG2JGY9+TptKnlQ/hinVie7w1y84Tm8ZEkMmhLM3H
EEUbJ9ZUda/GNT5byIwuEuGV9/KQzsWbind+uAXjbId6jXGUnWpqoD5Cjmxdmph5JA6okMbwo1Oi
pxtLQfp+BAfGzzg3LlHn6pcg78oTBENUXf8VquezBoVJbxjtw2d8iBVjadVdsdHC2EcnGsPO3e1y
3BHB7ozm7VLywliOtse66v/Q6glt/SHIP9JT3TvNhxKb7cJwyvHRqSaXv9To9+xs3VXf5N9YAVi4
aFBC7tQsoBIGxU42PztuTYpXsVtn97/FB6NVVxG62is57POQ56QwjOwiI4aTFs5qGLV2KQw3Ww/e
XhV+9yAPgcNb64lOvZNNlMo1FH9R4hnq7kHhW/iAzGW29R0Hd/l5loyhpgl7XYvcvRzXNxBf4snb
3CbMw3IRZJt68saVnNVXRvdQVeoLlqT5UYYGB6/Zro5OchLYvRy3kWBXUKE4aT2JuFHDuVKvepKx
yPJz9xTvip/6G8PS/T1pZe1Bm5B3lSMGu/5Gdkt9rFWnuqvMut94DV7Bah7d1Xlh6pi8CO9UNvD9
W9c8okqChCteAivTmEWqsCZcIQNb3ZG3dN4sHi5hYRsvQahFxx4M2rLwLOdND2puhWoVscvOzRfT
w/4kdYJlk4OY1zQnvqtTXTuCTwu3URT157xpijVqo+oD2XpradR19FKWoYa+TIouvTV+UTCE+F53
0V0R6zrPNmfcht7kwSvh0AbcnN1sFOxuyMZbHsL6yfjumYmzbCZ3OpRxZz+HibUOiok4+itbbUI3
1cz04T0TZKU7ZF09MhG4kOuUQObpYw4sLCiG4twWU3X1gv6rnF44wlqlJrLsgup1HKb3JJv1O9cF
at4WQ3fSbTtbB7jtPpmlZkJhzcKvtYV7tNzyVP1d2PXWH4gcPJtWnL+HeV4u1VoTD9kw+ht5xZ6t
x+2KNrqtJyXtMZ8arPypHAYTaL8WfjWD7l7Egk0UV8xAVfzQqHiN32fvGV0EzrsV6nwevaUf9TQw
HoMeGEaf2O+9DpRFQX3gzkBF+lH1E3aRCBRMhZph6JXdUHR+ZrQH7hztUqLoQLW2yzH75jlliAGV
5ywrrRI736XZdwliSX2PazL5GjDUjbENFSzCZe8Qs0MLgGQvZa9eQmq3oRbi7WceFFc4KzSL/W9J
sObhr30rW63BtCtVj2ZYJ+dRMbKZqjY8zQizIhd3VW2Nz+z1i70vomAtgWV/jYdzXALR/hovWC/8
p7gcrwxFRUUyNXdqEvmb1NUCLOj16DnodGXbxugf2F4UP/dCKfaWwPxS9uZaorDvGHkizb2uK3BT
H5L7SZuLOE39TcI9DKVL9n2PTMEn+kPGqHdSjv+J/lAGI9nLmASIyI7apC5QAw61dYSOXRza7p1J
p4ysROK9dLiz18LC8qR4b3C8fqlmAX2SgCiczUOTDzPetDmoRpkpMMbWOMkzMZ8h6H8elCnZy9Bn
PM+sZtv/nCU7KIj/OdVrzF9miWD6UU21sROaFp3bNLZXOXSflVmgsi5j8uBDbdiJwsXVChLPua66
lgUu3D94Xsaym+KOv/DnFNzBtm7ZOofbOHktz4M02czElV+CiupZK3sC79CadaisOiOvdhVCt4vE
rQMMN+dXiHkFeW15ndvs+RWMorNXqaeRd9Jb92pNGkw7bah+uPpHkUfDN7PI9CVvQ3qmtGzuAwzC
NgK73XOgxSYeabW9VlKXnaXWZS+W2sHOKUW7G+ZmZlZIL8dOtZe9iDl0QJmC/jiqYfZitukXN+qt
E5zu7MWI2Mrzq9o3AV8bNeFV60kt3sHwIW8UGNEpUtz0EebQWcZNJ89BaEAannBUerf7YjW6VvaC
7btxKPrwz+leisRYiIr6SbeS/zjdB9Tybk35bToi7MbBt12xtFMdNIYeesvYJdsT6yN7AaeNXuv2
zUXU6LmpauXiJxTSUyd6bfXA2ZPiafC0KeLXgV3rRrVr0FJ8JgtXseqtGD0c5vQqOA0N7uwD+tC7
esQiSfHHbtUEhfkyhdYfRYI7RZlcoSazxJ5JGPA1FpGVnxzdGI7SaVf68c4hvu/YcZj/suj9GapK
PAv7NPKAsFbtXZWUDxHq1OoWTkDzSxPvmPYOq6iHslXzUxBXMAw9N13phoEC4nxI0/ZLglzK3diV
GAeOTZSeNRTHl5FttxvZlOPUuSMdBUXESs9uF6iGauXqCSi8Th+fBo8sQqTXbzgQllTIR3MFGmlO
KCC4jSZ3cj/wUHsxm2QRm3HzZuiWuvcGR1nKWb4v2mVqYhMte9W3EXm/NxIt4TFNcFKD492weo/S
1Vh7xb4OVWtFWjPYdAlPcDQGOgseIzsw27id5gh11wByj+CHyJJ0VP/joE7v9FkmZ8Xa21k0fcXz
HY2yJdnH6NlpYpBZeKV+pDVIPc/6EQFDIG1sT496hg3tMBj+wTDhsyEVEa4VG869WeX4FU2km6mm
o49ofuu5C1Ma9JG2xDZhO3iFfQd32zrVoVuu3DERb5Uwz/KFjDDYxXAhsYbjQVqoE1CD3IvO8syq
yx+KEtgUAv8SL6vGxcAed/GU1OduUNhwdqrZHTur7o/yrM2iP8/s3lQOaghUnAGf4d+G4o7e33rb
btZVsQoSkzFls7gN0p2LldWtbNbzAd2XInqTncUMF8nDxZg4yZMsftmK8ZWlUnYvu/APyFYCf4ut
7GQJktyuVYausk8HyslBLPwLJnbmCqMmoE0hbHYZ8+Yz8u5rRRWUi3EpvMVLT9S7jurtQo74nJCE
SEu59lCC0vzXRcKUf4oTIvIzv4yMy1lx5xgrN8aOXHb8cnVe0DiHkVpc2Uq0z3Xm3IdjBxJkbjla
+qyooXuSLbvOf3jprMkxpt2zjaM7XpPFdDTnZgGeeVEaTg90gpkqojVL4bvdvq2n7jnugnGZ4pN3
J+eS8cZaMjKmnZw7qNywxz4wtrd/g4bCiNfhmiDnOhS5Nq2uJhvZ28eeCfRx9tcrseCsUgsLxa4v
Xjwr2k2qsL9YhmKtEsAPkIeC4gn+4OUWR5VjFbOfP6pD1jw4hvgq4/I64Vijzuk208XK4F53zeR8
GVpD427bVOcgjN2TJUyLNISGhmCTDqt6wFaydIL+AguzvygzPb/iMTmpLpCzn3FTmMGKwqXJCo0R
ssM3NcwqMhRY5pBfqIqLsOt4zjArOchYasTRgjumuSrvmgjwt8Yqfl26YryLKWw+9fl0baoen6CG
XOBo192TZUNGxCHg2M+tWyhAzaRCc1a2IvhqeJkn/UE2Ry/K1n4SjBsvBoPotK21ySRzRw28dlHM
p5jHb4yqC+YlDLF2Zvdo4HqLVRMFgHBmHK42xdvUnfZZYSvvDbdUM2VFztZ6h8go3y4Qke9N6u4w
UcufeUjUBxRiZ4dd4mgEfR9xvVG1R7PP8mA1XoKy1A4hy+yDDk/GacmQC27aC7MfqodMydxdMEbD
doiS8SkVw3dS/9b3yOI+gl7Ca14YycYBebEnmR5ekMBFTsaKre9O9mCpQ/utEVj82p6VnFwNUEBd
g3pV7NQ4oI1QLzzWPdzmaMqDF/fGYU7MAPefg7+cujKqt2W6oT6M5uPc35havHTnrSbL+yWGBN6R
/LXhrHpbDVehotirNm3sEw7eLXueiF9LUJS7Ttdt8DV0+GYNYLQzB0iK3Kx3MkhFy7l1m0EA2cS1
usWAUteq1dA7UXVresA719zOxlJYeI1Nyt14+MDcpcKmIZoefJcNJyIrJ9mSE6geqqth3qqqStGm
LGzbZZnU1UUO8XiG3U25Zi101IAfzPngC8Q3/Cx272RT7/zkFKg7GM8XKPek9asXE/UFfwFx/kHl
n/we+HGMXVKYP6pwV9ZqisVAgSrLne1NwR27Jf+UuCF+SOReHgO/VBb88JsvXZn8eUVBDeRfV6zR
zdq6U6ausQoVO0OL0bSoKu8NIeaPytKrSwCTALtH90WGR10lvZJO7taZRxW2vjVFqD2x254wfRcm
nzXxDn3c1QCWe48zVf2WpSv5/zA59oOls+WFTmfnBVzsZPi1ibulsqAIZS3TccJoqTeqY6RAON2M
82k3WwHJQ62VNt4hjCkQQGkWMvg5Rke5d2sWqboMM9KO0hlYE+MuayhURfwmFyYYzefRTgR1oAke
sJ/7675qnJfGmr9B+SvGYu7J78M/bi1Am7ua1d4qMNr8dSzThlurl935nhKuHM/rNkoJ7lq4OHWl
HU8qr++2fGXztwzRk3ZO3BpQYFZxEWP/iRDt1fTteIG12fS1BUnKEyxNriKOE8qnPmzFn1KN8kwK
Lt5UGW89bLRZ5Xqbz3Fd1KfL0Er1ZYY3X99m/WWcD0npkEf3i482RQNEtmRc90NYpOXIWhT95dsw
N6nKc2G+yVGf4WZkgWOKPN19dpQFCazIBsAoryZfr1Y7DbyrnsVfi95fG9waTkk94HPVjuFDBpZn
KSxQqGMFgKEP8vKLpjUvmF6GH5lONVS03HVdbZu1WsEW0PD3wqkxlVLMD30M9De3HAMyOOnwJPp4
WGVFaVw6JGA2oo7q+1bAKBG9MRM6+271iZfvgqFdOoULRY+CGRWWPqjvZXcNHxRnmP6jZoO4LUkH
I8WTx9jE5deptfDR0YBxZUpB7j0WmL9hNMmnHTb7FjzeG8w8OTwiz3IXd3WwrOo+33GXQnaxjoxV
MN9w5aFpoiK4tWOzyqqFXsMk/+c//vf/+7/fh//jf+QXUil+nv0ja9NLHmZN/T//NNR//qO4he9+
0LQ1VpsOcpKOY2jCsW1B//evDyGgw//5p/a/xgLVDVKAzbcGhRawW/m1GKvu2iv5szQf1zOwK9lk
WhtpZR516oscxao1YdPGytPXso9i5mbIg9lpLd4x8QcQsOraz4ciitv9z1HmvCP/GVJ9y0D9VW2X
hR8NLwn6CJNHWlq2wKBCeghfgiZpH7LJgTTKGF/x6lNkGuy+L3//Zlj2v70ZtuYI4eqOJjRHV52/
vhkCcN3UsSX5NlV1s9GMNt0YrEHuSJclz1Gfnx0jUr9mTkoivzVD8qZBdA7cRFnIjsIxntFw9R6h
tUb7LnXHdTyU2LlVzSMml1gjTknw0DVRcndrBnOKWuapVRJ/21aJMDgJkhau388emcse0Q2Peyyx
PjPb8kwoun3/OVfO+rzoL4OZL19XjviMewOwSSTqoKwBGTgU2egfbBjN+a0d6Ngl8m5tZa81D/kc
hxBbcJvhyhmf3UmUZtYSc3P/v31b9d8/IF0Xqma4mqobGoQ8468f0FB5aeP3tvl18Ly1Pstia/OB
jVTLKo4zE60iD6jBv4KlMwSrimrHLzE5uqXYf4hzxYA8Ps+WbXkWDKgEq1NKLnHSUYpq2g3JjIQV
gRWfqiBJboduyCLkz2UAlqyqoqvAKNn2KxeQuN8d5BwZvw2hIvyMPImPQEKtqYvczKAn6PiW/v0X
Wf5q//Kr1i1bdx3TclxNGI712xfZLCPMKhWr+KoYUba0WeRv87LAKo669HtnIkiETNFL7jjtgfQA
dNQ57kQIX6mFOZ2TSfEuvmn86AtrxHaQxxG/2npvikF9jcpiIeOBp4c7NrfFRja1DMc3CnJPbML0
oxEM1e2ypVZwf23U9DSZQbpJhNajo52EG+H4zi7LYvu1R60injFOv8VTf2kUbf7FH2Nn3ePzcJcg
o/UaqvkNLxYhPXeLY07bviakByRu67fxGXGJ/3JDJYKWewgrJ3+c08yrIguNjWwqY5OfIRntYrYv
BTqaAsJe0OV3UZsXj/idkjBr6o9xVLT1339azr/ddnQyzeQ1TT4vU5CV+uu3uiprtLZNPfjaBS3G
nlr+Olm1d43S0j71edUvGrPt34c2oByEozfkM0d7RvJgg8Np/252Q7J1WhFuTSNt1nVA4VKnXHjQ
5oNDovQgm/JMxgJTkHrDoDkScXbhtgJDX+VnU2JteUH7Cfe/ITUXfakWR08b+2OB9vlzM5rnoIqm
MxoT+bMrzA/SV829bAXznrMpgvogm2kb9svKtfu7ap5Z+jx5/Um3t7I3BAa41tOq3viuSPfBjCAA
0tIeuxkebs1SwO2yqfv6CAgD5IyMyL7PUWUvUIV1ijc/qxEOaaP+hwfkaU7XpsIi3clW9aFBYXIX
RzVr40RlRRqrDNXjbh5aN/7O9uDa1O5o39so80yYHOb2fV4ZpyrHrrqcO2SvjGuNZf+XD15+sL/+
TAVbTlNTbV01bFPTfn/e9CiLdr3r619G4Ver3CoASJlKfzvEfOEhl7sveRVZG57c0b1VOtY1ndBR
tNHLki3KGsnZ7AzQPaxoZo+Qbp17RrjIasqkY48yjTwg/ZGdHNunDN8YCvd8LGQdRERYOQ+njifP
3d9/qY3fb9XC1FW+zroKsUnXdc3665c6NszS0bVI+2Jr3ivmyvl9w13ml8PQI7YEfUVbxhBzFila
ofcUAfuVkXnupUxFvolZreGLgaScmeXevnRCa69SEd11yTTde91QbQqcNi+wCfpFr4/NoQg1UitG
Ue/A0FH0Taa146XenQEcYy/PCjXqbmfZz7P/1PsZ+xxHnjRe/v379G8/fmG6lnA0w9FNl7XY74+0
JnKm3GH59CVK048sO5Nt8e6HKLJO4VyaleVWU6TxCgELc/UZk2dx64ijhl/KbUKJ5MBCnkbTjAnT
y3EjLyAHyw6ECebFrHcYqUGMfyL3OgijZTAGUOedHmP3Gc0nT9WhnpU3xgQzpa6njAT/R1CfBeov
6rMtaelzzMb4+P42hCL+ranPQ3wo9AukA0dU/ersUtXpk3BMYy+9IzCWzC6+ajY7E01E8PQ05UGO
zdP4NjYFvukszDJod74ybPpI1LC3nFZbtEN5D/DR+RKoCW7DDtgKFrw2a0XzzWh894vV280SICpk
ca13LlWCtp6YO9COYHefB9mZQql/LiYPDbW5IxvxjGq8EW9XM8jv20GdV/t0RFPxaoBv+fuP35a/
g7/cAyzWNC44Jdt2wJTovy/AUSBLNKQJv1gDQMCyDtnLIBa9jpTefikNr1/BCbZ2wdxUeiB5qt5k
97KXRzdmjGzyx8I0nzJ4YjI8WpTCebh9Q9zNfmk1ynlObqhL2ekKVPU9fioc5l4nvwZ9/4TZRHky
S9O+N/1QLFuEMr+BWgQgr49vU10A4kAE/y4L/eKpUqpXOaBTsnphtWNzRb0rPgT+lKwTb1C+NuFC
DshF5q4KNxgPXpG52P56PPrnS2OP9JS7o/XEKkbfDbqCuYzk0TipxS7O7/l8Ua3YqlpUX/HLrq+g
uf+MVZlRXeUB5vuvMTn4c64SdfVt3GdMRAhfsKb4y7V+v35pU+TNmoWgGPJo2+opAOL7nui4RcQl
jsp5rdhvfYQMcG2/dw2UiKRTK8Q3POvdLnF3hYHyDOyJMiF68WjWEIctA9K0zqxLlw1ImCYwfVy3
vOsK8rjwvhN+JrqP+yfszQg2RDX2BxYeffDi5s2jIyhlirx+ccF73k9G4zyCTtDXvYtWT4i55OPo
Vx2uRdhYRDCRlyxcAAwO7VmOxbSZ6kuleJCQGOtr5DarfEoWsvd2yJul4UbTNTF752gOmr4VP3nv
kr7+G5v9kzOPL+q0xVnz8hmSE36b/1vzt8u1EDRWpSmshZwrWfOf10txkNmrBQ4Vud2suz7XL2ah
NeSreFl9PhvmmOxVC1fczv5+XI4E7MZVSZl6M2TRkuhFeern3rPe4r8uW6QatKMrAY+y7cyj5Vkx
+NQaGReT8pt0MK0TazFAcWp0lYfca+CmemG6nIujt1hjGtOdnc3or3lcOx/UpgWuHIvz59TIbpWT
mNplH41ijVjFs+G449VWp3qp9V29lU15GDKtXfSdk951TTFdZUxLQXspYNhlS8aL0cUDpBjvP0MY
NSOH3EaXTDebi5l9eBqZ/zrBoMIoivENl5YP0sf+xVU042HQglMz2sObWVo6xVHEOBC8/3VUH3On
gSlzGtMCmCUEEFyS9bTEjfzkoVTz4KrK8Fj7UbzqyABv/W4aHkU56seZTuK4XVaSBsDSg7IlwA/G
drnigC3m4aTFj4JnBDLL49WbgWZYNbdrS+vFWjZHNw6v2VguZes2Yiy1peELbJnreSfvI6iOTotd
bXTP0A+h6Fj99dkO1y97ZxpWX9/JDnlIelA8G9fUZ2mSvlrI0bKnsdX7ICnKB81FC7UER3Yf2452
8lrqy2CCym8JejIpKl2veZpm2wx5rJ2p5sUzTi5XOeBLKHx7H9i1EiIuBEzXbYz7wXGGcx6NwxlG
U3oC27m4jdBYyRyU2Dh+jpDD/CLDFMdqAJoZqsNiuXIATQc4zQ7mML9nSXXQ8PBpgpRmYjXeXZb1
+hrybYlQWg05cfDSbzp6CGVsDT/wnQAnhkPaQzf5qB2kjbXzInXk3uvYtyEJvznXsr9b1AgkWPaS
Zel4x/M4hYD82gLcx3NpQM+pzv88uHPzM1akBh/jzJvZAFhwFwGp+Tecl5aSCJpWNjJKKriaqMzt
c6DyWJYE0GlMHuy0FMei512eih4BT0S4vkzOjEDXlOGUqvCRDbThhcEmFSDfsmi08gswcIrJgZsD
jW7bd5hWVpKVXyYwm1uvnoqtbCZiXwwe1f5hLHfTaNQbORmFr2UObeG1VwDvl148rmU8wFC7iTTz
uZjUbp/0hrmSl9Eq+6QmVfzkZT1M0BYZscS0DMgf3vBu4Eq5KG3pNzGNV3x5v8i4htf9Crie1Kke
3uLhEMzDBaDnnYv/0lqOKlTzbNQWGXwAbfe6VSgIsPXD+2g2MDrLRYx9zrKPHfPZUlt7MTT19Nb4
dYx5Rzh+NSMfGmIlfuhRtgMA6IOpUf7IobpEiz46l+zYgwVVi02fp9VH7KdXZej06+SHGQQ4c7hk
oCCX4F+9TRyLWapRab3dKJqctd4Q1GsvShYVclhn11Qyb6FrED4q3tJNnPmIHkfvIlBddlhlpdx7
vabcDzayLrEoDzL0GZdnau/1/FEsOH/rMAJdWU+82LbC1JkCQnx2khAVBkPxnsdMTwCoucrFzQv/
yg7HWeggckmsE7P8PjuZIriScT5Gqt4f9EEzzmrjm2fk3+NZZWctQ/KQUjdFdX9o92SWjTu9Zcng
qlrw3Mfgp6hkxhQF2/AZ4rV9jruS+xWdlhcPj77+kZdh+FyoolrhooCFhTs098N8KEQEWzerdqqX
NfeqY3OYz2SnHFYaerE04WSsZey3cWUy4GJmPYHB1o6VUKdD76Ylfgh19DQNVDV8amkfITLojeF9
dGaAqzhKIqTP/WntAwC4TYKPUW6iRFuYIN8O9iz0p0Ew6NAf07udYjSXWxORYOM41pD9F/bagD7x
3GToUVcFP5PITKvnEt7HGp+XYOv4Vvmc6aiTcVe3Ef+nKUoDXzgnR8Nsboa2be8CpEGXsum0Xbln
gRndmghkuQdoJpST58HpZKn3ovB/JOLJiyf1K8i+7xGIm/ehLr2FX5n2U1KJepU7VnCFzJFvon5Q
7welHHbRNKr7ZORDSqwCxjz2DEtLFe0FwhTIff67s7SxOcGxMFd+NWpssrsfmhb0f/DTUKok+SNi
ZbeIUbp+KTHIXlcFiK8/nEykq9hK+AWokeUe+1LscM3iB1AY1ktWZvq+8MbxMrfKpuCd8oPsGVBX
slA0fUKTTk2fbd8A4eYr1V72ulqGhBYyxSAc6RXd0CNa5E4b2aQIEG17EnrraczSZ+RFjEXaKvHR
zevgLIT2BzfD7jUM0nxXAJteW+iMvfq5q5H2K1RI9vS6XXAUQZM/NBl3ENNHp2AO26VRHSCnyRtq
99ogX7guhlrdyl6+LIgWJ1VCuZ1L9v2qour8YqCKdLZ745fXheORruUcvR02Arct8Fr1AwYyOUiz
EgeW2ApPPspZK6dK61fUb18BmvP9jPolBQz3mzN51N3nSSZQ4u0QmDi/zpMCh8K7jkvl6xQkt0mW
0y+dqnC++X0K39iO6gd/fqVUBL++EpiG+jWr/FdL8ZWPtOx+eSVIWrtJsRbcS01AP3NtRVZc5KFK
m81/2eTNuY5c1l5uRRZhG8JQLRJn1JP/Pc/TZl4RKCrwWDsKdHTc2vggqky8pCJ6n/yoPqPjJF4C
PQaQVFdPQ8nSpx+9lRzEZhyXSpBztylBM+4jgyKxbM74ly2iQjofHJdwBqVfQTXXd/KKKH5RNCvi
7ih7xzA6xzgKXDR25XuyP+Epz71sFyTIZrNag8f9/zk7rx25sWzb/kqh3tmXbtMAp88DGd6mVSr1
Qsik6L3n199BpqqylWqoLi4gBOgiIhXBIPdea84xxRSefDvJnSBiSpmHA2ahdCDoJDEeliP84QmE
T3e/7A+gyPPezWVZCxVuRekoJ4fRDj5YtW3gf9eYjcvG1qs0adaFWCesQqi959VayqJdHEcR7WNW
7aQcoKXZ5m5Z1RsDo0/RqMfAGu+5EH9QLSO7M+Muu4uZciCsUXyKufwWXD/ixxtm6XHZSwOwPf/+
G1S0X8pZpq7Ztiyo1RiIvsW7clZkcjUpa6tnhjeMWwqEk0aTZOLC6KWwThqyUaNzK2T9aFQZJxX/
V3wTJG7nxihuvOyLKlvRXVHl8V1JJuneikXjKEOET9AGDSfDmdzWciitx7zoPsodN+Y21ZqrX1uY
54tpn0hq93Hq+mk3CVQ5Aayfj6WGkXqiBHYxdAIPkPu9Ph21b7O3an46/fxqRYvhybaM8txDm/8w
orZbnl4XU34oaFaRp8Jh5aQksP3T6pQiJnqyfrynbdfx0bIz3V2O8gV8JoWr43F5DRAXnonEXrKi
wR2oBN6oAINuCljaPpe3y9sme04K1QYYPMu25cEjWWGjA0t8fSp0TuWkl8aTTCbiyScua5drKfie
eelt239b+v1xZmT/eD3776V3rxKHttiihGs6X76tO8nbRkEYukzQpnmWNt0qaZBsRNvlq7dtvtJO
q65VtPXytGVHp6ulq6dmt33bZgoL/s2olhvRT9+Q9UE7qxXBL8+X90KjjDWJHvBoHVp34Hxz18iC
9lntxANygAA/lLRmA3p02SovWtnVn35/fqvv28CaxhyBtpqBqZCy7bL/P9rAmcEkJ1Sb4BnuQBgf
DHNXa9kDev3mxbDarRhr5ZPsW8INVFO7liCS91UwGVu8m/kpB2bs5OhAHBrmnOTzgwSleWXECHuW
VbVuLr//k7X3XRPNtIWpUdw0NEu3dPGucGYosh8GdKU+TeOwiuypphPLg54URHiaZrNjmhw7vez9
2CYPJomtxBM5aqp3z2ZWH3FqoB5UUMzTRkALn6b9s4/80klFKp97EDD30phejVTun4uKL0glIWCX
BitccIWfqeexqShtDjpxqXnCTd6wLYUULPYsS8vDcqCWNT0xJGH+Dx1RzXp3YeI/bpkGTEzD1OmK
0mf8uc6OKVJOkmymSRtcMEVS5if6M/6cy8qiOT+kqp+fvAILIQXs/bvty+pyxNuxy7ZE5KD3Ep3o
pvlF3h33tvr23NxGh41IPQLxp/d3GqzaYyDsZ3Sg1EBqfYS3bfpiY+k1e+dDMPa4A0bIm2WT7hXD
nivpBGqQncuL9DKpHLUV6jvoQsOdXJQ93ugbEeW8pNRxbvpViwl/fsLyIpJXBk5aKP5xeREMA+Ml
Jglo2SnqNl57Ra8vjRIC56OOIWfTHeP5YVlqaj13oGa263c7shT0rrMcaPBTcVUFLmDVFiZ0pHhy
Ay3sHszEGC98IHdt2gFrmR/K4RkBfHz/ut+gNMoguT4t+0Anq1nWnPKECAOjbEDz+YECgluTT4lS
/lhati0P8bz33cHLtmVv3ejmXvjABvrJL46y3VJ8GJNboRQFdfG/HpadkwW/eJPrY3Fc1t92yxGE
SpoGA01am/hEaZI22nznVeYH2Zv2kdKmF2u+D8u1IHG8ya79620YzeOG7L0WZPG8dw5ngKiW0Um0
s8PyIl2Zyrei3Sz7lqPCdKr2QPRGBirzvfy/vavSEWjs6T/eNUoH2bUGkR3ydJoAIpK3lUBQeq7t
BFGUUthXfDjWdVnt1VF6Vnuq+Bp+2lM3qNk1zZrPxEVqFyDB+mVZMjydGSDQc6MsdKaJk685y46I
eT5U8LpcL6tvD8szKjB9b5tkmg9Oq8S43pteOutKA1tHzaxNIBvSedn29hAYfuD6RZgcqB7HR5As
BDrNS8tDLXlj7iyLdK2SDai7a9QGySnyM4AmVpGtLb6GVRUV1TrFNY1JGLwnRa4BH0P73S9z7NB9
l93XzZxyPKry+nW1bttbmxQIVdO93BVZRemlLDrihTg4sPv2kkXTieJPcvbp4UGxE5bjNbr2NAyq
sW5FPW2X1ZysJ0efxvhaBrX/oWLEotiJ/pRMY4f/7KdnGd1NiuaZ4WYTURdQ6y/8mg8jGponz8ir
bd4z/cnzoABQFt4tBwDuGR0z8IybIbS7oyhyiJCDXXzJXl/AKiRrlek40OBEqDftqE/O8kTPK26p
lDSPnecXwALgA8YZYsTQUg/LAaIEMSpRdOks4vEKN049vXvobSatHsgdZs7VZtZUfx5WcLDiz2OM
H4Ehs7bzQlX/oNfKdtkdWTHiPIP5StpXxtoKxHCYtWLI+CEJSYF0LBeA0CCvMhMWyqKz9Yt4H9RF
is3Kbo5D7v/Q36pD941+QnFLpM14qcqS9hRKp+dan9ZK2EhX7LPj3Uj+NnUtqdnFmTrcqUCzblv9
tOxbtlSKWWyTJjDcZZXaxa2u68aBiKxgX4eatollJf84ZvVm+SyMoe3coJnqS5qUtPBGIV4/Xria
qyzLs2dF40dNyIK8H4KhvBfkdyzPzJQYok0hkJjWNigN3bfX9jAGn5Devn4RqgczqbdArmmg169y
UmauUeFzlToIZpkOqq4usT3gVSrt14VxWSAY4nXh712j/P9zzK9vwetkdVvNw4K3t5B8VfzDbVn9
9a5M0IgmoyXTTc2w39+VhfAbOzXa4ZEkb+saJ+0VGnv5rLTEnXVY7rfLaoYL26hUCmYVnUG3bylB
jv3Ky32pi/l4zMLN4Bvh+ZAiFI5/LUm6aTPKGKPtsvS6tzT+oTWJ6/znaes8sqItaZjkHSIh0t7P
eZg71GWh6CSpVT0cNSCKcqUpO1OHrbYsvW2z/8u25Tg7vxIC54xSSlcKBECyDylOH7qppPKY2N6h
U4v9mE2RtiV/2dyMLXee13XCBsioTrC4D8lz1zbJSqsr81Da8OFEfR+ZUsKozMj2YRCmXJ5Zjcbu
G2Fayg3KdA0PR/htOYoKQLrWLIJpltXKezCRtDwVHYORrrYqg5iarAQdFBZPasv4ow4a4rzm1bDI
V77mVQ9+Oum3/P4Y880CndEkSCO3CVALmOlZsZdsA8Ac154u78n0hs2yNsatfV2WqtaSgcYQjxSb
0ERJIudgyUifAaJ4+7eDl+dTpdrI81Nfj12em7TcjZeN3UCIbOhrmJ40xdv6oVwyVumLJ0rAJkqA
Ijks/5PItu/oXOoUb8PusWsyKrz8jwzw0y4WwQGASmaK5yINPwfRlH4Np+hZr3KdYf/gcYJa8U4n
6+thPiDkPvEYipJLXW8jmZuHS6+LyxhKHWO+WWVsa1fX+CPeBlaV0hae+zaUAjgHQhuzw3Zq9XRj
hVO5ZzxuPdAmvtW0UPtcCC8GgOVrF00Liotf1tyE5h1tMF0KfliPtpz5ezOsuk3Zc8Gpo6/LflrP
wXpKSBjWG3lGbXv9WmP4f0kSxhW9YhefVTt6QrTfQWlSxYFGrrRatvOpuxFpjx9nNN62b816axa2
9DGARbAckBAHslZ7rTqAy40espACzfyCsq9XrjVO1hkzmHati46WzLyj9Wj4AiaRblWv9o5TmpYr
IxX2TdQjWAYz96Gu8hoaTeE/CuYGha+MT51pFqex0sFhjNn4ZIP83DShliF8ZW9YwMmTSPK4LHsr
JOymnj0BzRguFRRspiQcFYfTtB19CbZFG05PTdTGrkyawXF5kmn76xYSz4NU99KNmREMuLwxMua9
aQfdankSGVrJqvEsYw+hpj5XEVb7aZwQdtTzrCmMtMe3VWI/fqyWhVcdKS395+qyN6woOSzPbeaw
jLD0Kemm9B5tnca/CLxD6HfixyK3vm6OGy29g4IrT1r/sm95huSJtRYbMpqQfZx5nvhYDnWFAxt+
UBIklOxjGjSdauyTfCYNeYVMTIgZHYvRE/fxZN29bk9sg6pbNAK1GbxbRtMvy/aaIYmb1vg70aAn
N2lTNE4wS02kEfp+Glj61ZjK/pKRYpXLEZTErkVYA2txbWaNeXhdJH7APCzrHs2YLSlqIA+4ycI2
0M/ZCJWsLkleeN1WlsY5lCfp8B/imnmbr9yONckGXCwYvqJy66LwS9X7d2bkhS9dX24JnswDp0i/
pOS9Rk7RXpkZC3LO4wiDsj+91KN3NSqr/0KYwrepypVnddIHIC/wigbK3g7QX6iJnmlCiEqYQeBH
sLkPyR54tM6iyDUvLgctS7XWEP1hWam7bJOqnCdKAa+RLq9BByHcgmP7vux+e57VkyQTEIC87rx0
cGyotViHYn8tGaV+YY4rY05SlH1mR+0Z3RbUHxHU91LAWNkiSvUT4J+r56NWdKSVn3Xdechw1IR5
NZz9+WFZ9f1UOQYTyp95ZzNCGje0NHe6ajARoPFAsQ81dkEEke1HDETwJqm8/A1AnO7gB/VHZY7b
WR7s2RjW+umZvF/puGxaDjUCGF8e2LrV27FmQJCUIoJdElVipaqjf1XTZiKMxBgJGkr0cxPJ3Zqo
4+yBmBMVK5Xmf9EGJDA1Y2ini4tVDKXhaz7EM1BJ0R/tEJbV8kqVr/x4pXzO29MMSd0aUiXOlLZy
EQZna15JGIae035K4PT0ZbipTWnGXLPHTPQIWwlxay5KSKomUbNjIT0N81KklOnJL6pmlxMo9boU
/L3t3d7cr/u1jDMTdYB8sKmNInKfFwNDlg+S4GFZXR6EZmXG+vUgQFVChZvOoVZsKG6uFOFNB0kt
sbTkCcmPerD0tl6pBs417M+AXgKqA0LT0xsr0YjVm3eAtylWvd1ah9IP7A9V0rqJoQ8g7zGeZ303
bpZVdF97goHEA1ENEe3ilrcBptoSz8dHzeg7D2vvExm8oZvmM29G0qpNloTZCcoiWmYoitty8rtb
xZ5GNwgwI8oJzQdtrjD5c62p6UN9b2XV09umZckqe30VzuFUMvkNSpxaJwJmLSb9QFQBBwlXnVeX
bcvDVDBycbCQkPhlwVoCAHFbUQBzFfphcBELnLHL+jSvD7WPimlZ5y7+17qfVk+6nIFwyeSPMvrh
tJKz70wQYbBl4otVIDQIYt24QytsbAKrCI+Gmfrn1pobTlJTPbZ5hpkZUONL+yVJ4vx7pqIhrSrV
epS47CEcSJqz31fqITfTeJuUbXnHrBPHdlomXzry05ZnKV1x9UeuVgj3PJdL6/b3lT9V/FytpEuo
26YqUxa2hdBkTqefa17UKIPOkgvvq8hnN+uk+ceUWp8vl9/V2q+/pPG0/ihIKv8akZfrxuF5VEk6
UmpcYpJQQoIPhz3BFiQ4lZ7GiCy/hFFV71t7pZlFuE2LPLgLsrskbq655usHWRLkrRu4LYu8SNyw
a1HA6LK/Ztakr3J5BOIyJDKXDl4OQxTItk37pOiSvmpGcDzU7ZotPljKyVq1p6oaQClXDsYsvjFl
EtTgg35UFVgpmfYxekE5q91M+SPZQjZKH4CUKv1NgkCs7CQrnrJNq/ZRsidyJ3wamFgnxY5uaur2
NakfZnRP0QNIq9rXVzESrOJ1uN5CoKBHSTZpuQO8czJi9zYpytRV7xE3YgWJ6wkl3+AokTe9l2ib
SXxtdTXbd5Ra1ib1cVfApdtQAScquSoYe4t2701hssNahVZmQjcUC9LNjZNle0TiSCF/cp3T44kF
SM60dAY5nO57GKCRRBjXGHDPx62FRVyNzTU6JmmN8K7YjBrMpDjoad3HTbmS4esA8gYNIPXq5ziH
wNQZWbnOfC9zJKkkq9pXi7sINSCSAvUMk1Q9Nw3XUiVsAWyTQ55GwwHBsX0kkAqObV12a3qGwX2M
N8lNBpWSIzE9iBDLag9WaQXejGZ+1OwnsMR4bwvHGKgYRFP7NZVL7YR85osfaFszYMxklHmUOV43
lgeq4X7jp6dU0z8MkaEd/EY2V7GAxsioxXcjxW6IAjNqeiwPzOrSE97M9FRykR4DGH4tjowq8or7
QC8ehGjSgwhpVXv6kfL1FcqJ8ZFr7z6wyOolRtYKsnOuGdFTJSVbxex7MkrC2s1pR97qiOm6SneS
wET9UATk+RCIJMdd5HRd15xb4zAhg1jPcLYNGY3nNrGmc5AjUJFMuuI6X1PhERooE9qxMQddHIoy
+pCnXn/2RoqyMRZoS6m8XTuqtxbzUYdLsrWHQgfjUx3ulahqL8uDagLCGsqMRKWgQnSFofmojTVS
Oc08FXRjrz1KlNVoBNCYTVIFEdu6vTcRo332S0t8wA3lWEFwJObeO0ipNOxHu3tOsQOedXVAG63x
NRJlDI9YIyeSGT3iRvSTq67C7+pNlrodGMmuUtV0Q0n7KvflWg1Vbi/jMJzlLL1pav7fWYu+Fs8j
budRa1Zx1pJrmwZrChb2NvHNfAUTc2UM/mdD1bp/uKwpP9cMuKphBdCEIhCDY1GwtHctRiprdh7r
VfothZZyAOhkHNGPrAipjUh8SIBtQIL3nAwzmEPx0CNWNSEvVbUI5hKW+/uLrK38NPlf/hpCX+Hv
2bZC63MxDv5HR2hAcq52nN7fbMbEmKrbinTQ/KWzgtlCMzarSbdjx4iwgVuD9V2T4q9t0wyntren
fa5b21I2GUFTxNoxUhkOZCcif2pCc6MEJdDaCVRV2wUfUSTJl3oKLuRjKEgNuvCctmqybcF8i/Uy
GScH60nKQ89Ri+ghbMt7rqn22i/6lLiURGwrWXsKE1KkIh0kjG7EIGnmcnfU2i0fF4SDtjTkteJ3
+zStVTcQcueOvlIRBGJiaplXK8NI1nVvHn2MSEClUycdiJqCAvbdbsJgK8LmWc0muE1Ffpdbun1Q
feXQh9I94JHoQ8w55CiW/SXNIRFpYysfUYnou8zncpZLSbQVnlodI39dzSrbtv1O0PiVsxNPVpWs
xx44XeXF7UmVmwaFpw0RWi6OTdk25yQl69Hw89YFhhg7sWyFVC2UG8jMEt2EkBi0epy+//77V365
x3Imzucj6nRdNU3r3T02B8NmlsLPvmWmPNx0lV2Q3eHpvUuX4b4OVAbpBTVedT47izIPboUV/YM/
Rvm5ALWcg8KENknspE3GxXttPKilzLQrO/uGEE99ykcUhoRjmJ2ERa0xJcoQATMO3rfw+GT1ThTf
CQYwtwFjPIIgYvKh4/gQoztpw27Ersrd7vcfk/rLz2RuliLq4Lei0YN83zhVJLMedAoA35Q8+Uqq
TXNC7pBA10l9ZJ045ZdurhpXZ5QRW6Ys/j4YlWFNDRi9cJ9bm1CoXwAzt+eBsECs8aN0TPC6RmMm
r/q+U09TTyza7/9s5V1tj48W8qqMk9JSFXtuHr672Cgx8y+EQOY3MraJt43FZ7vtVeK9FUzSnl/u
M9NAUzI1H0Swphi+Bx6rfcqtYc+9jghTcpi4axf9ReoKh3KlfajNMXEiCzYzMGdX4bRi7GgpD2Gp
yOsxyHfwMeRVU/sEN3QrBgjhxajTFfx4Yz/4U72i1Ghte4viWN8k+MxT8tIIp5gxp8mTJw3Zxuyh
UQY0d48lest16Xk40f2wO5nGSAOEvutGkohka/Oodspo/JLpNAMDLIRuLI3tevQHc5MLK2Dilner
OupK7IOjvfFbbRPkorrV+ibF+5qY64Hcko2n6xG3cJvhnfB7ymFTg0FMK1eV7jeuVzDSs6PPOOmC
uvwi6bo4lwkDMkkivlCxCE4rk570wigcKR55D3jL7H2vh99bBkrYfJbB5jDuQRAWu6ImAZ0WqLzl
FqscYAiGQBO/yhqxhl5EQFxHrkjeBHtjbk7pzE9J/wpJ2Ar0fd37w7oH4eLahsjubai0O7trXwQo
qZRRAORaBQfZTVEztLui2GFCJCM0PXjjyVaLeBeUvUKyuR5OlBcyV5SJOxL9eqOZErF6JSyvXraD
zKHUL92G2cdMp+MPiVtJj+SNMZjKlJXffwe2mt7XuW7s9K6e3IaarSyUGwC/c8wD9rt8aup/uFO9
c9C8nso6tm2TerUNduidKbiVPZvfpel9M6owYPjRZU5sSvYmRrKzUeSwpUvbdRfDEN1F9xXyzSL/
mCfQfrm2bAa9u+/mwCWsfg8pX8rvf2nq/EN6034tfx0FdBw+ikrz3tTfmTsVWU2qtCyil4FsLKDm
pC72cn7LeZKT2jv2O9UkR6agdeIWlFs3iVI7Wo84eQEpFxNckmgEq64lG00x6g0aBSp9YZPe5nJm
r+UpUDfTPD3J4j7k60+0tZ4KUpDy4KnhkvMP/51frncmzQVhIzhQDNVU3g8LNLWfpnjo45c+bK/I
hpV7xUbuXqEwdj3ulKuxrZKbBrgNOonOVdQRR5piKW4juGBLGiGtda3knwarRUEbmxoiyKi7N/sH
O7e+jP5YPPj0/P9JLGL/+i1YmkonRtMsW+dC8vOM0VDCOq0hUL9Ifr9SJghZfW4+NknEUAEa3cYY
1MEJJC/f49mhPYQs9h545I2Z2IdMMcR+mUx1snaW6gG9XrZXe8JP8pb5jgJu3PFRV5pNX581pdhH
FA63iuXPXACMNQBw7EPVT7KjefWWpIevI0qxZy22EK401TlKvWpLbTh+SLuKshkX06Ydnn7/zb1T
sC0noqUzebNkoaJ1td/pZaa07Zm5xdGLlar12o4Nnzu4h+27tm61sIiPxqAYa7xSL6NE7kc7HKSx
Fsd0qNa4l+BJ9sFZG+TqJNKgAFeqfDTJIb7RLGlPAFUnNfoHzL6Ee2HWWKFeDJ2yTjqXogqIgcgv
L1PmfWrllmu0x6QKn+ujh6/nWLWgZX//f+X8+eX7Rv/DoEW1OEkNxXh3Taj6VNSWn2UviRDyCiVt
f8ENbJOb2vnmPmSYSRhyvEInk53tyb/Xm+C7V06qG8uq2CS67Z+Xh9ymtAsgQ3VqgbISu1XUtvEt
V15vX1j1M4maw0mi3Gs16TqUqgv5mMMal5IFaDO46PxtN3ppbUPOrZ2t+0QUJ5JO4LPQLnH2HJp7
7tMJ4WRguaEaZLbmiMLC7iprj6VBdjw9ei3WlSMZs2j5m47wekYJcYtuJsMeX5jcGql77Tw/CtwW
BrxT+9nc/GCKNd2JNHNG3ZBg1KcNBcG4uEoZ2PuGgEqEnXZJIjF8V7Q0/GGilT5IY1KuaFFc0S/m
F3V4aJop3DHl9KnTG5i606wgNLJLXITgqjtpjwwJkXjW/UtrtEe7rIhm4OYD29WhqRhfE4bRzoSg
dR0BsHfSGatsiIrkyTK7MGa3j5aRh0eaWCSIx7rYKYE3HEZr/D6ErUrXIVMO3hzQ56nZS9CW5bGm
junAgB5OBdB1ryRmrAHVNHBl3whGXVjkKHjIMDTmUqgu5gpc15kOSQLHoatgxETJB0OviCibAxVV
i5obmiG8McqxDsb6rHffadA314TBkNMwowXd02/nHOkPCP0PXkWNOB+/WInkn7iCE7vtA2mtkNY5
0Qg7gtq4fBTzAw5ph8C94uR7xRdQIC8VPvCdkosLnE79Tm/bYWcCx+vBDF7VEEnlINKvWVuddQPI
cGP5Nz2xKTew79xaSe8AgeffTZ9bu3Ghtm8+ZcpkOCOth2Mmq5dBKOr9qATb0Srim545Jgibsdlx
WaK+3Qc9iRABTlr0ejsjpPQPbY6xRUHkecTI5IjifTz7LaWqybLrG584m38Y0Zu/zCpMQxGa4GZo
2gp6w3fX4Y6gMc46vX0xSANw42BkFJfiy7LslmsoI6CrZZWckPVGJZq3cCJfsU6EJK8Ccra2Rjh9
TYdQbJMYfnAk4Mh+ouphOtBo7H0czRUqZk7czk8EfmEGgWzEJc4/481wYiPrgfl7hqNq2KT9frRW
ij9CY0778STXn+Ik22mIPu9ABOTkQRExDYNEbKJc+a6L3jrgGtmCotf2YqAHpA5N/JzWXbLCOsZd
pA2YhvBefRqKDZ4YdYt5AG+oH+bHHnZNPMe3ZXXV3reRqrhT95DS+doP2RCt5czyYSplL4OF0sgY
umbrezSU4vkU9qrw0kXdeJ7zYpqpqF7nMP/nJwhQvUCBvubQexCDNe9W//chT/n3P/Nz/j7m52f8
7zn8Skcy/9789qjtS375nL7U7w/66ZV59x9/3epz8/mnlXXWhM14275U491L3SbNXzCj+cj/151/
vCyv8jAWL//+8/O3NMxWYd1U4dfmzx+7Zl0+k7Z51vs3Lml+hx+75//Cv/+8Jxsu+MP9XOUU/T//
l6e+fK6bf/8pmda/BC9lGoYhKwL44J9/gH+a91jav1BQWAb3XZucFrBCf/6R5VUT8O7iXypjX2Gp
s/ZW5ag//6jnN2SX+i+ZARZTX8GvhXml/udfn8IPpNPr1/ffEU8qdvKf7oaCajl8fxgTvKihKb9o
RNsQzgdN3BxPZuNvFVLtT2HZPqS6Sjbk8ATfvL7raujR5Gd04MoUcYrGYzehhG2FYW2vZmrnGx0l
2sUsbz1T8la07khIpYZNGuaw0mn9kWZyGStIz51sf42ixEQIFUdUy6TQ1ci8JS21LvErDggqLlaa
RPdEma7lKtMemeCBqsYGvlGIKVwNGM/FGGvbRkabLgC/U1O3uCBWRe7USjetZRoXjsjwD8CrtzfF
YBMq6Isjfmjwjbjh4CITG82Ik+8iX4PVxbbthQfiU4ZVRfUPJJhvb7MiJCFItwG1+1iKQAbXeODq
mvhnABvEYXWaQdTntAupAK6gQKGqHDBqY1fdp+EotmowPNoBbaqMjt9JEtt2sMJjgVDORSpSP0sa
erC60rYkudobarP6hewOmmWcLwejz75V8UgpPm/GVZeryraOuQxi3GZQOY819LD+mOThaewIi2y4
PEURwQ5aWM4EZ3uvclYx1zUVLIjal4pmtcvlI9srszpCQTte1vo6D5nLq5W+yZa+3kC51lP9g6J3
DNjXRMmPn6eOcrT2KBj3H1F7KWt8+ndQ+7LdlDCJN+h6nenv+p0ZrmwjvSPJWTChrvVrP+op7k8f
sG6wBCKb3Pla6RgbI3QwIh8uZBMMa9kuHokubzZaO5YrnP6CELB87gSvk7bzTl4NLA7PH3SWoN8s
3v4pV57A4JUnuTI/DAyoXE3EpACj0LvrY3yVHWRebv7j3si5/KJojKii0SIwmtydQk988HDDNaqn
7dXKv9PHUGMyjlKnJPa2TLMb4NbeUTNKCtMqI8ExMCYCPCn006K8rUwtvuMDXUmYWKa+7h/IZU7c
2pabtZQEiD67yFhNRW8hCM57VyIrauNX3/BF2I6KpOoGaii3MQ11jVJ8HqlNn7D4Z7dSF6SOLtcU
HNXOeApCscPhLXYZgPgVQUJX00hmaljhc95DlyS14ZzOBfwZK+pTEQyG9A4X2jpsm3vdVqfDWAVI
D31QXIpxsqmoHwglFrvS1MxbDw5KQZbMXsn8XauX1Skcht7RUHPuAd3vI1p4a0Y42C+4fDqmaOtj
I0236Bbj3QSo4YhZQcqngxnKNSdQeg/A56Im4Xib+963tLWIczZlme81sxh4ttkmKG3PiVIjdJRQ
c6KSdATwrsNKKoBSS4qsHFUyFKVP5mg/lCHowNhbpRHBR3xRAd7jFWmcJ8mmv5wrNfOntrYPcRU/
yqlO6862T2OSXeUsw2mutVdmbcmVaIiLaRrH3Bii48B8BHGULK/1SD20lGTXtlR3WzsoyCvNc7jP
RbulCRKsoQxW134aXLuhjKNlwUOlfsgqQJI4sVeZrOBZ88mGI24JkTrB1l5uPHAJMm/6vv0e1Bot
+gwAXpin+Zq+tHFCl8Q1o9DWNjIaN5B1YxuVVYY8LM9c2NaXwQ9NMq1sb5tYNCvGELVG27Roha32
LkXbfohCA3tBP2ZuT1FqLUUlMyqc0nw+KmMdHeV6GdtbOWi/1Ua88RNf3Up+Eu8oQ2cO0tUXE4gW
PIRYWTUyMUl9ZKU3K0DC1rFHw5VEZJ+EpNi5NDnDVcbMmHihfHICX7oBZzeucfZ360Czvuu296HS
gtQtlExzQgnSARhLTK+X0fLBolJ+4+8erny0yEDG9K7MXtKkaR8r0Cz5oK8incGYrEct1lGq43Hq
DrTPCabq9pWipoTBqky1hTysui4ZkANaq4BoKbIUX+CFwNAuzcGplGDaNHX5xHAvpvNaGSuZY3BG
f6ziqnRgGhE4pw+P1KkpPQ50impor4FCob+Xs6+TVR7afA4+yPqvKUwJV42bfVtF3docg8jNk2St
KWbtpImypVqjOa0m0eItcalhaHMaH0v5SAEvDuQPxTjQXWN86IRkoTq+hqOHP3032BSeSFE46bo0
3FhKIDn9tB8qOOOtiTQnm7hwaET0rgdci1zmB92d9HRc19KTHvqPYz2Ea1HYGn0tjOtj/0UM6fB/
2TuP5diVLMt+EdIg3YFhQ4SiCDKoOYGRlyS01vj6WuCrqnzZ1mVpNe8J76UORgDufs7Ze20P58u8
d+iSHo21edOj9ZMxbXi/ZYTQtrp0y+AuwPKBCiV3oDnhQvVjh0YitXB08Ud0ZnLfbi6mGeDmri0A
7g4rVqLMvDFCwi5G2us7LYuANxvEVhuZc8o1wMGAczuUdABLVfXGxhR47iUcOYAD6sEu08+V6C2E
c5birmagsNLtK9WeXNksp6izytvCNKksi2IFU5vCCod9hgpqyNmyoS8v8dKfEE8FoTSXg5PBVFoN
NBQ90St6TzKJViZlQBH6scRoeHonPdJzwpklVqQw1sxVwgWWN6RUVbKDalHfCZFGT3OhHIq5CVZA
NIduNb8WKWOSkrBc5obF4tP/LIRbPJbdQa2KVwqH+sJ86qVq1j+lQX4FvUkdA2PiW5XVnRu3zhXj
mAK7DRXlpA3tGwVtc2hyWkgOcnk/JKbQk50Ue4d86gdN749ZqHSMJeYaRHao34X8AQZN8HtHiCAt
leR1yY7p3IUH+pnkIkpNhTBJOIElmHGR0/BgJ/N9V2rx60iNUBL35ZKbbD3aoYJi3HZrnpIXqUVf
MQ1WT+AavoW91AYOJxiPHpR6yBpBFk8/5A9mMlWER7W9D8ht2DO2Lrw07sLXmdAXfen7WzyTwMjT
axHp5seIv8ufiA+56oV2SxaJehXH6KSR0ksSUexXZq8fsbpOR9UszMdyILyginJ5Tf61+QhW42VE
EeH2jNl2FHHRxRLO5LboZiAq5FrQJ+gfajlnp8GaLybemBtj3Cjtq1IfRHSIVpzrjUK0niXa9AFF
7bAfbcRg4UBIWDrxfABiEzun1eODQcFew4T+IY6CpRFIsL58x7Z6LWMJr5Osd5cidLc2dbSf4mxB
A4JUFqN3CRdn5c4f+muBkbSArtfE9ckhJPPR6bmILccY/8wVokDRXBK7U70mVLsjqsEgr6oHnipC
t7ukPg69MexEuBbXBlmiV3aTfiSRFF7a2AMvCuTYVmuQhSTxo0jvtnPWWKw7PQ8FqoHS8vDtP7H3
7kQbZUfZ4JoZVOsy1N2dPh3hPtvvNpgSzrur87DKzgjiai1BwqMOjaN+JdPR9Mwk/IZaCtKoxx5B
osbqK9uFQ9BAGmTIyDcatuS2M37SbrL8uKc1D/35ziZMFn+0OVntF/akt1BHgAJZ3PaIvmCDA0RL
vh5J9ehrGD0+z3ba+ST/6h5SmITAsLTyZ2uN30LgMclNKKf5OyKTOzbj9Q2A+wMSgs8O8+KlNMbj
Yg43rEesIMi89rnZXIvJTs4al6U7D1O/F9OrNWk2vjtOpZXn1EG1au132PM6yi4RZ3skNC8ulEBV
fsjYQQlgM51N1bTyFIF+ae5EF2gyM3ek2kwEdZGXVK5wx4WJOCQhK20wT5zjYgwJNcljTKOP2pR9
1XaW+d2kLQeYGy9N1QVNrSyew4D5LRvbmxAxKqJxdIkWIVVzYj6Htt17UtV/pmLzSJV270u6micC
k8sdZcKXUc70GnRaMh22SLVOQI7pyfPYJeWJ0mN11WosfGv7nt9vnMx2OMVmMblVwddGc/hQT0rn
r1XmuNRYab5iVIyfS7WSnjnOXzai7CDVyTTLG9DTkx0+C1VRXQ4eQP6jaPrrDevzMVbre6UnQ67K
1/QU44KTXHE6cLmKntieA9jNrA8RlrgVbd0wT6ffN5OTzCd4C29axfzMTLTIQ4blcG+g7V7aYBTV
dMoi4Xj5qBfeGoHfAx27+qrsG0AgqIlP4ZSWoKvptDD8eNGWlaycvrlVOklr3JpLDxCE6SU6JKSp
G4hGQTtuxSb6C6sRvqEOCyTnfDlNnC2hRZK3jsP+s29mJSjI//OcfCV7Iuwx2C2ELNoJNd0agdPG
vF4sktyTBSwE9oadFQ308IrL2shLNQ6BjD9FNmbX/Vc8OkhDq/RcWIPl9cnkeKHWXVVzHh1DxYK4
M55I+FT3GVGNx6g24xtNwdJaZgQcMO8+21IleiFOg6hIUajY+DLGNX+uEKa4c2Yml2xCl9OQdop6
H1dBll60Qu5rq/l21Fh9UNKwAsCiZEFeAj7LwnTxk3V8UyYFaBSM9V0W2a8l6aBu1U/m3rHcYeKW
hF0dn1LEef1k9A8rSn9Piey3dK4OCyEBB7XMX4dcvpmp2Pe1di2n+DO2nBKvk/mitDcx4t8Gh4ob
Ntro6Smb1hiu56Ff3vrM2a0qmLkpjyg/FMOPRHiyt5UtVpH4qOORwuQqIwbGzG/zBHx7UV01UNFN
S132iJv3bTyOh3J2psOARrVb7JAWrsbReAUPNFADum2WisPQ1F4eC2UXzerZFLM8hdb1WEzmyRia
jxGtlTck1gWlesqvrdXACovsKomfs8n+ELNxx717Vw7ZS2jU4uSgldJm9dYUcgCccP79QdU6a4eG
+WYTIgzpajYOPBNBqBKjKNcXPSr0q7DiPo5bhsLN2IcerpfMs7bLb8iKiSqI9gGI56uQ/Klj2ALt
LQoylQvjkDe5YKzj5PssU87jNDPjKs2jsxRNAKsIF6nO39SNcnW1XB99VNqE4i7DAwvPfTIYnHEK
DpFFqCfolChHAmNaifUrzr9SvQgK83Ku51Q71p2hnAZyXa5aKwqPSv+lDFsz3iGwuBgGhSKwvbXn
BTFBJmd/KQA6//79haINVD32I5WVdTKNxjqlHN5OToyA0eLn1TVNYjOyck/VmBQv25qGEODBXIs3
iFFnfUh6b5imxa8UzlGcZR418jYPJXDXHcG6vRvG0R9OQy3n+ihxzdjaM0F5mubQ8J1RuZQoQLUB
86iWEUrMaG2UsELs/FZde4g0CF89ttdnVRDzpYj4JpL5V2FDpkEKae4Uda+onJV1HFTUB0h8pAlk
LBvmvTmCrlbV8ElOSbwFMHxP5VvXzMWDrn+L1XmmURztdIyR00jKczYYGbochGB5TJoQTk9dyMmf
leo45J0fxrN2BRz7E9ftgWRPn1mQ3Pe6DQZfex80Ulwh4ZN1+NbTAzxVNv7qZWWoMAzpoZpcQOj0
qNMtO0z7cOhIuFbTE7C9WEGUUdu0yxYsq3/XSuPc3OJxdd51OmV25zXozXYTnbHIjq5EZ+eu06EF
bvQepQJ+tZiRgh/1jTtkxnTu5zj2EvwGOyu09zMpM9c6R32PzKgoUPOBVburT/B1rYIXYwmJKbC0
r2nOY1poWw1AZ4TrUlyFCoDQJLWhxRpac574qtSqntS6hzQjarcpLKDPc0VAUTbOXq5hj1TgRp1l
VxBRsmlnx0Ef/DDDG4JA0PAUgltICiRVmsv60OZzUK/5XVYSmzJX3w21rjvH0SGRo+0R0nmun2JJ
EtrceEXcPjswXpAq5ne4drugS971WKlc1cozlg3SBAv5FPcsaBWtkFW/5b7epUt9Kubiu+65HHRQ
3WbYLNBKpxsSDvBohBnTncWH6J67Zl1+qG3k4ad4aDbXeZyj7wsN1QXcMkP+HT6Wcj6MyOFcx+hu
dfYSXB6KKwVxMf16g3qPfaHizAJSpaL+SMwvO42/6Bs6cfowR9DoMsPgBWpfM5G9TWJrER/NlldO
a+qdSdiyFVr30I5ps475R4Xicpz7HolL4eZgPrNYOco+PERq+WW3zZEZQxnkvXUKy85T07gMTE7K
LnS00Rt79Wj2YX1NUXWlpspdDZGIbs85alHIjfWDHdfMX3tnl3K+4XB04R7po/q+TMZvoRcpx0rx
Eo3zbYVYyaRFgU78QoPplOjKZxIacBhzk1Tf9KTiFOcIsE24o0OoBsRoFDsWNQU3mXHX9qLznJkV
dzRjTq0vq9P+WSfzO127p8IUASzMILWn5y4UB6ec/yRh1vhau9woifGpzM3DSgQFhpavUdUucp18
1Rmho5dvY45SI63oH1kZCXRD/jErteo60/ylgR0LdZLsbV4HCpVbU6dtSplwdBJRuVakPRmM7Bes
tgxfuJ+QfNT9W9VYjxNVwFSlu5zFPK+yQzeanoGcZo2VfVFI+AQVXVfAHG6Fgyoz4GdltZZ6imp8
Ebfr0x1FlSoTSdsmf7ZExWMMu4ukClHHhk/Z5BPnUKkYwX3SBr6Lj2bxhWED41Z7Y7QTGyt6WndF
eOrl5nJT9c1nr5tXIcTparJoq8zlM8ospqEaMTgZ57Jepe9Z5d+LeSyxhXtWvlU3dnFYzD3Siq82
nN7QviG+0jg/VqVNJn15blaggcZdbga90oCmguaT9XcO11Rke0WTIH0nlH6deGGJcXGtEO84Muge
xqGnM3oi8s8IhJQVeIs8Js23I9Bi4GwdW8pDGVMFhan5nBlPWWafcOkcGzJ4EVBnTIYVjWbo/FOb
GWVU5jy1ygYAtte32C6wOYTGejRSgLQZ3RZnin+60rhFH7JwezpHJNCB3iNKM2Jiaprqe6EPJso6
SAwE1+VgIygdLs1amEeVFC96HB4ApCUgYIFXZLh0zpx7uT2Gx96Jb0hUiqnK812+hmVAZuy5GEMO
pjRzyiapd4nC0osSEjRNOe1bFB5HOGitt4bzZ5TF7+VGkU7iKxTMhPmENFW0Av7U0p4UmqdXpKDm
8cGsm3E/gmqjVoz8X/UH0c6VZ5Lf0SvgKXQ1HaDAseOhttiK4qFykwVOXxdWyJW5rXRiUvykaOjJ
apbXydo8mmjoALEPHDyZdgJL+hBxNB1ntUFX62Bh59J3CZAFhiCtxNUTS1zP2d6YbXfVFYWGeUGD
X56KxOYMNMDkHa2nSONZnm6Jvf8o8z/NZtazYyYELbg7HRjpVbdoDCelNR1TBHU7ADU5y3W70wZm
5xjgOWOAu1EMM4hLTlrlmBo7tNOXX7m14pj9MWpofjbJSKVO6lQcwq5trfrQjsjBrTMKerU2YBWu
lc0ut3BsjLUdUfYw/cFlLLrqoOm/rDWcx07SklClEwcxdIGsJHldJz0gI5OcNLBs3rMvEo45DyTn
9lnnA4ypPSMsnxe6cG0UYSrN8dqlyUuGyha3FZJbFi1Ha/R9Ipw7tTEftZh4b92OkxvRxkQ6Rrnh
9aN1YfyMFSA2KVuy8bONo8degOQ0u4h1J6KvWultoHbdAxnSNquBI33pY3HH/rkc+4WcF5sOEA55
dgiQtOuuXbk7bcdBRGeqnEWM2Lkz8eFbBGATJtRwpYTqdeusYxD1+iHrS84otv2DUZjkLNYqVOEl
WjxY0E21BAmif1wed2YkXK3lMuxLrJ2o/wOVFACCC7zEUZ854CKYrWV20umJcALJ/wyVgnZPf9r0
vcfMoQiznMI4q9H63lmF4Lo2qtsxbnd4W56w83U7wwpzz1pyijzSMJUi/KiHFWadhoB+NBywP0u+
1wFUudlIvd2Mz3T7B38avtNuOc1G8TX1qC31KnOhrr2ZojyjwApEVe+bEYxWOq6vZQdOQDjlwyx5
UOq9LStWHrr6rTVxHn7X5fRgl7QwHG0CZWHRUIgwMCvlClMpdRtcxUU9CxKUJ57qCMtMu2AC3qwN
mFkP2twdNDlw4yuKa/YLYsfQ69qHkJZOMrNwS6BMrqr3p2IK75UQibMRnjkW0PrftOYl6hvIKOSV
leS065jA1pRhWEZDgTnEBc8uKe+SXnqn5ripUWmb0U+xfFlLeyPVUPe1mrEfMqsLjGfNQQ4emfti
SW/ron1vp54rNn+zOO6Keb7egJb0f71aqclQEjJhVR4J0qY2MNaA48xNX7wIDA34uQRnLrX5XvOR
MqWgSqHdZewzdbjX5+mF6WJQdIbfYkNVnOFn5SkZic6x57z11ZqfMkWHgmsPezXatEDPcB9o/hw5
99UiZk/Ta0/iL9RVwfQ17AN8ofdYGwFGEK8WZYEU0U2TdO+dzALUA8+c8sjTGEhJw2WpiBS4IlWr
q2r5Iw7+V7zdp+1ntXBjygpTCz2+3nhtnNZjYkGxNZ809tbEnPYh6NGoODeyfCVr725SxcXBfNGH
JDqOr7our3klnSn39aXcW2nod5bknMLqY2xq1L3OEgnefvBhtQU5i1Tbb/WJihOqWil1ICEbNUtl
UmgP6Lcfk658nWl09IAvZjleF6K+MqbqKTcfedZ87tJjorYBoZRMyZ2zNQ3n7fUCWYPcLz3zK29V
nNaVuA/77n2q6Wqt6Ugu7UCtPU9uUQEoQQRGmPPBgMRHZlnL1lKwM24ZLbXRNrTpm3s8YS8N6GET
PxqRTRdd2K7SW24qCERM26A1KtAd5VtqGZ1bpc1959yjULwl5+rY2stOxPkeZG3hTo31jIRqJyzc
mEN507QDEeSZ8jiXWMed6T5N6VQp6HTIHGrTfZ6nz7MyfzFV9PKClPG6j+6MIbuo+DfphY+HuW+v
zJy5QYevLc5C061H89zo0Q40zRc8GCzSTQ2PN3mm94y5RgNtLvVe39ibZ3Ebmu80tq7yZdT9Elmh
M6YH1YmwbELRpEouVlydJX2ou0jMQc81omioXkxtj+n+OKTxo55y8FawpvXLPuvqQxgqOytrvVAw
danLU1jPTJU0P7SJ+ABn/BDSBO4Valqn3M9ovl0WRSDJSYBm5GG78Hsl/ahyuh7sadV4Oy2VN276
bkO+5uQbtYpzm2dW0PX2E4P21ymr/NSaUUUCchKN+qJNtuWqyw9Qp4jNurtfuOVdTUS8OOOkgB0o
kfOH181oHnUVmWenZai8H3W6D+A+6Sag20oSoDv1B+Prt262D1oK+ibWQSpPf0qT7BrGnqay+i0H
F4UV1e6Vz1XrvobCfFp0+6mL6bvTjPgqe/G4ZCJAf34UffPMHPN95aw4hO+qFd5DxPzJmviJzB30
59k9M+fjVKxetjBoRV/hlOlZHfdK1TyKePAZUu0SJ//UVebAwngooyRIrOEPbZjDSpbdkH20inpp
8+6t4K5Xyvp6iNNXTAFvU69ILzINf8zkISuKu5URLH472pt6u2syNqCiQnjlAMFOffaYoy2iJ93Q
7ipeE8O2v3isLgBgL+6gAxVPKpM0wf7ZaMVdOj8yX/oOF/u2ifRb2L3vOdlvEdyxPI6uk3W+tQWa
E6W8WQ3zqjXq72TMvDaDIqQMrwY3lRBMoBat8BNmppl6n3fJW1noJ4Cy9PMocAcWE26wF0uxCEtP
fJVmYy2BTif1bSydgzEyTFH76Wys9XnS21O/GkTJEzqosF/a0akLs+tBmx5pLj207CloIKNLpRHV
B7qyr7i0WT0x4LiLze1ZADCqqZ8upTUpbu9FBa1IMfRXotqqr7YN8pO6StycpM+Om8rRKcm12y6W
UC/uwuhOC9tdXNsk1dG/Yp1RaJV0LZ7OkqYVtt6wMBbUE5iR2rZ0o7M5Eojbl49IpQMylNGvWcYm
kQxAZ2CuWYJBPhjpdLQWA3ECHf6IDEgIy/tipgUklwcptm7MNNBJa8/raN4Aqr8jUBo7e3yIWhTC
xXodMkXt1vW2yLp3QoEuqNCcOIYPLeULLIXQWY6wyv9USs0kRdNv+y67hDj956dJaz6mYTe23fXU
da+xubzJQSNy0nmObW452D652fV/Fj25ARWKytXZQ2tiiokujz5VdZx7naDP6JBJWTAaY7KBLgZt
3NXk0IsrGEZnFekh0KwyzkisGIEweJmmunDlLCTMxVgPNl5PwzELXNGDpiyRP0rtienWjVPqLuqA
EzXOITHzZ3Pktgelxk9fr1TaD7XRHUqt5fKj8WRBxDTM74XPh5odOM6ymzUCfBDl5Si+jft5TV66
qX0QlrVzOEYwHaBdHntVTb50WmNrwTTeW04gNPNn+73ZIu5VwyEpML6JNfrC7ea32X5hYWoPEnCG
n8TO9RwNF3wbJ8qOQxgnBLjqu36snqXXausNAsrIDWeTOiQe97llXykx8+fti+aieQE4SbmXfOvg
cFxZiMdKr++HeCdJVJz8vCofbCQlJgjMrHA+dbS4nGqti7rCKHUcf6WAAxyR0hmeO8aI67OxDvvU
Aq6udHtQl54waYooLU1uDjsAGXQazB2c5UmD1pAtbAfzdGjleHZCQZvQPIY4mhdF3iyRcUTluE9X
42i+AuDEz/c4rok/J8vBtoezmbxFWytzqr7Tyf6k23oUJTPQWMU6KT8b54kRzSEK8+/QtG/COITW
KpqjrXYfayguYZEG0xDj7aeDMxgev0CHEpH7C3HYnJuyPS08UHXyvWSahjkIQ1penbQMLSoaLjNY
2bU88nEUH3v3xpYhZ3NENsAEqgSRQwdgLvS3bcmMuvlVFKCxmP7gTu/Owu4Nz0nV5pRVB0dneUQ1
cWMtMcj5cTyVyl9i+f8v//w38k9NVXHg/s/qz/+Tf3x+FP8i+/zrW/5T9Wmb/7Adm6ETHjoQtdTY
/5R92v8gWVM3JGmSQuMt2s5/yj5VTKXIQVXDFEI6eB7/S/ap/kPXN8qwhZDU4ubV/jeyT+1fLRCI
Pi0BzpOHgWZFV9kz/9Xykmq1bnaGqRz6gj4gMveUosW5UlAFHOpopxV1eeiaSEV2DaJ+JvUDTTI9
0789Z/+pRv17wOj/82Hg3ZQwxAwVVcP/9TA4p7TLuI4KLQgmlkDFbRBBw6fs1C+n7P2oSSm6u1oJ
hsyWHpKl1I91DA3/5mHwYvzNhvX7bDgaWGdTNxwpTGszX//Nzkz6ado5oxEe1Nas/TA3Md1qHJMU
0iJHeZymirZteCcS5zVfWsWN8e3UGieBtSyVfWdgIJsSmAP/5mGZ5r/6w7YHJg0HmS9mTFvDnrO9
jH97YHPWWY0mcdHLkYKuUIdqb6bNWduCPApJO3qezdmv4lg5tasOjHWZKdBSneDKBpqpOzKMDQiZ
gLE9RKexrpxrjeruWsp9Nof2dYdr+UCFf0fDApb/f7/Ja9n6MTh8v8ZtEZQTrf7BiefzCu8eDeHy
EjZFfTWHzL2NRKluoi0ZS1Tqt9LY4mQSRnzBHzzQ/Z32i4AupqyTcoy08scJ8VSYxq90IuXo3B1k
k9+EGo19oRqxN7ZZf6MW3dc4M1Nmx/X4s8sbNV0f7KoNd8ryJ8Reia+62s19IKNTOFJO2ZKQr2wh
VTM7solWyTh6PRL/HaKRW5l+OUt2Z6ZTfJVnuYNAlg3FaPLlqtSnRzgGhFAPgwg650pluJrqenmd
q6bYUY1v2c4HEHiAdJIshWxc+mLsELUutrnTpV+F+ZFgG7A+PKys+FkatTgqCERcmjjf/faCbKSh
KXkpLLHs5x4yJ+AYwrHSCB0FZsqpM08OCYx+0uNxHelCMxD5LguFogGjLZ6IH1mud5UT3TWG4aUm
raN5bO7ThzJvPie50fOIjSBJxKGgHfpz1i2Qv5OJr3L8LrJoCxs1woR2vI5AmHUKswsxrIuLK3Vn
tPrdSpqgLLPI5bDwoBlC7HUtPY6c2MnhQQVTx4tvFdOTrdPhVhaEoQq+FmJRmk+sVrtQ3mmrfI8k
ONiaFLON9vTizAk8G+TKaMfU+x5tqMzyb80ko6AvoPW0xSq9zqD6Vacx9kv5ptUPibaRn8olOafq
Z4RowcssX0JUVuOCYY86q3sjm77nijFs3ZOT1G3xzoXE/lTn+U7azDzDcr4ZFq3b2Ygk78yiXMm3
QtFhL/F+bqmrUaD+weFvEcij9V61TD+50E0v0wBX5INiU6EJWgZDU+y1PEKYjHQHvWJt3ZQhDjey
F/2k6SyWAMZ0Tm6cKkRIfsyBBbwRb0xFbpkO23/VdPr7m6KPLZ/8VXpP2ycUq/mkKbIGBedSns34
TGlo0aGqaTVtHxqjFljF7/u/b/qhfNIcPf/bl/x+PNu++Pc7/vm9vx/757u//2uted2ninUYNsFJ
CU9h9abZfInCGHrr9rFhIU3r93+mvsoALPOLHuMk2gYFJUgDs+qIw/2vL9Qmol2qVgpKZT79+4Z0
iRh37/Y+lwwYCJ7S1qPtX3q/3/jXB/96+/tVicMcdp1o+/6+2/73T/p9dxUDA0Xi0fidf3ski6rG
h3BBOdZR35qNlv71CP/52HBY2hyufx/C70eX3wf/++Pl70d//9v8PlyWkNKDmIY+kqQ8K4VyZJhc
XgqXpxJpn1OGVVVH2raPrH7x2qi56uPI3hF6g81M3U+TGuIgb/12bqdTPI+PWKjQQJ9H0gKfhdCv
S7qn5VSOMFzXZ9MYfnoENXVe4com4JD5XNwH+TIUB2PtYExipjwqLOyuFkX2bd62jNdQqitCD8B5
QWmR6SWlJEmFcQ4z1TksTX+vR7azH8vhPc+dQA7M5EXX0o1xcsI6olrsAabfxsS5X5flu6baUAXs
zO9TaMKs35MbOvV3P8rcLUV7QLo1eXApZi+xtpmoqj04pZrsq7G+VeYwPhG6caSyWR91AjaQNv7B
5L+dbfWgJXzIK6yKFmDU3JcrPfCZjC+/hrPlJkYNwtBJLZr39BaSBTn7QsdYQo3APID3fFIZ8saO
GlQ51sMMVW2bLHYgk0LfwPJnKE3fDffvWzOc6UVUVHIGMuCvTEbiWiSi9gF/pj7+iyGAGMqm5VTe
IIDlbkYRAiCGXYMGWe13pHBL16mTBUc0OThCYzvDD7EbFUIR2OC6Obbu5BodUBCSuIFfkP7lFwbS
b3NdPwn2e6JCKeHZy+agKw56Vba6aErqM4GLtHSjTnrqkBK19sN5zwGVvKDVYQ4wxkvuNdn4gZeY
ShlRtGfIBKW4YB9VW3ItMhKGHPU0d1t4kpUx1WXsN64aO2mhuYUgCLAZdeB7g9/ld7Zala6uMZCr
6/gnqcZT0WhXVtt8aTba9iWyg7o5I318TRzdQJdPz0w2w6mQSJ6mxHgRw0c5Jjr4Batwk5yYHKVS
HrTBaPejWewNLcGoq4lPvWi+aUPrXp00TbAA4fAwP/R+VV9pYoYwZ66eWa23q0Jo1Gp1rqWT3zjN
bc2YmnG4yhWgN0yFJLO01Dosln6NF582X3VQV9Wkhk7PZFQuCEg4b2J1JMay2mm6ftUM40xMUSz9
rs+Uu4rTDPip71VyeWVw/3ZpuO6ifnpPKnX1zShf3Ci+z5PiD7f4cbTEPQKYIpC1BcONpB65he+U
wN+q9lFYt9V4sU0rsOf+UoQDUWWt/tGO9YFCFTV6jY8nsSHSJDUNS3vDZq5z4NTndEXB0YzVlYFe
vZhDL3Ma2gmKnl8nbXSnxpJ7b72Mwrgsxfg6hQa2KqxGV5SVO7zU0mMQzMnvmFlR562ItBR4PhSi
86XVgKCKhvBhZTV+HDvj2tLBQhsjuyW+zLGu93ahvs8NQ+zYqf+YZda7k2R2i/uCrl/CLpYlD5MD
GNIZR8Mf9qW8EUZ9JlsEsiGxqcSkOsBvBsWdmZj2J72w72zZ3HWb9n9WkHsv2dsM1QkH2XObsTQ5
GyxRIW8XtgeTagjcEU/0Yt+HbUfTanysbHSadRKbLJP57NmKc5GhzeoSxwZEjiGYpcUm3MJ4sir9
UMvxBfChRdATkB6jxYQbM1POml1fQttvjORaiOIkI7RmY3KI5+Wa0KrIpcF+XeaYdFccru160YEd
BLaOGRlD7XttZKhiTO05hbjlTqbxKNcrO8HqmYTxjarmj0sqGHWoH8zaMwLClFicMrO93aSccVo9
RE7BSBP0J5iUr3IqXqrayBkZHZyrZYAPIgoZ+wbM4luZbzkI5TIXt3kjjIAUQqqp7TO/H/vr02Tk
cJYSOAWq+hFAiUouqP76+1V4bNugHuaeLkPU3eIoHPYgK2g+6iiJolBTEGoUJRZ5Z7nWZxM9QrHc
6rUV9DroYpRmeNqEQ4N8Ra+RoGbwmbZHvmwwjKtNiOh/64Lb6o88jFWzEAbYyCBOyktrhsei7uSN
0euSxgonPaS18w6eEyPUnNb8ypYWqkRPa8ojCV38hdsjMVWG1aSQF6yqkqcPMn3g0Mma2nX068Gi
6Z38IEMuz7NR8WaGKGKO4we8RgSF0IB54RcIbPYc3gxyMW5GXu+Vfwnp5K/uixun1r91pv+eoszv
Sm0gmyBXTjPC67Sf8dep1V2XJII0XFCpVuY3xGHiG8ySQDXqH0UR0JGN+bT2EQ1Yw2DT641bxOeu
DP+DvfPabSTtsuwTRSO8uQ1LT8olJd0EJKUyvPfx9LPIqm4VCv0DM/cDVDEpkiIpMuIz5+y9dp4f
P8UUAYy8VltaMlvCR4cdWuejOkndCb3hg5bL4tYouuJQLwW2E6Hjdw1CiG9fYl0UKdYaCpWiXFXI
vaXFM5sxdGoNMXNrIPdEVyIQnTaoKBZ6uuvgq8iXm2l6lGF26tK42UhL85lU0Q7Qfr+30inbWWRg
hsO0nNTZVHcSKtmoyP7EOu/RonHfjbwMTUEH6XV1muh/SDT7WDRq1waCPJIMcSPJjVshhDI1vpW8
nWv2fst4kltxO2bihnkJzpFZnvNMIu6RtbCjamXormuDQsYSQDksi1t0eOEtGkYlivcT/evpZMnT
NwnTql+IHOjU6nJ0jLa2SaeIzVDPykU1kNGLIHdOppJ8WhGluSQ0s4OB5b/IxXobyutvs5ovmvVJ
nhSHxUTvlwtavNMOmPki0VrhajdIq+Tc71Ju0lyIhCgtGkqpNR/I7Voa61Vu//x8v1GtW7TC96vx
/X428n8//n+9sVMtN1NWWHTk6Dr9TZOsdyD67tcSOW3/84/3h9xVzPdrP797/7WfH+/Xfp7KVBfG
KsJSWJPxQvcnYPzWhN5ETiwiGRGtFhAa134u/uNtZqnimPnffq9h4EfoBL1Sxa/481RExDfIcv7n
+Yum6P56pb+e6+elEtn670eq8b4IaU4hUepFI/3r8f+4P4KbimL29qSZqY9/v6OftzUMwzt9R9lj
qdSLZEnwmlkDwti7X83HbotH7SVfxZvAJD3HAu34UgH3qmvAz6pIOtMUtGjDLFSe2eJtUzgATpnR
Oy0NM3QbTOIeFeJLnEYPyWxEdrtyVA8oQmO9qEAxVcURLU1LX7/o/MYM86NZdK0vxEiW7j9CycyP
iUD7iTI6CeIEwBykTvmVippKci9b6RythqfmkwYtVR824M6lrWmaCgE6rb2K7ZOBQTVW0w0qGEI4
4iQ/1HEbO6C0/V4ibgGTKNTAVjynhoWob6ULeICBighYlGN/sTZGv1YYeXcvbMTXw1gK6+F+zWxl
FgkVUPX7j/Rx1gPNxF3H4mHbNcnfD4tWaT0o+kKxXEJKTSOmIe75sGpvSaGTB57cxBULe4IuE3Eu
KaFr9qvkidiCWkWXd2MeRof+diFRu+jSCKRN00h2PKm6m59UQTiinC92Udkoezm65ExsfEY8Idt5
ppe1mg+MpvNBi4rnRtYMxmUegcJnOmTCNGFEi4Bg5zp1IKMu2KbnVBjoBBtyWx9X08xZuxGHBvH7
C0aD7IdDbXdW12zMWN0Xq6jthbHfhA17yjUHZg55pUANkXzQQ6r8Pk1eW0sHKm1W4gFDsni4X7tf
KNMiHixNXB05J0shhaJE7UdQ+ArGlbhS9/4oApBLn8pMDpnL0vZ4gPW9RpxB2ZqGu0jGl3VT/Bta
2+6g9tFD5afhdqSwv6BOqSK7/LktNiit3Loa4/RYl6x6Aeirh/uBdb9mjhNdcU2u7EGSFxaOPWDE
Qd9owGoP1tQj0UhTxJKqXLsRnSgNjf7trvv9+lQr4Mg3bZyz6ENVR8128iKxWrdazY5yqfo9suib
YVcAVMZJgkCjEA73a3mETSxRcNBZRX1MioPRJ90mGTSEiaSAICnNm+s6yLtWn1ZPbiYkJjc3hC7n
2QEy7RtudTJ7AbTcbo2EpXVv8GxHqMz0YPzPI+8Pv18Y5j7Vh2cKnUillqzfKWNhuerCTJzcvqy4
UHvHvH2GCAPXw/1CGhL8RyTTM7fWbAS1FHfP9PeFAPAdheTt57+uwklFJAHxzSaN6Nf9juH2K1U6
oKP7xwPvV+/Pdr///qMh3izzGar/f93x86r3B//8iB1YQUfEkvfntp8Xpa9XkFxzVW6oO5R8SfaP
tw5RnC0AQIF/vL+ft/Lz9pr7O89HKmchvQBCJPhjJw44S02J37z99PPa/3p7//rx/uB/vY37794f
R+TYVz40IPzDIojUHKe3Ajtdq7OnbDAO5kSfv2j73lURRFwqCs43h8RrlavCKaUZ7kRUfjxW6Qnw
yRjWeJz5k9Gtp7CCFSDOX2JLc3TNLM6GVkMOSCLNrspl+UDx8RJpq75hVY/hcz1H6bUzxCCnZuHJ
bfYls871TN2CYdaz01Urk74wZ6caUY+tRaTZ7C3jd7MMkgqYhLl2pjdN87pTE1kMAPJzBINMUAfz
LSwX8agP+WvMviagusF2VJlxYEOL2/Im6F52LAc1KzV9QbpE6xIdkYO+F+JiXsf4o+6JqWvpyCK1
KtApboR2fCjpF9t9nwzOwubJWU08GlmZvcUC0/I6rRNJhRSSpkEBk9x9gWRSt7dKhzemaEP6OT31
xMx1oXkpNCRPmB+jOOv2qUQc66ihgsm9le/IYzyHnVFJlFTNCScNFmkBkNNTqImyQ9A3I1Fh0gCY
GzdcANfJ6MAivfaxHLB1stRPfMO904gT1Hwte0Rlp1FBR6bUR20WWGKluTVt07nlJkgTePqo90gq
hLJ10Ena6MTPqenee1GTfBWua7Wqip/Ur2uqRU9gtQNCTXWfg+Q4TUz/lZpeRhJcfaOdSfIJT+NN
zMSprO7yzTqrZEUmAnpIvX0Qrd5rs6T2hlEoNyEi9722EkianAVk40EqhrvKUhGtor9yq0qOKUAP
9al/T0OdFHOciM+9lex6ypfbakxV3HbY7Sl+aX4sIMqW6ko/Y1hTUZMQJKF2qz+OtfYopZGPxgn8
caUfJ2GSjqFInGNdKLu8LGc3D2Nz3yTTtwy0OOBCuYnqFvRN04CqFT2oYRGigSpDQKA73OLKbyET
41h5YSx4AGIXTyxEwG4GSmecuGgyllV4wJx7GsxpoNVcUOUYdECKQ422aUn/qCCbz6JaWbbJEUWl
TaHINwWEyA6+JYyTH+eQFod8+mTXhwhcXz3CvOVtU5jbTNL7/8/8+b9i/tBkuzGn/nPXd5vD+gH8
/0/az9+/9N99X+O/VItkJMO0xH+yfizpvziPabpaIqMWZEQ6fX83fVX5dhe3w3szeAfqP5q++n9Z
qOhNfoVo2dsz/r80fWFF3xqZP7xJjSYi0GYWOyJeTI22Ky/1z35iAtgLCTn2QHV46SrL2i5wR2CE
ranzuiAqdEawP66eUBVtjFb1WhHnrNmIZMdlyW99rv+sTS9stBg9orAkrReFojMl1gXMWLEz884K
4DxTHrJ2S60WB1PuEDcmg+Dk2Mmo9/1ijjGlr0iZjKe5oRAnzKYzY7d7nLoVSiv6FMqYYnjRBoy2
sxyDyM17imBIvNsWIGa+9qOvdHjA8tepqpvtNC8oDeXDnAMMKlsclVN6xbEtU16IFjfP68w1NLVh
iZR/UNNjhRcnUSDUmnagtvrLxJq6R9hvlABiZyq9vZx6pb5ErxNy5wEV/VKW7UUuSmfRFIvW6bot
wh6gAZYzAKuUPdjt7siElA+92CmXvjTDU03tfQ3RWWvLCIKEVlxmpe2VdRnj0Ux3qFRiWlk1As9B
U5ItrBdvNVIcAGFzul/0urw1m4aCkdjyHvg08C2TgCWBzC+IpRmFVPGKVBECMiYkzN7CI6us9KTx
el1br4EmTfv6pudKlomd/Rp6lq5VlD9RH6oWGMB5GEavFtNbopa0ydTlu52WrQjj0ss74bZIrwK9
ms/qTMcjl6nrGhnK+Xw07BTx4jzSBW9GQcFwykYpg1I/p4q1wxkWJqCsZdXw6rp7LpC9ZAB69ypd
AcpTae7HOmp99LPhbrXOprQjrZpYILEbQA7liadq+iatMIPQpTX5BgWs32lxRfl8NnOQ+hUBlrNg
vIqhtM9onj7AtEHuzA6PQT1ULroc3reH76EGMahUBEce8nqfWEbi4U8UOSJTPNm4hRxdr28iYaE7
ZhVmGjZDbjkobk8ElG0MfXEoZz3/64I/DZ1N/jSyvcvqzs7JaHLriDgLuXwLQ7LmZwpimoxeXMAC
ArKo3hSNmWyY8hRPidHDl/JQXaoRwS4KB9PV5N4lL8mes6w5RjeLk946crz2Z8yrNgaP5JhllMoj
1qfyoMx2L0zPjbFEJzbvW+EWnIAc3/zMkErQ8DgUtd49smZe6PgUkZcYrtLI25He2LduxjQvpU81
RvAchlKKZWQcz00rXYRGgpVRzpjhxAHTsFgjXtIpHYvzCeoViNMieZC6KPXmgab22EtfZhEViE1F
Ise08IgjeiNYVusawrC4ioUXZlUPqNluOBQV1R2BEeO2hgqAzGnNIGkgmlJTNquLrh3wflKuzmPT
abSKRkVGq4msCmvcTWPirav8pbXZM11twSfai99u2cIutXlNRxNDfkUeWKyaW+x2K23A9VqlErN9
Sd1yqauLOKUoV9Hszrd0tSoTbKlScTVB/wiiot7NstcQqoc3yg9ZE+oqog4Dwy7AJ5jTy/QyVmiq
VopLqK/4E/WERC8Z2CeYQNeQmJCV6pec13Rkmn6DWIMSiFoNtk79z2FVRj0R7qdSPMwNzCtsyqpG
x2TK8IA2FSrR2MQ98mZgcPa/9UKGSiP/LgVa3bdNzaUnPTWf68nJuuZ1MdfUw7qUAHfIKh8NGeUd
Vn722GGGjYfU08p4veDu/tNE01Oj22AkdRevMSvBlS1/iG1fGeZ91rTpdlDiz3xm84WJ5bPNG3xE
wMvkfvrTljGS1qz66nM0A3Ubioy8825g1HRR8LFwam5QlqQMBguIf1mkwCDDGae7pFKtRjid/6HX
wG+pi+YmEtb1tWovJYsmYWouufUMxwcSp7ZeLVWQEI+H7tLKm4bjbemGk153LzSg3ss5uXR5iN5V
R6ipC3SS65VaUGgO75Aik12dajarIPhZI2v6UTeYqmTi5IzISeYSHEK8Eq45or4lBiaiG9DWv8GE
TtQv4nzeyYt40ns6VBBS92lhHmVj3saFDC9jUcj31mT4KMSmoMSOAuMuDjSVqxzmdFfDxDGi5Xed
iNt6Wt6WWoHpMiqvUVbL4FWT6yxKpxjSfCC9gpfNvKaNZJeQ49gpEhFrXWLQZda7a1Kl+5A4OIBO
mPlAsSS20q1Pazn+IRqX2j2dhDB8QAtMu0YWnFj+U63gOfrJMjfYcauz1UWGp+frTppiw67MV5ki
9aEygDBxroOwjit8dPF0Fq2T2aN0JdKIlE28H2Pd/l5NdXbKNG29nteye4KN5QwLaWJ+JElyHCXc
oFI4ty5jy4vQdk8yzSSX7JNvVWv3ZpsKJ8UQ/NmKzhFm1GZevbpk5E4TLdzHwrqZyjZyEX6FPnm1
+1XouY/zo86KcZstvMnkT9JpH2zUaLsk6gvWZji7oDYKa5S3Hcxjx3pNRfURE5R6HHAFs5yudouQ
PDH0mB3P3ukNIR/MG30+70trfVmMSmbxAEBp0c8WPABNGKFgsEBHZmsyA/mUMyCiRw5gDSgTy1sz
KRBSMsoZgixtc32l9a9I7ywjcICnVyNJ+c5gZ3plY4CDM+Q3yqL1ibeHkgPtNKoymVUG9W62vduE
nitmT8bwaVheoBuCPAZ5FBW/OVXXrRBPzMUqfBi+4qWQb7giI7DaqSTpi2Y2iDw2o9jBxvJ7UvKt
1YByIqOAGr0uvnYhIlrMTeg51K9mfgBCAmxOR8U9FJoKespEs6fF+8GQKE7qRKgMuJW11pHiM+1a
EWYVqPVcYehKpe/hpuKqdZKJLUeRgJQmMQPPYDhxU3zKVn7uNeUIhvFT7rX3qPs1j6TXJkhuDHQI
KofsYJLWt0HW8jLmCxoSK3VKnfpfD46LBnvG+mPNiqPRlrt0aj/WBVhyM1+sXH2Umugom9VvudGp
ZUL06AHb0+AYtPoqLSa+Tg4xsREWuxE2HI1+Dc8cJ6UyBivr9H1Smp8lOoq4G4IKJZtN0i4egrz6
gpm0ZF/KsAZxZlaAXI3XrgyPKKF+64Ysu2SJfif5qZ5G4divI6ii9Oaz1qy31KQ4qoh8YjFZum0N
gU8TImcxy8tCqgTJwMZ7Utb7UtEH0C79MapBMZrZLX6zLSv8UPI5Vlb0WJXDAYtZ9nO1cn/V1wej
jVA09S96KuzM27pSbOCy/1aV6KJJHNZJV/iEkp6BRNr8Ta0fIU1f0fI5UidsK0bwSoD/KMR+UrwK
dXZZ1+FQlKEnmJtqXFyp8dgB07Sd1r3WAanEso96RHzppQVNVcHQMhfi87C0WzR622xKYVLM15W4
qNviFOrUbFY2QQCbOZZV3rImOUlvBUjgIBNZE/7VzOJbZSdgs7dmfQsaUCpLRCKxdM0xwwThKHkU
Hb7mbAx6VX5HDnFMI+HTiM1HTcJsgoLACaG1tNGquTl582NNCb2rzM2aPcmUim282c9SW5Lwk/Zu
OHZHuUuloM/5+sebKEUtt23GQKfSZfWTHBUdTHWkGik5J2JO6HAXBRwyiR2Wt0lGpJMzkB+4I8MA
k+f9qmYOlCBnqkkgglroJQJYmvs995/RNeDbG3JYb7df/LlD5rMXnZ8bf+75uc2gnh9KS7K5P9XP
7f94+fuN9zf2r8dkWUotmFz2bCh7ybs/jhm2+/sq4z6qw5+nbDRpgzIKSmYHIqwaniqD3Kf7E98v
UI+0u58f79f0qvvnbQMEvx29Hi0MF7CE5kdxf437oxB6/fOhf91G2BnrVLbJZrkjAa/aDbcL6PGS
zYqREk0ool+533h/zP1Ca/tqN+tt4XS4BOI1cv71+z8/jmjwnKHHQ9DkrCPsn3ukSidwj0+ougnB
Zk0r+EpnVslE3Lj324xxJsg1Rx+fzUnod0v3MCMCWMEP1tUuLmZUFfergxBdyp5csCHARHQQjp16
YrZagSmD+UhfTC8lIRt4CbVHe2emzvw2PShPqB7OwAQnZ9yzcolsEAYBAJP6ul5ZkcqpXX1hDyJ3
zGElvUtAodD0Lp4gVAtBqu8MdkFOYiff6dk6hUDKrwPyK+MhfzYvyrzaX0rqIHRpl4PEetjJXew/
I5Fykz98c/6yV0HPS15d8d72TgLPklbKJvmYGHgKCk6BHhS3XCibq/0XBLEMU/2CVtStxndUKQIQ
R6YWV/nsjmDjO6cLlCtDCa5dn2ZZ50A0/FU/Z3s6axIgrMKlTinnrvDU2OnAlHbMA5PEDNxVu1gC
LQDX19PN8QRn/pKfzQtdW0BEWQBgXZQAlrCZhaWyqx4RUFaP4DpoSHGpHcqYsvwab2X5dS1tQt9s
k/qwcORSopJLVY0cKWauwTd5mnHesu/Rd2TlBBRUO2GD94kt64Rtwi7bbMc4etP/CBsSHtha72Q8
URmzuqM+hyMX82Mqvggfl44+Ea3ujdY5yj5/Kt4ZoPMLJNJN5eRP5VPzgNjA1vwQkYfpRhvDhmCf
2IZdfFj+q2GdF2euoeIiWRPCXe4XA7jbHU1NXEM4z4l0tsFFsMV068JNP1S73LTe8qqea++LjWl0
sI795C6vJYCTd9TDhwiuwsN1duQzoo0DhNV5V3smexfFZXsI9cO5gLtrN6Z7Qf3FzXBKbpdV6gqO
egl/m1sQsG6/Ud/CZ3MLHSLQLxjVt1j9Pvl34lhrryTcfiYvUhOEv4XB768qurjUDi8ADW0IjPbt
A1A2+HqK99iRb6m6tu5+i5fyWjj6hVkRfo2+FbzZrtiMusl7+PZlvaARupBViiyt8Ki/htHOQn0t
27J2oYhkhLaB38zNbQrwNj3ZyKtemu/svRccoqtdxX2vTufo8VWzUUfjQ9sbcB3PiBjyCijeBm9x
BXg0tFVgMrijHcQMwM6kx4Wssxeyt0/fyuNjMm4F57uvvfYT0pCB9fKceAKvLjnDyzOxXpor7clx
ZUvLifcwx0FO+8pFX8xURjWnAwzsZTSTGuE7eijPi9cf6jNsrnWTvdCzHPcJI06w7pOZT6o65u5M
y8nfVi89xaR3CbnN37dS0PCjXYFXDq9++ThUnAF+g1UY2qMd7dbVbV543vTcBM03QYccy06/AZNc
whhy6l/dgR2KbP1SA+os1Hqc9YuD7euYHma/dUdf1uzkNBzbc//UkxCTLGeUm4RtJb+SzbxtnNj/
VrfthiZ9bqEhd5Ht3o+U78wJoLCxR8UY4LbXryyge+GYz9R8mL/L3u5S3groCgybMP2Owil0VZRg
NgcPnqTG5svkKNsLxOHsbh9m972VuHt6gdcUWnZ5rkvMf1v08Qlqlb24075wT6MI2q4PWOXASeuc
yZu52San+BJROjec6ki28DtFktRZr4mHFdfP3hMv22EHTHbsc6oHFkx8clVQm5CqHvwJzt8nfZ/M
E4/rlqQ/H9JjK7vF6R28p/ww/CkHh0+lFXxaMc1Gjx29IEuNT62ynOajOyWPy2oPnL3u1L7Lv5G6
itIvVrqUsgh7TALqkysufNiIso9Mdl4PguRYYC9/a5AN+2PT+/gsLPsdit3qmH8SWvmK/SnRa3Fk
1RVOGqmeL8DJr83gmgm3oGjSyu2KU/D2OcfnmOKmwzlRfFdBKzisrZTP6bvUtis+wsljCMM/azdH
DpYq4FPxop3G0fQSvw4PE10rtJv2um/gH2aq3X6aLpZo9kY04RTTz9nGg/+M4UEdaCtVR3LGXzon
fc1QCmoBVgdqXjvOQviJs52vB84RlFLlo7LpguFFwum6U81DL3vCY0q9hr5FbOOU5PFFQB7zzFc/
facuy6vbjPGkfDJZMgViSt/nbsTgMEXbCqWHjVo/8vgMmgA5BhO9P39ivGAfPtcu5R8GaOf23VOq
qT6KHTHEGwkW52/FZbO06sfYHzfq7dirO/pcv0gRC29fO2x1O5UfKVzmz+8ds+BH9JA/EeJxfuQt
it/tE3/w7Y8+MvTM4TaJN5xv29S0wy2hVpG7ngAC2X/9DyVl/cTpsI88v3uZRTcx7NWlznpyDSyx
D3Q6X6qXiMgFFT8+GHK7pGOI0CvzZj3Iv8RhsM3vVT1rLHaD1OcdZGtg9ZCcvK5yRPwxZDU7qRDI
HV9D8c3MwDByHUDJCA7z+YQ6km4PcCI73DU2mHsvQvvqpL/NP2Q4QalvWuYon0Oo41xpAiYon5mU
PxBw1YP0WfqINzNP+pS/0UUynOfWl4FllfBk6nOQONInTF2rdk52W5WJyCftCn3Yjsud3gQuaS+A
1QjzMk4k48HRt8OHdZt8ayTgprTcK+NEdIw9ir9isKcMlsF6yp7ZeH/2V/GFE/U7dvGmIF7bN++p
2zgMnowZGKBlR/s09tNqYyXxo/3woe/qLafBa/QRvgt7ZYuayxdcCgBIZH2m2F3VXRryPFjqXeSP
aE/+FRLszgkN7z4wuQxOEBd81DT5r0tvQwHl45Ht1hpPfDndiykFfITO4t2+RPTw/L2p+3w7TOn1
UjWy670Jnzr1GB07fwYUvGzzj5IlGmMdUhm/C8wUm4pjXkAiMRayaaBvlyOs/rVW78iDWfBwKUJU
Ki4Yo/cq85eQORnpnwSg94SKYpfbGMOTYQb19BRT+k3iFpLTNuKr1dOtpu7TxJceM8dwvgMTH+dm
74oB7JmD8ES8NbKdqvB6ywZJy1d+Y8XbyKbOsZ9al3pjeEHoU81yQ7+3dYej/FEhP9quvOlhPofT
OWo+c8Mpvhrhuc3Ri/xGqGHjdDsKe5jMOzylQtK5Bjbwod6tDWLmX+lanXSHY7nYmB9R2uHwmwPM
gMZHjuSU9V7t9kSNheuzWueeCL7JZrqiTDUbT5Q4QWiXmq16mRAI5Zf83C54rSA0+HIzOqYuU/s+
hgTRvKsulQTc9zuGHRxSfnlO3VXdKJ+MbcwnLKQlA9/+DCifXQPGnAdQ8eSusVxpYEcFcPEYWVio
cuKdGXlidFa74btxmpfVZgytEZFmMFzBTdEEYvB47FRXeyRkmHp8qe0wbUSj97XuR8zbCEhVDLiu
pAXgkTNKyfKLctOmOxm4GVbcffkgRyyN26eVxD1f/Va/oQ9DUv6eAsVkGfFWnznPjWvm9VuRzu+W
igkpGQvvZ7WprtjFowRsaXJQRFIkbvsdpZJb+jHrXErQkavDGl4dAmwSRjHOeMwljv40DLf1jkwD
nF4ElaAKGvQWqqFNMuqsnimprPmxTXzhMUzRpzo0K96N11B1cXPMo8/HN/4WJCgkt8+DsS9nSsk8
soY4IGP26ls+7fwssPHYd+m2fmLpQvkRTUCjQvnmg3MANmWYLHX2GL+yXZr6nM+A8Wg8Mfc+q9NG
iw4aeZ6Oflx2ogcntV4PVXaZ95VDeAffWN/sinwfYwBUDykEjdJ9T0RHQGTGskj2wuAGS7OZp9fX
FNnwqb0sL9XkTbIvVo8kLTa4pjOXoor40iUboUeXbi86i7Stoh+V7mkRfoXzm5k40J0YXEDjF6gS
bFaEV9DgNktwqGxoBB/X85zYJH5Yfg7t+5osQTScWaCu+yIA3JxrZwqNxm5gFgDXGaQu8qXmGN4+
PQ4lkC5PQvZMU2e3gI8HcfDZMRNMl9wH/oGMrmMTNrhszKQN3oC2eNDj3YxJIHzOU79kNKicEsPf
bfmiMJpBZMAR0lWf7U2Lne8BY+bKZZDOLGeYH9GpMNhN3+b3NEOR9MbWTRffMoJG9bOBklT1HEe0
tm62OvBhjlh7Kh/NmSZtNAapwdgGkxSiAdRZkhA2RrFvIiIT3Hn4wz5hYpx9ohaiEtWCPURE9mYr
QBs1it8uDhmxDvLMDy1vEQ5lx0re6wxAzsH5dvhtrHNJN8yC1YCt0dW+6vgxJflzI/m6tKvTwwKq
lUUY8wgp49joHqLGz+MD5ejSYt96yIA6hp1o58tjkQGXZ0NCmJMuIpVDawkbL3/oaWa+8AWsn6wG
ExifuyxjXm6yCy76ZXDxAYxgUjJyDjeG+mEal1b0G0CEhi1hQVE/p3cAOtZnLQAcYr/DrCRrzrcc
bpTKW4aNeNE8nebXQQVPOLGInWuYvd7yzWADOI9K8KT4TNO3rJk8UJMNxv1ceNH8vvBja6OTMXpt
AUvEv0PBZu3uwN1Pq20yP/OmGXNy01bqHUAPBpYXFkyMdWv+MAvu+Mz0wPxk92fOG3On0ML2z7gP
WL8SIE6nWXT7p2JD/crByHOKPrKP/vBebyv7vf6tbObr18pO7M2C3vm7Jt2CfRqb0uQjYWBajnwJ
V4M1DYfoL8oCwPcu7GU3pCM/kIslUGOnMsv27oME4sidSeawrQ+AK+cZ0vwXyy7DUZjGjMNzDW/B
zTMGVHPbfo5XxtLSbR6gqdBip2LYBt3I1ohuEl1kVqlclufimO34g+z+SdvcigdBO/m3iZeq+2cK
dIdsFcHJduW5rDfT4/x7aB2WNAlupUjcYCTSKEZwVDfgp95njsoaiZNvydQ9TG9eaS+4jK58oFQl
+GkiuWKbmIeMfu4lJhP2eJtI5ifOLV6JnXvQvDCMVQ9DwAlHjNa5ga/GmHUonzh5OSORlyoe9QLG
9JkxCCMfJYJN7OAFnbfS4WanE5zlO/Hq39BTYpgznkHyyK5B7ONTi/ojvkgPnO68SsGm4dK7Q/Yb
TEPxnTwUD8a+CgyP5Z1+vL+faDynX6K3Hiyfaa/Cn7Ct601+Dodzmb6txq5D4Dqx9yYXvihcMz1V
lBBYFt8apsOLwoLKuqav7MmJw4aIuJG/KTAJn5kXFl9G7Q4PssdKhwGy9LHv8T2U84VDqz+zU5Wu
LC91p39TRFelXOCfxS3fuBG0Z2olmW1SeUp8vOqEuy18OAkNKUf6onCUIIgWPYrVdPTzkI0LykjT
r3Drinbyrr91tc9ZEzH+CXZ2ZNGkWc/fxuhHnvwyTz6bdtLUq9I136pAcs3AqLZsM3CGKNm51c9J
8UeyrSsvjsrM4ohmOm5uspC090RypSDUPgt+Jd6qB6t26C8RGM1HDAixf0MrxzarWVW5VJj033Rq
H/oFS1H3zQG0DQP+BtnpSDglpd2R1+3ogh86tOQjPGtxIHyFNUoNp0C4AD/Pty4jTRzVCam8NG4E
69+/Nl9aMB2m53gfXtuXiQmTTedkTx1Yejt+gBHjPLXGtRJdqXI+5l0KkJZZp/DdingmlhBu6eSZ
y2TftHb2Ef4ZnzDbVxxe9YYy182FldmwyzkTCYpJLNfoqdofahxhH8xnvMx7AcgWycPbtf4DpA/h
J4NV5KnCn7qjqeoAMnp6JvAxOnQPrEaGd53punIwxvU3bRxBURsUF5QZ0f86VAe6b6TZscM5Cxhv
HW3xW9kH1iNr8z1plOwv+9UdqGHKb/Jb6vNFitkpOi3TFizYIu8zOrrrAakITBgWZFlQPrEWKMiG
CJ4NumEcqY1DBYQCBpUexmkcQ9RBbsWO77QNYGq63XHJAm4VZRTJdjJvsdav3VFcqTV76aHLcAdu
YPfWoTepF2Jm6is139pADWPPrEPNbl/8MnvUiY9860e4iPWwz0b+1LPVshLIPysmgoYaXBrVds2j
jYO4vFKhK/WdaBzC0tfWT/6jImMhwbn9c1LCfaFo9lS/WMbD3O312zpUTy4kd23qavOckTcY/84L
dxT2vMZAxT8I/5RnjvovaiMWWFXAsLDyvTZ0GdAO7PFv9RFbHzehD6VFcUOXJ4L7Gu5Nje+LQC87
fKNOxxK+pObBipfdEgXLegdgYssH3YNQxYtI+dzpr/2Vf24Vt412tYjNeQQ6BgHW0d8GYcPG68Rx
37NYCUbJYfd2HRl+1tpjGcaocWanYUIznka8iI4JOGbAdHJkROVlKF//H/bOo0lSYMvSf2Ws97Sh
xWIWnaFFyki9wSorq9DCEe7Ar58Pcrqzuvq9men9mKWlEQQQ4Li44txz8NoYzDGzOuZvsm326TbF
ZoQ5UT1zsQ+cSzhagfD0t1CUzgFd8+SkqwJv82p40W5YhioYBVZgDuEYDzGi6o0JSyBRm52Z3aCV
1cgttaM0yDt3hFKTF5IIo5Bu9qJZEUGHge7O/M0yAxbXTLcXfPX6UuDVuOnN8EFryRdsLaa1eJ6u
4rn3Melhl4Zv/VP8E9cFu5hYLhNksmVa8vZmesKxOP3KYe94S+wLJmZK0I+cELpH0wez2/BaGDvJ
MS5cq4gd4VrDn5heCGowtG6w2vNDG12PcFupvcEq/QLAd/gwSGKvLOhl0fvZZrsDrj0MdmBFdnOp
6ouuGGn3QCq84Cp91ElTZtDI3gJG1m5o5EQg+LGJKKIkh3OtnuzNeBTiCrt6yyCzPmDnPxRnAh6C
aA0GqP+GdZ8TFzZWRP9xhTApDGJW2AgIT2XPEb4iqA4KbkAHwQR324Oauiqu2t/o3GFRwahLyN0+
UhDgUBuzwywBGZFK6obX1S/lvJT4UNZTdEwPr9qFmChTxi6LqXu84rZ4QfZOql8R4RwgqcARwL9W
22pCPgAdgh0tCjAlw0XKjjhJ4duorq2X8hZ9glvejNrr6UuInYX/7ROhydaEuzT9Y7jy35L3LEKn
Z83dFE/DB1diWoFDnLgUK7zqb3PQU48uTu3Kr7Z+dbY+bPNkMsG9xxd1k1BNTsTxOUxxEjbhdZrd
euh8lmCwLsxaJi2Db3Gx9vJSPJNJdsazWKnnmE7I8TVKrHTqjyxaBZfhxEAmWA0S7Ma/poMTaUIh
bVPVRBQ3NAhzV4GJlYE+h2QNIMxGqA36DEj0teNOz56d5gWOf1JtJEPxXzNI9TYEdmYab0R7QB8z
+QVb6ZBc2iA4RMaCeHHi3cVYfGLDeQptkvWwpzoeTwKKFU7gUkF5oBa4cl7Izvigtd8q7XcHOgZO
CiJMyZFY++C+l8EWNRz4f7GcW+tUOC8aUz/3jOpi2ezGaA9l2ABTFp0nmT0Ppmxc65kgfq3olSW5
3w3vwYafDmI23LZNrK2hD2Rpzy8YJjZqHgQrqj13z71yZTYsg/5MPJ23KwiQirlteN4OccYZmbOn
PWqmlIHaH7Dgq9ZZI0JHNJFtXC6I42F8MR5ThAQQlyWxXjG84896+KRRe/XG6fzO7K6saegO97y8
stDbA845P1eNuSN5I2vN2nNLBvl6UmB8PQGvmfM5nkTjaUWL015QGtFGqb72p9kMooxo5g8B0kCw
B7+45i0Sonynd3JNd7hn3Qu1faVT2L3NCTaK7JmwPx+4fSLrkKaEV7PwOmj7a2ZKVj5cagPKT7KZ
DjSHRDXpJbwznhVvMITygAGLVQZ75rQ2uWkCGgYkOVvaj6vwALz1Tq54KvpWg8kcUlVGSfj8ipgV
6Eqhwwx3r7WXnIJt8Q7DL0/0M96CT5BUyWu/bcL21360N4ihyS1xEkKVvb+ZOy383sYrfYWPhFxN
Z7721y/zC0F34BZs3GqQbpTCkh9f457U1lVDR1UbbpRnpSAaR5arDjUMSGt+noW/vIwTGrfzI5AZ
n18otWOo0dKXkzWvkceh01sb7opBxDccwutQuyEmNTw/Nk9rDituDUUFmo4m4B6hjuf5p5py/RVP
zkncL51gfkk1sM01ooGkkHiB+KAU6M3pG31sz+ERZyPKWXuwkgi0rHxo0K/VOz8sL2QJNDymLb/L
4/A3tRcu6BLmcW54PcSFM7xm2754zi2jwrGpgt4W1qlzDj1ZAQdWRZLA+hr8Gy+Ri80Dg4oRBoOz
7gXJukfvZOP/+FteLAOE3+BAXjtPyGNSol2vpbsT95G5h2xbTJupuBfAJOf8ATBQrN+1nIfyygj2
BTUyIVxGcDKvjUc3PxE80TKCCRf6PD8egnrWgHJuRu8u7VY5gj3eHc+j6ErYg3tvop5mzbHBNAdQ
IIQAlkfz0Goz9JWIO+YOfRVY55P65TQ7cKO0MnfBcbwGwz/yGiZCCt5V413HICatJ06I9bMKzuTr
6B+8ykGuKBMSxo5fIuceoyCXHFONoU4SMDipefR5uH3cFbdNZSJRH1b6etX1JzpZd9c/kCCN5urM
dZSuuscciCecIPBRC8wWUDo7Umw+wewtVcVW/EMvd9wd49iJN1iOQ79tEUMOVqhmwp53eJiCNdNJ
0N/L7i0FJkbFS5UfCvsaSJtubn33qjWvOy4/bWEBrnT4DXaBtQExlhmbyNnqDrwDa25Tho+MPa+9
8JHHnRFc1J4le+zy0IB666rR1pAI5i1prrlhoxPswcwPOE8gHKf6sDT/VbEhgoMYIn3SF0/2cPhq
YeZSrduDqaR9ZrGCZkU1vio3/vNwAOvGk42UjRAN1te0j9PuGHDlnHVaNXf2MzE8WqOdNnB8G5Al
ktcuLp65NjVYG3ao1cXFlldHQ5G1tuINWB2UyAhqzjMQnxs0RnCkyk3NfafAxFcZhI8TNT4YGnPn
YEC2kIZcbYnJffJ8vFe6ZUjezp7jkyo/BR/I+vJMOE50xuRIw+LmcUs8/wwIgkEFIKu7oWCnvYqq
2TcFH5nYx6Z4mibEm1BJoJ8RylxBygX7F9FzJ9zZRDnxyuCOJIu1GYKd1xBSg4eeYtpArHbMniuB
8iIs0+ohcV8ZjDBa/gSlWjzM/VVbcWWJeJO7Tct3vAc6GQ4uPrCN11apxyxY2cNZH8KN0F5QvOfN
Mewg7XLl3NLwDTGTEeUr7lkzMS2sFijcuqaPlQdkxFsBomIzNzjE4WSkgpXzTDk0ETT01iUZRtBT
SGeCCDhJC8qAK/FInA0kR+CfDA1Jz5II0b2XhzuGwTx+7BUs/pq5roHf3SHrVfVndvCqhTg1Aqdi
jToqQ1LdhM+0qG5eg+xCWY23zQiomENM5Cr2rkP9w77xP+Z+bd3zLgm0zrTZpD0RrJ3ldwG9aPmW
kdW3WwCXRHKZgWYNKeBcRTC32zj6R+Zh0wyY/XHx4UgD32+uA0SuyJHLPbXPKDxmEeKB6wrRJX9+
ChntcKBRfXIZoM0mxSl5x90V6SGIbzoYJ5Br0hk8my7dUUrBSAOR6adoV/zQfoJYYRqzfwnIxveD
/4AuakubYt4Er15zX7drMIhzT+oPIMthj3EwUq4Dbd3SPNPJim7I7MG7JOPTWK4d+Sq7xznrRSgB
CYAEGwHKgyNzlUnIqZv7NWMR/QP7B2GEgDTNrhZ7Oiavgi4L4p+QFDqiI8y8K4dYH0aWd8UQKaMn
FiMfoTltTuIp/8RXTO2zzREf2nvtg88+fLwJNXuPyJw59YG3xkoO2afmH7XsATG7YpyfgiMrdKz4
6MKLwey6K+MTigq8gSHYz5Y0414D+/lGRISf9xAbcufRQ8aJdTtnOV1VJr2RpP84TyDzmo3+qHlg
JgGgDKlpWW7pNj1Cny7FFauwfRZM9NCoyqPJpSDuQpGv+0mHJwcSWvcM3S5hsqOUD+GEh4EHAuzA
qJhV5cTa1XdGd6S25GqSvDAwMP0JfcwIfV4oeQidR+tau+ftqHxTy5M97Qnk0NxaeR9icTGxLJMR
g7W+y9/oMwwp7oyZaJLzy+YgOjOTETMHryjSd3p+4KUx8xSAVtwV6yOHMV22PwCEMEGx3mnOgcN7
9ICuXOzlHEpAZD1WlXHLNNYn140PzhjbfB3p6JDSd2bbh7WPYBkfaUOMM0aLjhJQdkcGxwkI289J
Bl4rZxURhTlgxq8Dg8WOkpx0QM3AftbAkjkfs73HpTBBsh1TSD4ht+EDEE4zosPIXgC2h+PpwJgh
npZbPx7ABJCSwRLj6b2fTPJ3xEZx1vFX5+Ub5AnhT5BFyCbMMIOuBfV3AGlBMJnFuSHCFGKRo5ml
Gf7WHyB2QauVEsZAZ/JwgoSoEDKeR0t0A405f4aDimwRDEcpl2eCFWJqj30jTFDCKRaSq24mP0+p
FOq8o2MTbLJSuS4ykJyjgtKrdu37pB4sdEwr6xgIAxhZCoiqRMCbgrX3tKOMouhG85hp9Ck0Rg46
SnMQQVLUkrgN2ilNpo7Ib8tj1Icz4Y5pMpKUpa+kziQ+BATOGtdQiJFlt3WCrpsx8UZaZT8pV+Wr
KIQpyzcRW1h1NhWX8aOwfRypyKxYrcLq6E3OZ1NEP1TIIlPDkb+Pp2LXe5sUuwaKtBL+pCC9Ul2Q
bzLPuAw+VPjufOZyOoXU4zbM/NtlV5NZBUaOflm+KxCI2Q9Ebsq5LKg0Zyq9Fg5wJRKarJfnhcQj
m0lBln9I7QLEXDYXjo/erP2VIRi4f5GORFa7c5yKpUSNAnNDf/g+IHXTn/7o9htrlqte/jXUmebw
j/3752VLtnS/oiwOYwuKMvEcUIzLZq5XbGpVnUK2MJ00AVxTy5pxPdgU/5eexxhJwPsjigCR3XK3
/szT0YgM3sRlc9n5deJ8NshOvvneWWfhAQ3WZte1s56cBxJy+eXlXzq/mWy5nWVz2enU4iXQySQO
FtVKUaEL/EpWunpu2OXfomf5177li2Wf2aPBl0LkYHkKftPc2JYSyncPpVakqnHk4gjiykw8N7rZ
ojENFVhHfsOMWqShpONApQXKPDj3qe9unNyroLqsnxSRmQmwmOPP4e2UyEA5/G5zvcHzCz8iJ8ux
CMSxCqlIVsIhMUKl8iElhJZ6EgCBLKPbElLq3rIR66vnQrq4JeZZI6M6wk5fF3A1jUKn7cYePYZR
3dUdC7LUIU0t8xpM84hLlN80w1xN6KMG0kp/2geD/1G0l8YhIOg0RvkIuY6W4K7rSaG2EZqxO8es
SYQQJLEb9340jTuhj9XOsgG+ChVSR455MoI53DkN2lZIbbm4BMTnqhFx1jzdJDZLGvRGDy24ypqo
lZ/l4XWNbBBcRTpaPSThGkrHh56soY+vFThy3+aKOFRtI8FA4Vox0NLIXLclRABNXwLY885ZZDR4
5OITdR0W6AgzyCXaFtUk01MtI1vPIkTtobciqxCvjRSvUCMrM+X1TMKCwIaU/lpJ4qOBbm1rBSKk
MPAwiip5rvTuAJ4+cRUJ2hT/ufK85GDMxeGzRoNPgNBVKMOHaf8uKxqtEQoxAvfZCvAdygFrUw9c
LCmkwwsq2iCQUg5UtJ4E8W9dxVb8Kka0IeIeKRWvr+xdXqUfAREgRMSd/WBpLF45xiMaRlujJ1jl
okKIg4TLkEwKTFsaUdIEKW0hzIs5e12UQhx8QohAvaig9UAeBbdIXDJqpOZBLK7eqp471pDDXrea
P7OGODc6axckjcdyQBzVTgB71nH25nVYo7rzEaSBc456FrgCTS/41KIXw8UzBMfcHzRoQ/pYDog3
l+UJUWIKJZCtlJ5TrXNjNu+NKtxEqsyvKQdTlZLntpHWdQlH+6R6EFIkeilBmU6G57wK08IsltoO
HaiKAeSvhb/LzSi6V+Vta7nBSzKHEJ1NoCwfdYvyAKMMMunUomchur5wIM4SeAp56e7djaAKUEqA
VWHwroTm3fcGOpF5gnZ2HvnJ3InwcxJPEs3xPst6UjNjQrpJbftTwISgRdD2di72iCbLcuUnyMfY
RVse+ll12kO5VoGkTaexAKmkKN5L+7cs0cgCTV22TQ3W39H+9CJP7VVDYR9lHzeWzMyjlU3HqMqx
/sfwh2O5lHNk6rqVUbQbHwvhbaVtBOemFmfqaboTdSunPDR+W2NLAU1N4IwlgFwDgKTOOTmOke60
FOp3ncqjwhBoMDx0LsWzbduYxxJwBGV+Bx9Jy500x5lmEhbNJnfbIxVSPWRZzqdeVMWuqGBnNnJW
gqZ9Uk35rtyckrbegHwov5l7OpW6kGHCEmqiYD1++FmdrM0k3vgxJW+KEhVhtPAKR2s72GuQ1sDz
RUmzS6lNGYD1aCaVnNCEJfwjk/UUUuyt8Ipn0CIwEE9QAYsU7kHrsbcgpdG3JhICRS1ZWLwQZsw+
FiuKhg+Grk0HZZXjvR3H+7R2oAKKio88NK/RfV+ZHRSaRoEf11Pm5ioya6olbBg3b3Y77G2ESU4o
wMWQDjPa6wE9Xstvn0Y9Hw6Wbp0Fr4aQI+jvKA5W6Lr9chT+DRVXipgAVpFhjDcD+V0VpThCCbT6
jm29NIGBttc0JYcmsbAJKwJRzdjhE1KE5dYZeLNGDofKcMENQpudaVsKYa11ZVGmowv3MlL/ekRH
U+2SMIhXo1lCMoQh4+bVuU9q674X6WNoBGLLZJwdzPQJzWv9ZhZYDKLJOpnks9wsMR+7UZLUAYrV
NppxUt77MAafw9gn+0IlvyHduAKiHj/BOETJ6aHy3zXUfM9BXSEkjUYWxHYJ1QP6j3yGSOgINp78
ujnrdZ2cMwOJZ1fi55HJQC8dOr6JaRMioa2WefEGvvZneumqFlp97RYd7rlU2M2Bk28S6J5XXeRc
bA2lkMlxN5SU/koHqPRa0wJOW+SrqcbsRE6xO+cz41NG2kXYpIF82CVOfSgfu9RsDxEVOiQe5hAJ
tcOoSSbXCTSNtlf8bj2D+gDjZ0iROkWgSh1aNK+hnzNfuiJSm9h2hp2SNVwhnjwIZ2SptWEOcRTu
kdfMzHL5syEtMBrteK95EUkxS0KM7BfroKoQhDaDDvJDC9uWqaW3pblVutmfzRrycjW9DVV328zC
REE2WPtJl2c7Qd69S2JJDBrNWqKG0G+taLxqp5kIoBYdrM6e66B7nI1AXDSLymgzPJiDzHEttObY
ORQktS5BBdGZ+SPlP7coM541md1oqQvD7lRQBYFBL2ohWFHBzhspEZRUKz/LtEJYaqYTBUaMdB6B
Or99KG2DULnnHxIsdLS1gHW4cX/WxuDBoAw5KhtUJJFUAsCNmmSb7mvZPkEQz9SuEVU0XJytKfJ/
JuhQUOuJOLdwiVM1ZnRwdUKaWek5h05txmCboRpC1AqoSReDNIUWEOS3YMzoRr+zvQqUeSqvqXoc
svI3hftXPW3xo55eRYMGa5SEJd4Nz+9S8TJNQXI9xrdww4Jt6N9GewDMOuINmCdEL06daGD70gYd
3PBn5LgY5lHTPcfag3LAo2dBK7ZhKj+T0Q4vAZklvYLnxIb44jqK5M+o9cKddrDQARQ1qVuzGwgD
wM4oCkz6zChOMVJY907W/jQ6uWtMzA3hEwRv/OkVzVAg/FQJ1+PIMH732nZjR1O3gYqUdLMRsgRN
2Y0xXI9WEkPaRQrVR/FLGQEJQg8nBze8mwVupiy2VkNVxZRKem9NEhyU2b+x4Dy4Ptyu1cwoUe8U
43RTh6hR1wg/D8bUUW0+x5j06jIESXVIwcGN+cBDmhT4OgTorcAmPdha1D+7YtMIRIPMCTohqJcg
JiCsD3ViQITAjyU69UN9axmde84CUq8DhTjZLBmn0ilkbso+/CpMz03Ygw5Ksx38UIRcBweGB6VX
e4VIqbnGR3JOxoDYELSKL5aboauo3Gsjb54pW2ed9EFvphSkm3CwbYaR4N5YBneZy6uEKAJUk2ld
wXVAnlNH08817omYdch+4VAIyOv18rq025QIOHTGyoWINI/aI/oj4rkFtritya/D7oCQUkP4wq55
ZTkGndTJ0gujJDTc2CXFe9WlS3vcYWho11R0HRAkMw92ENy1Ap7VPoXVFuObyJnXykdc03qH1D1Q
8vkjMtDwZWfO+xgAd4vt5qQoMiZoabw3trgtKisAATV1q3nwuCiA4jzSuI5rz5hcTFKt2JbI5G3t
rnGox8aM0JiZ8r5Zq4o4CPql7xW278Yq9F9FU5Kz1xXiP6qJT4nYI+Exh1ShglPw9mch6dpc9RBY
y8JfWVDlDS7TZKmotLDgmdqE7aMFMd21kER2K7PaV8lchgDgszQcAyGF6UbXpbE3IYfY408j9j1b
BUDXs0jfDvYEnBFAGA41OjJNdt8nyATGPcl1VBWbPbypCfj50TrrYbYzCukSNUtCqMWHg6soP/I9
eKl82BCOeS5j1quMmBSMe7YxWZgnO9/KUY00x+jZdyR406ykdqwyXqPX3KMEP8WoX7velJ3bgHCK
UCVrnqmHN6OXzfUCpE9CJ3/SdeIirm0Yd7VPMayNaQNjVzFthtanUt6CC8L2ImRVcW3qcCr3cQen
1czmPXrJMZgqpEGH9r1368OkoX5ZdLnaTpVxDBuQ24HXlseGMBpaY9Au+tFtZ/Fy24n5WZ9wDB2d
eLWvAyMbwWZoEDhuq7J91RCfZumVATYLsp3NCBwdL4KQUwLqv5u64yxY1nY3mimja19Pb01baY+4
uxZr58+pacXKbk/STYjY+OQae+2hKr1DWOIoeP0sjx6yfOcdWfTSu8EZWpeZ9VNlsQuuOdGvUjQI
SDtM4Le6VxkOz4QdHNwnn1nOaVG3awQFFEF9RqVYkZDIDxnO/dGrG+YWER9bMv1aA0tVBmM4NZG8
TkqadxCBwxGsnNkL1eVxbC2AkxE5wx7TGWZk3otF9YmhCrhsO5QQlDxIwiMyCpPreEQEzA6EuKF/
Mp2m1oR2HcTr2GmY2672aVJZcPKN5HVIWFb1mNFIb2FAY8JSPjSgF25U2xbYa2swjcJdjBBgZPsc
0LxVlrI23di868pBBAyRtNiua0J/06uR6E9xSqpwkqTl/UCFwP9J9Ycj4mdaKd7jRBgba4AN2wVr
3tbA/2NB9iOOJW5XkSGJZ100T8mdDn07eY/pyv9QSKddjXENVENzC4yHJt80sH9P4/M0QS47QHu+
66vipmzbpyku91oeRZfceWml/DmkASDaGFeyJsyx5nZrFOBBx7X6sR0KqkNAkBjVAF7BP0o/u46b
s2Xo7w1SuqsCoS0PtoGrwHF9sLfyoQ0KeZ/p6pelKCPxHapCZBKgjOhl2cVJ8ldXPddV5XxO9qVM
svtiQNG7LyfSQOkwJ53JBLWogOmZfT2wIG2IRv2WIpD7LiCXB2+NZKWfgh0MSmi8GCAa4W/5oU1k
FgxXwVdG7ZkGhm9jZC9MWHLbpyFIyZL5vZbJTyjzPmuY+YnqirvGCPtzCZZSsqp6k/8ZtLqxcWdq
kKSbnn/0vjHc6L0GYySNBG9FtRMo5QhY/vPEvDMaufeyAp9GdduSGXzVG8NZSjS4zMjC4I+vp6JC
f1R6pC7qaT/AroGW5UjZQQ9xROIeCnOOucyFiaohiDF2NQHxXqxjNWFMmfUtNb6kLgRjNxb2K4KH
v6xCq7Zp336ULm/cTMJ6N07urZUbRKRTb9tqWEUevl3tU0pjIxvU96WgRB/A+ABVHGyh5L5SiGWV
Ha9bVFZWbuYQKpCo/FoMzystG2GvC+rPhDRl1xW/nVAhoTurQ8BhrTHThIH+QyuAExlQBm7GnDxy
QjJOs12yNM1HaVAFFfrbsRXVARpaplcbVy6U8Uvftq+DnJAFc+6CgkrjrNfyHZwfJdhFSJU0DYsZ
SbRVwDW0vL3vsibexgoV5oW97P+re/3f1L0CGwmof87z9m9NMlXlf1b3Wk753yxvhh78q24jyuT4
nq2blm3/y/9Qv9ruf/6LZhgofxm2qzuIa31Rtv070Zvl/auu+7oLyRzKW64X/EH0ZvyrhVyzHniW
bziB4f93eN4M1/pL0EoPYPi2jMD3TZ0bsq1ZV+oP3ShiGW07QDJ0Zl2H0gUerePybxgIgRhYn0cT
pYFVWUeSNBdR4XAOAIcLA/WyNf9LpvwF0dBoqzoo28kUxPKIKCMrzbzFaCnaIv7SfFlUYxa5luWf
WkRk5n9fQivLTk1k/S4w44M+UGBCiPIxrmQ0d/KiPOqlETWvujmdzbgLt9BwwBfyH/+MtoVWYPlc
TAGb0i5eFn2aRdhl0XGBGQa5F/dL9EW4SCWg4EVEhPTI8s9c0iUTQhRH7FYyJ8umSelckpntJmrn
FMqyT0rCUV9fp0U5TuB603GdSkjxXTOFLmFpMX/MBaRp0YZYM8yXy76vr5UoTlgqeEOqIJbvjCQh
OlfWx++POQxEcMBpcXoU1LNUXXcsp8zRYb5hM1LYAF97l89aQErOH4QNf3fZ66upkjFFRBRtfv+D
BZLHjwwfKSTEEdHemSBExzDz1kzI8B/UpIw8mUJB5cOcTw1X5BoYYPPu5YDvo1RjPjsQ4myIcXbb
UYiHcYSa3Coh7162jP/YQjqRiNhfX+vJELKAWymT4WA8wtdE6WFX00jLgctnU84N+cdX31f/45qw
rMxndYAT8xHp6b9+vf76er655ZaWa3z90rL5fZ/LiUW9g86/xGslFihz3/ja0uyO0KCTF9Zq2Vy+
Xv6JKX/3bYR9vnctW8V8gWXLgWpkX1bp1xHf+79PcFqD0s16V2gGJBilT8u3UcP/r+1l9/c/b+4r
X98vO//h5z8utWwSOU63mWM9fp+ybH1d5+9L/PG7/2UzDT6tQlWHv3/hjyvl7oikvDS91R9n//H9
/+Hm/zjhj83vm/7j1H/4/XLk37f295GJm4Lsyq0tbEyA432G/3f3Xrb+6b6vcfH310lulfu/dmoV
o2YZOqOX99Ns8vw5iuq2avSNRkwSwuKGomGTKe37nO+j/7rs8gVMQbCUOIclNfmd/4Ropz5+f1y+
/d5X2WGK5zWnO//L5nLodyb0+7rL6d8fIcliBlw+F8vllk1HdVz5+5eWncu/f7Rv+RnHjh+1XuXb
5TAzE658XTZlGkt9k7aTsdOVt7PQhTi6jk9J1hTMbDx9Lo7LzuWfn5toCX19tRy17O0S5UzYqSSV
W5GqtY1GtzwtX0166k6XZVOHiL7CHOQHvi6DNU8WrSa/Tyka8hFf19KAvqSnpoEuJkugQp4jq4FG
1WPtDh9JA7HGVONN4mSWEMOthqb/yHI7XTXdMGxk/knynIxVHG8KrQXGVQP4Un5yQtWrJsgK2Bqm
kr44Wl7005qkBNIHPEgR0FqFjfA2f9zl12OMth9fQasab/pZBA3eYP7N8/zy8Z/ua+eD/zhkPmM5
9+uMf/AxQECAVfQ/X/r/4TKW7xA8tP39cuVgWWyXX/raXPYul/EXgbXlB/7pnRR6cozRHtv9eTct
fP61OT7Uy0qmzzw/AYL1x2Wrm2/4e9/fx3x//X3M975auCgHfH/+R5c1ZcP6uZz9fYn/3s8sl/3+
le/LLPuCNHsrMtiTxpmdiQRBczTn1XTZWvYtH1nB74xURwh6PmLZL+NWsRbOp31tLl+ly7q6nPPX
FZePxbJCLl9/HbmcNM0XXba+vv/+/HXN2NbWo0ZsajI6KuAqMkUm2R4c3njQCMZOxblSOjxBxUiN
RK8G4nIkVi0sUgQoQBb5GbjK0OpXZBOovIrrD6JUZBPGAPhhBy7NjT3wAU4W7JqiIKYUVHvZGbug
JvORZf67ZUcgcZJj1r67mn8wsro4KB88SxXO/IzeA2LjiE7pGtmkVvxMJ0k1BhbGJrGQd48glxfh
jsiBT1HsTBWciEfd0+xdXLWveaL9TAsYzkejD4DVObCc6qgwU48dEQ4IqHgNEojnHeWBUIqhsEE8
Lsfhg2VSXrmon7ci/pmF8NOMyt1bLVEgnENSHNm2qIkYyoGoVenZ+zoTd6GW/M5KcvV4HESCXPeM
ixBfhYoMdZtlP/AbKWNE2uuENH0FVMo75qb+UljZcFMkNfVMLWKmggCV612kqqATENsgbkiEVCKA
JVEbKAkeYQhSyYNrTNrajfLs6ocsK5SL+irmTcJGY1dJek7UBHl/8gO1EWtjqDe9vfRRfSdshxKd
PcS4xab25nmOmrmpsUjSjRJrMiGS6fhhcdWHMG5607Dy7m033wu3p/eaAN+sjgxN71fvlQI5Bbsn
URGIeInHWPem9ZnLwDoWYSyfcg+GpyymIJgAd5mIN8cJh3VPMK6nfLigMMWsT2k9/AbjWx410QC+
r1EbJU0E91TXgpyMifOEUJQeiC6FmLrNNZzsR9UxqQrdKrd2C5dRH8AFWpj9Cg2snylyuVdma/rn
0SKb5FIh7QQVnMue+SZjZMsa0J0JCQlhN/66rrudgaKjHTnexlq5aJ0QGKOKrU94LHdSh0H5b2Vs
preyr6f7/tW/6EMvdx48y1dOq/3SEKYUZU0ttP5cEdTcNSHFghE8DO1k3VmQtVTlNnLqGQMIqrRz
gDAasl/JOoYXpWxKavZmxD3Fm3GZtweRUl6XpAmlr35DgF/ItZZA7huGEdnfQuytoHuLsv53jegK
OPEOLEV2K/Wu2Ixj68BTcoIxVGYBtNRW5578iExCkCdA8z41Nwq3iqLPvAADLCq9B65tHIO2/l0K
+87pKXuqa7rDJm6In9tTQnAmuxME+1cOZNortyU5ASipWFlFHayLkFBfW7FEuzmeje0WxpUfSQbP
ZDyQ6aee0IBS3A6THhLpt24a7t3ObTZtMnNJmminzmeMdRwDPx+vS+hByjCqUbTK94kxnTrP2xaM
jzYrECazKX1O0/sea586nhykphGrdQi+JNP74i4w7aOoRuNkpmm44nmopoyMn4NDbDBUNtHcaKzv
htI9jEMwgtAhy1z7RKeGvL+vGVVgCwvJak9KyIEi+A6t1piaWrCaxeg/TUqyhjc6adc+7LaeFcFF
4tiPZj+Is0i7S2PFEBtOx2JKUpvSrXpcGZWDQ4YJTaSWSkj/WMSxsxusHLQA7p+EhXtDZPAJHQni
q9O4lyqrDsT/r2TfghWM0Nir4WEjd/fDboDCDaqkepSBv6q0ptqiq1t0ZgNYINz1TjSAxaesi476
pPWtR720ZZ9DQYQ/GN8tjBHXapGc92Z6Yx9wjdtwgUTOoPEIPXpbbA3/lNEbD04DgZIj16PDlOA0
NZG5PqccFvZdhc5KzZ0RwwNUqwL7ypUdpCwxxDJTCRuzbgyvXUc2zknVvublXpky/oWe+K+yiq/h
hN676XAJS4GUau1AMxeccg04Rm0gS9NpFoxUVfdYmZR/xGEFtYqWx7vOsi7SMmwwsMEBEkAkbbRh
vFNz1shKtJ1Eppd6fPgNusKhxqWyASV4FC2FZg/fyrSLSCAJMdyElvtKnpHURAYLRxFAeVZNb+ux
NB+EVz8z+mDobvoaVLpewkYOS24Qbitl449mCSIoMF2npkBauAULMpZyNRTRU8IwBTH2w6jQ01Md
YV1DgK8g8HQZwoBqAwnj9djFBwRBIDPQyPdFBkkuzLIukGfdeQ/ysNzVZrwPOntWNQYeajTFxQph
XEC8IwJyS61qDG+BG3TOJa9XYKrME5KoQmgnxQBjpKEElZL98OHdEiOpk7YITqRPKTEk+bqJ3Hs5
QcGW1IxJFVIAXgrNPAzOnd93N9ArNmvh0fdUBq4tAvyQdS8NVtSKpfF/sXcmy40r2Zb9lbI3Rxng
cHSDNxFJUWzVKyI0gSki7kXfw9F9fS2H8r6IvFmWaTWvCYwEQZAE0fk5e69thpzu+j57Z4CAlZw8
66APcLyH8AgcdBdbmZEd2iMS2HEnfWhNarBi7h4yP9nNqUwfs8jZcrbDjz7P8pRUMfisie5F5BEp
oINOZJJe7GVfLT2C5kEBQPQgpA1wedDTbeQUvM1aeyFzbPq5yjc9qp5WOacBBQdeHAgNZebSu0N1
7k1zguwvImiEkcBNVItn8NL4MUIyDHIPp2GM56cBadZPgUXHHJNlauEOJG/3W+MrYGD0D/EhMaut
Tf9u9gzYAWX1jYpacVgG7oiUiwnIcV+nYQaQUbySD4qw3i/viJDWym64THGwIPmXYHGd7qVUEs6P
vSCFtuMrnFpduKee31g07jofA99Cxdku0/v2yezFBL25uvVS1KkVx4aXhZAhiVbH+vExKPzcIYSy
hJR628uxukVwMGRmgjDo6T1RrxizZCbpCRFzlyZvYZHmxwV6s6fkdzlMtzGtnaPpU/528LJKgTpy
md1r1VKZlgk+b3c+h3pL19ZwpfvFYKnmzDf2BK0gOCh94F+2n/ysrQSZqORGoQPiDTtAEsJW1S2K
U/T0Yqj3Ki1ffApEivPx0Y2C27izxkuZojELHaF2kqhEFZvuLrKRic+01TvuHJrGbbd93z8EdtMC
9YFR0NMacFzxRrzhqQr3k6sE5zNIQl6qzQQYY5vsWWXWmYX42+zHybGQuhQRgt7he02cizTJ/CnN
bN54jndsh7A5WyJ+klM+sI/2t2Ma/8ymNzRYx1lMf+ajMW8az0BXFVmHTocc2zIDKiALkguIWt5M
iMU4gZhNjnTdk69+EEPaMONrOPgGjDbDumk8DC5lSe9BlQY2mawMDw230GZbnet6KXeuKekJYmbw
NI7XsLGkwdhQsKX5ROT4LaQUC++GbGzATN5Eg1Tad5zjdoUVhBe3TMmxHX4oD+dKZmGI8dlwcZ7Q
LzFa7nzUqYldl4qve2rquzKfkwNS6C0Cr8wZrVMfLARImKAZ0ummRvGzQRkJD73Hjiffx6qx7ztL
nzrzEvnBNIFRHX6UJuJP/Cdscdx8kf/CiK1mWLevOjozxKMxcCmeJlligCnrS2SbT2KEoGmb5bOj
1M+og5hm1vTfvPhrnpJ35wMhPhsSH2EiFCanabc0E6fmOI1PpudcM8rQE01fUlW+tkkc3HAyhG2S
1Weug9xuuT6buwYmTcrJDZ0XAiPjeiPtTu4btKmW02ENbUbEWOb70M/vhgPJwlb4re3qqQj8ZJ/3
BZ5aJ7pTNBG3ptAJxiFmf5WkC8QKcZ+6UFciLsaxbRxU5qWXOh1wkv9sfXFtR+F+sRHA5oDqEWvt
poxa95L+MS82dqCh5eYowAnhOwv7KBRKw5NUTHJ5wy2aQRs7jDdxpXtIo8XBh+/cSHAAT4+WgEWX
huJq1Kyj6gFsRyF99tQA6Ugc+a63cioNIxwYZWanpFcRzqoF1dx8AaNh3pZR/iWGCb4vWzrnivEP
2X71K514KQD7c3hxd2Bpz+hIuWPSMIAs/lBz8mJGlbstw/FP0ZNIFwzWwZqHP93olXI8yV/d/OdY
TPabEzcKOVWtbywnezdaoArTqlMXd5taIriLZHgyOkzZPQKvQEHX941LEYzfg7nLLlSObhPHlkdr
6i6kFzebdokOEVXhO2r0H05FIOPYLw54uoMbh8veC9QftU/oRR7uYjP5MYgMU4bETF4GCdb7UR3i
vMc8EAagsvAjzbhpyKjaWi4XhdoLfrhGsa0AMhltcHG8bi9blytm3pPvFD36bfZWARQaLf9VdkNw
MzBIvrG9+aUNG/5V8InRxMrgwd94mNEHsztzlkbJgF4fQP4uF9VbJcVHXI0AcLFeVejLAIrDwE+W
a0V/7yYjJfJuEFLs24C/zLAeW51wbaZO+FAvTf7QhCdpBJ6BLYNZ9H8PLXk3l895loeuZqlo8/96
VySgMRftRHSZXtP6wrDYH/3iIRruB6yCy3PXPHe5HB9GC/OmBy2FgSrGngWRweimKV8kejXqAc19
yF1s2uC2GIZ+AoBwclA0JZQIroM1RY+9nsx5+NiOMCeK6uRFo/OwTihHwjmbF+5EK+8f80jXAYio
MIKb/zNPLWgOBelt+wapeuU74X2hJ4qdsSaPmoMC703ft7dTIcTDoieUZus7fyZ9c33a9bH9kLZe
cj8q5Nr/s9g6v3Pll4TbX2DVvNM3GvGQo0HdFmNXYc79a5W2CEkdiIDprov89gIWJYTAnx+8zkYq
S1L6XJWH9QPWeWGMYC7oCZDhbn+7zlpfTDKzPDnu/Pz5TljsV88ztmMUp4/UCiF3zw+9ZSWPYzP9
OSVNeEC7cTHnND9PkyMf1om/cFxVPf6/X/NyHS8Udna+yUwjReNP2eVsG+qYOZnzkOjJurBKXNo5
uNPnuO82ZenH/Kk5io3FqX0MJPp5i+7ptiXdb1Ovz2PQ9twZTQ9p598vAeeQYUGknjRKPgQBISlO
cor0E5vhzeeEodU3RRLLcZY5a8xxygBDQxP9a7kpQ4iTLxCN1hWhJ3BPJCY/FLgSrrWG6ax71ILg
fTPF/U2A7uy+4u7rURp+9CiI5q7DaDqti60Tt6kEqSCwptan67IWVqetgyYOfg7vWueJWfOsq+yS
q2nCdxAFBJnawQMBwcvRttV7FLbBwzpfeAgd3RFQcuqb/A69WKjmQw3f/bIuwSjwQRsoKNuw/1Vz
0t8ZUeA+NDXm7LqEbWXFPoCLafEe1hesPu0OZo1PdH26vhBlprwS372x06w3uPGP+9uusG3kIoBC
sgF/mF7numzcNGjIs85Dmd+ktwQlgDU1wvixLh0U6RLzv+2F0Me9vgmRHFJ965omQb3MRPZdf6Cm
BHRrArj1/1UEZZ/0839QEThOEPw7FcHmI0/+rNoy+Schwee7/hISoBawaPl7TuBK23EkkoC/hARC
/m+JJyzw0PdKwXjs98Q40/JFEFim8HxbmMS8dZXq4//+L5swOdtGX4DIwLdJobP+X5QEgt/ze16c
ydeyhOVSdUSBz+Vf6wx+0xFQJ6wov6npipWPsF+8ATWeo/NAIvw+qrktryRuECXhATQJu6HRovay
eopESaieh7AqXhB2/6AZcx6mgGgEu7wmLoWsmJqaACRnBsYxlPN7YiCtjckWO6CXvusCXFu+P92X
6TyB3PTd29/+iIfPxLv/VVLiqZKy7/77vxwEGn//YdIMhOeh35C+cK1//mGynOssiNVwjYRd7EcQ
m6KXPxbZOmgSo5L8HA+NaKHwQLRAmpTq/HM7ThbBbvKPPl7qUzARB+DW00VYeXlnK6O/9cXgXtqs
3pljqx68JIYHL0eUaxPFlFZHT4d++JPCRHJnTnCdPGW9eEVFNIvohl2Y4qeljtHvXbP8k5rTeGoR
Ht/MkrzhshkP0VASEKGIf836Tm2QwXr7mWRlxFpWeLLjkWKz4ZO+NtivagKiEXjkd8fEQhnRoZx9
49ldapsIDYReET3o/7BNXR0e+Fu4oN5ZpOu5JH4GjmciPfnbNk2I+XCRb13RQ/W3A4FRt8Eg1Y7h
b/QyYM116mU+Ggu3fxRokn1Zp+99Nf70ZdTtk6ARp66nahpm5v0wcLvXV8QR4XoQGMz3LQmyz6mb
Z08IRagfueI1CCidt6HzlUrOQEPfpcqIXvgUTQCVpQ91DdH0TZmYoAAq7pVjN32e8rjE1pxF3N/H
NX5qUVRXAo1jKndhu+Wgs/BU+vn9AEDJVEMP3pj7q5tZjNaL7bEtg+XBj93ibaZ8gbdn3PZOHV8y
q7qfB4Vmk7v0ZF4APgjnKUuw+aVxX7wJyikO5BDbzp+Twh2PvyZDkEzoKjAO/Pt93PrXg9eTtkni
DOFDaISEPgZ+O3i9GRmZUefdtXRgHy3Vyc9a3PFDahAerUilDkVyGgjbu0yDTODUogsOy10jYi3o
T2lMOVfVS/MMSIj8Omzq/RbBqPn277+n1iL9vtt4lufRzLMRYJp68rdMSsecIll3UXk1hYGKPHMu
pVs4O6L7El0pDf7DxwnOm//yeYEpTE/6rhV4/t8O/Zr9f2nauLrixCMTyUB9TLz8jWEIZ2e1lrzO
fVbSSFqC54YD6obh+NYNVHUKUBZHSppP3hOj/OittwlLp/HF6Qw8faNu8j4x3nDlUshoUSRWoVmC
OJi9S0XIDl1NxkGdGbqX/7D99Bf+5w3IsSYcIW3puvpq8rf/2cPXEBHSd8UO9e7l8PG9WCdr+FbL
6SpqNpEL39TznGHXDbVxtjkTQVSANZS6zVOSiGg7mDHjRt5kz5wNu9p6WCeZDP6w8Iwf7IRDcLYW
IFJkI52mBTpJF7e3QlG1wPfS3nrlAtkcilQaNuORRgX5AcVgHRcMaUczgWfbtV5+Nb0QGBwSzS8B
jXPY0MfZCuMrFj7PuulzKD4FVo5g6TgFYBXFUArD3cmmi4FJ3OqxwZWWmI6WV6PW6Qh/whFwRRvd
b0ILEL9KEuvsU12idZUtd5Gbd6ewKnFWyr68/vvt7vzrjuR7+vKIAVJILiT6+Pvt+DJd5ZT0r4zL
7G/6cBJUcZ3x0Xfar2NscOIdoAWMrT9uRTz/zCw/RbZqkb4BDaPBor5piee7j5Gpk8VkEJgkvPAp
nY3phvyw9A8Q1ThR559KZVdKqYdJuOl7WvkzkFSsODTR5gdCcrKb1sk5E5Wu/JAW2M6gfpKNz+i9
7eD6Dou3Ec38QL7xeF6yRW0ZuRmHqLSeR5FJQI+NxEnvD+QmmIiiHbO5LeUk75LSJVu6HO+wETXo
wcv8GkE3HcL225BhUWHo1b5J77EV3fTF75z+gmr4329gEXj/smvbEk+cR843mblcVXSe7W+b2G39
xGzj3r5Qi2FEbaHvDajGnsxuYgARJdY+X1z/bn1hnUx+GMJ+0su0hoHr/td7rND4UWN0+23Wb4s4
Xmo1oFt446+1DV2RbgZvruES6fWuL4d5+tfDzyUXF8QTHQjA8C6U53WmQRQZLl3yD369cX3h8yPX
LxgXZggJVb59zrPXb/Drw+cg488IPWUeurjf/l9/06+l/7FeC4Ctz9hBb6n1Heujv/2sz++0vvL5
oaou7lNri5Zb7Z3ep5yq378uENITBWCln6+vrJN53fzrQ8khmzXXmGv83hosPA5Udgwgm4ku9ZD/
qAs/gy4BDboYlOqyUD9APB+5j30bnOXPJce1O/evszH+OVTSopRmn1O5/GlOvYtVN3npqT/luhAV
Z9P3ujCdbapoYY2erytiJ8yx9WuovCt+RjoBnRvRvS6/iITbVTqRFySTtCCgJamyOHHBpzCmS2Rp
aewY7mMI1+Wzei2kEdNIT0BchS6yzdPjqItuGB1vEqiM/QjnaaTBuVl6CIyZBw3Xp2gnQmTrvjk9
jyWnUaVLe4nvkQRBsU8X/fCfYaOHXks1sNNlwY76oJv8pIl6HXTZMKF+yN9GW4CKItq6exUFOFPS
0bsxe6LQCkQHW08ZEHl0SVIXJ4kdfYp1uTJyh1sO33eJVLEgkNaZ6eMmOPictdSpi54p1c9hLYPq
gmhBZbTWJdJM10p10bTT5dOAOuqyFlTtY2bjYom6+GT0pmaQz1QpA3XX6j5t2Yqz00D0zKvsa0Y2
aKxLt1YOy8+pn4VsIeK54imN2kvQQJ9A2fW06AJwTSW40SVh9PRGGb6EQU0AA3WyitpxSQ3Zo5bc
6qIyBcweEiOFZlu+IxfZhLoA3c9AvmOwEr6usxtuufdRsJ7Aek3C2nK9xABc3xlUtVtd3uaKfUJW
326pnlP6pgbu6GL4QFV8SacfSZM/gW0wCCDkLKkL6DWVdCTD5mH2GpznEzsYTQ0Yp/25UBiWy8E5
TDGVNkRpSRv14DcdLu8xrV5n3rv0pQ4YhdGGZWQb45yYb6wJn7LoIOYsKuXupuBUnHlkMdEcWARY
dxK2inxqN4Yg+dhbqA36NiCadgAHo7sMhe43LDQePBoQ+fQmnfSnW9G9nNph58j0qYyq9owU/Fjp
HkZF1+y2oa2R0t6wvfhMaDx93eSp5zpPJIl1LmmIDCZQVfojiSxJTxsxicv8LsSw3OfO25TCYhtr
KkAxaue6Gx7ate/CSG+hERPrjoyqXHozbX01dLem0n2bRHdwPFo5RMMSBUVzZ6DJY9PsMX1SY7uK
/o/SnaBe94TmCfthLzm1pkuOB4a0L6F7SFCEFt1TqnV3qaHNpArkR3I0z5ENG1h3okxaUo7uTaGu
v7F0tyog5fs4WvNtmXrfByO654SVH/0ue5uVkTGyqxHoCvs4h3DfHRpixdoZ0z2yxKWmRHIthxZZ
ZeFH4Rr91uZm4zaaAPs5Tn805xqOXDRfhxcvze912p7JCRHhD8lvy4LiuvNJ73Gm9Ko6CQhP9/RS
mnvNwHjQWqyz4VUjBkYO5YkC1cL9JQVCIqSs5TZNA+A3EbEBOM0tsysOvWi+sQ81QGB8/87OyIpy
ipqcnXEBH9Q43wyf7TfRgidZm6giVD3hTYE4iQjps+9W7c7LkU9USj4L7lCRX5Tl3WDCaRNGY4Bp
JGcAO8qGbwhiMPFODIe+o3zeVHpLJ45LN9U33oyEFgV+ri8DDVeGYiCedQ9WkilOS3bSvdlBd2ln
2rWp7tuauoPr6F5uzqho0d3dnDYv2IPuoaPxm9IApm+V8AfQEyZzG3GX7hOHumO80DqedA9Z0UzO
BrQibMhOd5nz/ktM05kaOwxN3YdudUc6oDU9Ow/V2qnWPet07V7rPnbsPvaL8He27nD3tLpb3fMO
aH5DGSBkLjftvbTgSeoO+XAPf0ScoC96un+e0EiPOB9uYt1bl7rLLmi3l7rvHuoOPOOiu1D35C3n
XdGiF7pXn5X2i4OyyAv5hxfa+f7a19cdfiQtIOrp+U+6+y+0DmCwPzjAhn2ukteME+dm1pqBDPEA
qYjwJlAT1CO6AnpF+0LLDrTiYNbaA1LTU7YBcoTMfELMsHwr6TMicQboq7ULBiKGFjEDnY5djbhB
aZWDh9yh0boHkmFh42ktxKhVEWTF7yetkwi1YqLS2glTu521mkIhq7C0viLRSotaay5mxBdKqzAa
rccotDKDVv8JAIJD/EvzQLfjOUXEgXP6YiLqUGX2h6U0t2iAYb0sBTSS6SsOj5JkQTQhiUTdlNQx
HuRJEa2FckRqDUmEkrp3yi+uVpcsWmcyIDhxEZ50sdMcYi0UbAHUHoEyyB9jEtzNc2h9FQiXd4Ep
x9MQBQb+Phjy6xLrZH2aLSB8TDee4GgvtHb12/T7LTbMDz/is3FjGU/9pCYc9znR4FmUviS9+ee6
DvBNFwOKzpemkfGtLEy66TRj7mcD7/+i11H6j0OR99+xZCfbyrHi69RX3TlXOk02aI1vQ9Hu1nXB
DJhvPK7hj8KYqgNDMczyaO5PaVyaN4uXf6AsaH+KwgJK3vVfDWmBihRGdabsMl4MMyaHDHHTO8qt
23VRNj2xoKgpnpFXz4zexuwQL0v72Ep23c+1DZd07vIfwjPGTW6a5r1Z+lhKYmO4RXlmv4Z18NXR
n2uq7DKENGFnhRd0MqP4PKreuRBsTR66RDW0QF0dLRf0j0cq0Kwa9cwtz2li1LybQ2r7w2BZj6YK
5c26mCm/2JKkjrkzoPolZXs/R5N1dLq+geDQJm+e8N/WJZ1FXtMiFl9U5E8Qkyd5QlcdXeNtZshy
a4Ejeqe5tK0aB1JlRASS6drpc9C2xl7Ms7jzaBI9ykZAsdW/RSOsW7Psvk8Viq128eN7ECfB0Z3D
DDgTgILe9l/WDWTlzQOXq+ZL7uCi5TgYTw0x6VfHG9NtRe/3owJ0vy5auyhrJBqtJ/hY+Z1bwSAt
VdI85TZu+HWRgLtdP/bDD8NJgo1vGfIa4MI/GUZu7Bq/ct4AjTyvi0YqehpTXTZoCMppa6c6Fex3
1xaHI7dqSn70efCPDelDYyhxCT5ZIfAIPyITxRp78ymshuHzg0c0VrXykRZErMPpYAooa67PtPPl
tZ+nGblQUf0Y5RdjycXHEOKmb4bWPFd51V8F1cHPBUrj1Noy/57SPQZa1IbnAfjFFcaVj03XLn8A
0M7b0fpeuDHoXjlWl1mO9mWoiA5dPwIu48AOZ7pWuiVSarmErtddRuUW2yadve8+Ypj1q7SK6mrv
BRe/b5OLVauOQB6fazI9rXMILVovxS2fsyHmp75Wk2Gf1wXMIPU/ZiKR9PdxyZnZlHNiXtHn9+eg
w1E6Lkv3gRH184OKGP5gVaGBnGsrPZuNF4BYdfx3jz9r/RDqEO3G94vmnpOnc4pnke76au7fO2I5
1k9xgpF8sMSy7nOG0yglvJqO8xB+i9kr13V0bQSQyy7JOoSVAZ6bU5Me3H9zk4pF+SlLz98jghAh
VGT7xyU3xU43y76Vs7pdPyVEZA+qxr1LUgPAit0sxyEpgx070/wV9+p+XU9vOFpL4maPztw2x4hr
7q3rGunXISoP63rQaoNrTNvpsRMGcUa0D2+dlMOL24PjukQWIRVNOCQeAazJgyjM6TYF2K2ER8va
ijbOtEwfCenWW8ecE5z6lXhyGvPHaGTTBwcPCbWhG977MXf7JqCMjaffYIr8TF3Sec0FRmH8kP1t
GIvx3epO6xuFk067nrrGket5vkMe0926fvm6vlhXfkwBtXavo+P316mG87iuNc2Wp3E01Uvadi4i
6FyCxE3mD9B0gnPhRz+1xa0y4+oQ5GbzKijwrV/fdPtxQ1kL+FUUTvdWDkxzXeEwTO+942XPqrPt
Y1JBc1vnl3HNILIfv9Vzxd1JmfZ34+SItwVF9/oVK3uOaN3O1jntE/vBiehSru900bZxr5f7j0nq
itMwc67+fCEMtiJX8Vd/QuVeGu2Cdd3NvpokRa6rHKZ4hlieMGg32/Cxn/GOBC6DNMPvyIArLQI3
ugasQpfY56UfDaKo+O1THR8o8yxvVekwPrNwyqdTsHyricqw8GQ+0OZQABno+051K470aYtn5Rvf
Pr+VYEcLk2q8NxNHXnxDG8D1H9jF5P1FXvk6LJAY+gCkh5gUAUXmzfpt1TI6u6ZLHIQVxHGhjqBG
LKqnz63TgfQgnL7jXB56Vyfu4s+1tpZ6HSmMPnvWmB+RvI6ff2BunAQX+nefHvGtbZfsMlPlvvpt
wvCUH2lYQDLXXUxFYwjzgd2OdHj5LtK9KTQQmEt3ZGXTMZAoX22u7X3oezdVjWyqV3l9aFP33bDS
+o7gj+ZSxaTtWKU97F1ZeZc6o6HuezO5JcPAVVU9BaYDxcWzwYOaDFYtae1HU+qUM0SG3Pn592m/
PM19Ky8VOnPTrwM66Aqh8PLdnVFbiEQuEDxIcBm6UW6DyZ23tF/ePb+mPWOhOyxGn5BJPzgk6Uim
Y0gS/DT4gD8YAyZe7108m1F1JLHT40XYWYsYno1cvlPGuMtT33lTAnadEMMAja4nfNjjGO2cetrF
A7xFOGjNKUS9+jmJCpGSABsQZaANNKgYMbmsD6GuFEc1iBNownjvJyGZR3qRdf7fl1tnrhNbW3Y/
nyoZA6gmmVS/bV3BOn9ZjTTrw18zOY0HGxQfGPAlQBH0xYSHZwOZL7L2NoPRUS7wu/nCuuDGugao
iqx8w0lB/SVhBBQbPXJQv39L4q8FHS5uiIt822prbadkfUSLUB8zZXKvWw/c85cwSa2wG3EHJGxc
08DGgHDIZxPd5i42CHM+rN7aqkXss0iUGIPKFReBKd35w70nlfu5wDBn/XH14hbaoLs+yk4mxak7
exLPWT4C7o67Y2/+UeHe/0fQOD6+CvMOicJOgFElIuwu0OQ1VQADaIavCaDGE+CWTBA63XkA+KXT
3BeeffbQee/XzcNR1u1EhhShyvA7QMUToHuG1/XHUR2tj0VxU5g1Zw64Ncdefs961mowUsGDkrxa
AzbgruvJ/I1JDsx4Qz+2bCsLWAs8WuucWJVxu85bXy07btFdu97GCtB7OVGk13ySsvS23ChENUzc
9YvFdhpsq5pRXLVGtSMm1aRZ0A3tS5cxG2PMQ1yEw64Sw1UCeC8UQ0sPAvvqy/V9bMH1bHdH0q/I
iSix/oSuCo9hFuM3sTsUpHr/+Fy7gwj/M3G+SAA3pZOjbmLZH6wwhVcZZneLBeM84lRFi8VE5UnX
eguWkVToJCfWe/Hwbgxptxn69lHJUmkoI6ExitxL0XlktM8tap7MQzPe5jRE6sC4XdrxLZHJrVc1
/l0VBQFUvI3sHWxrJjBYS3ux2oHU+WmAHuv4k3WT6t5eXVecf1MxowGx3aMxhT/GrvuZeiFppqrN
aK/ZVzmU9b6t3Pt8wZAipvFtdcutfrHVQrc+alcbXGuMJaJkOex6IE13ZWu/oXp3L2F+dn2FwKRq
4hOece4P09o/KN566UYsGnkXyNu2MRinpw7AdS8h78ZKSDQCtt4pd4RwD3pFDNm8d6wh2NmDpa5w
6dJDtAxvvQMhsk/t/FR2sn5aZoJ4kjlyL45b2WSqGQjZVOxsaEJ6txii7CPYQvsYElsTzBP3FlPI
0JhLA3YDw4ZnWJX3vnKIH6NAjMOrMmuIqOb8An0vfMiqIN3ZeV7tHDNfnoySKiOfUx9bRc0WClZy
tGY6HKlD2mY+WtZdXeTiGMvgAjPE+6T9fiJpVVPl+87OTilD5OM6QZn4oNEmDGfF2dcnsDjldPdr
khkQ28cqaPk5xo8oS17BLABBsZvwaFTqzY2NXZdNNBsoiHhQjY/Yzzo89e/YtyxSM8RDbIvm6HUO
Q3A/vYttBjq7hjt/jushIbo0YwMJq92PdnVeccq/JpWLRmBpxUQyYvU9jAsUrdUM9871P7//qPm/
oOkAtdVDjDnuL6QuJScFGPgtqIYJ6VrdgyshCr3MHVJLUIuvs1aq8fpoCFJ0GJ7ztuAIoaoIThBs
AIchYqbuKGZ8/6Y3fY1ADu6p1jwU8Ho4EiOAt/i/KAd3mH0+93OkzS1nQ0MzIRxS4/poMbHpZfPJ
KaZzllYBDDTAM57HZbTJA/U5WZ9qRgbUBP0Kymf+Z2zno/4l66SwDdJmylIXu+LwuOgJrIqcXFE4
VpYJqK0kwrYazJeg5Swfh3yFdeJrBvX6aKVRr49YGWnnDb38LO1HWAxwqNdHcgp/f7q+YEJMKFK3
vos0ZHud2BoikTXFayRFilIe9+Q6KRqcmyF3bJ9P13l+BqIvjSMwpitIwwZgEGM3vIl9r4Y9676q
yMXBtuBf/AVhju2l2mDlIhtBehN+AkaSVl2fQHzAD8ZPQhxZNlEa9Tm3C3OkDE0LVNwuY/Umh4VC
jTQfwx7gfaGBrKOFT6mfOV9Eugdr9D1yh1Y3StlW6wQDJnVCM4EupzeJKghLsPKAKqXeK9ZfkiEF
3IcM14m1Km1fwerJPkzlpCdniLbNbEHCXV3K+sqvODpJwsNb4ZvhA+U11LSLne+ieJwgjssJEkiF
NDwYCWpcApOM2SI6ZHj1GCJx0i48DjVRmniE1ueBSpE1q/wgxrTcmlTVoImR4NcE+Pnho+V22OOd
EuzsStikR3sR9OJQvawW+VkfK6sXfX30t3mRy44Y9A0dV/YL1VfBrkZtcEmXArVuTNR0VmXlmV5h
0FFkRpod+5gxzGjaA9Xu6e4yGBOVfMnQnN9CM/GJ1RS3imHuBz2YYlvAkqEw3ZMHHBKRNjYGro/Q
uqgpUZSAI+bb5CZpnJqNikfDV26TKdZJPwI7VNi+FE6LUHmw8232HDvB9FR2S3At0RhUtjEcU4SC
KHjpLUla4kBP4L/OSTTfjw0eM7c3SkxwrqBAiNtx14mRNg3YN2qxwjlbTrUvMjd+KPDIAFcW5DzE
RURJOdXDFbT1KF7GRyCw5m7yG1hU+Tg+eo7DMMoyw7sYkroAz/YAFY8qsWs/hH4DuSigdYMS/8aj
+PLVCsipLRp9tk7JJXeyITtb6MSgRmouu8ixM9Rgj1Xsi+1QRAFpMOlPGGf1ZX1GLZ5bwEpHUaYB
CSWBI79MYINnw7PelTTcnS0t1BeAPL9MuATW+V490EUQsXVw7ax9a4t2X1Wp8xSM1bd2jki3yGxq
Sk3v3okZAYxYnJfadNovkj7/ocZVgfuo7L5U1uKQ1lzSFNKv4mbeNE5OnEodkBdeRDNZWVZsHEx0
uzfYOdovnkv4iR+QlCIhAbr2ssN+lO1Ns48p5dzC856e+mvmpt39OrG7OkE8MQWHtMlQStSV9dEb
LeKBwnmJVKgYGHDj0Tn5/KBotzP2eGt6w39DgpzclWN2oZGidkYVi4dIP5qTpSAEQ0cvSbIjaNWT
0YaZ8DHOW2w3SI8hKczVFu2XDt6BaDflKVGmqYnMDdEwfH3OQLma24MZO+KuK3OcU8rEpFLXbwH0
ZOIZOoptEoexsBGd+b4cbrlv6G9MrpXfh+g5yIa7qLbNt8lPjuCH4k3qRs2LJ6b8UE4D+VjOM/Vk
8wrNx+FLgD1PLWJDA9ktyP6m/gIUZ4JNmGPzTTMuhUHfPbZNocBsVuEfdoajteuQEu2sTh3Gtqnf
WhocCqDDPdgvRF+TfXWD8onOlHhJYrt/wTiReylxzHOfoplX3X3Jr3C9ubjr7b48r0d64vroeEto
mThlZt7Dv8alriTHI1cXW7TkJ/LM8hDtGWZD58bDGWZH8cYOl/j+zphy+cWb8n0Lnu47pod5Ew5p
dB3y6Vsz1fOZtii1b8f2Dp7viEdHT5ZhOTspdfTClP+HvTPZbhxJm+yr9Kk9/oPRASz+DedBFDVP
GxxFKNIxT4756fs6M7urFr3o3vcGJSpLCookAHf7zOxm7Fh8rn8NH7KQIsEHvE/rHmsFib923CSR
mB8dCn2OQ6xTUk4GcAyzSDkz0LYj1p7RUDofNmIl/l4IqrUV/woUS4moXTHX7j/xXYnNpJRHgZOs
XsIQ2UI0wZfUUgJSZX3HgIi0dBGKXU0PEaOPef4d5GIbgGn4DMMBR1QeFxsZOP2mNiGYG+7cPXdF
wxW0WZLfk0w2Qe2LP0ZKbnBnDKPcszwL6L7ptlzI4k8MkHJXBHFxGnszfOxBdy/e9G6F0nltPDNh
gMiNwI5N+9WLmn8e3v4rE06GpB5LxUpFDTBjLs7T7H6Q5ln2TQR2utQPKaH9GFoLx509/qU8c7kf
YrJ+VB5eZ8wAgGhI9TsuCrAnCEijWhZrGkqZlSYzugnyril+hwXjeyweMTAfBgFMSeaDNAP/abFM
PYapGgLAy/hSQnaQ7l9mNwAhbSjKKql9xLxTXHPJKikJS2NVtAlznDlLGTa0O7yJ6aubTJ9mVqUr
zo/g21bBYxPYzZ9RVIxmogg+dHVA/IkSygGI69Yel+UqRyL16I7LZmpWZ1+Il0hHA1NWBHvDv4G7
AK070zBek9z6zBO5HN1FdRd38Um5pPVbzZW9SN3XQYjxueCcLx0XXLAhy7UxB9aRDxHMMi+otq0J
67tXfYeFX3jUBXbPVZO/WI3TbemI/CLNEhOFsNnXqC55UoYCCNBTfC2XenjnZz6yFshy13BitIyK
ycvp4toOfWsOa7ZotIe8LxWcLzAkGeXyHw4T/qI8To1pXZ1G7UnKm7vGjXoE0/jgICUdkJmStSdG
90BHnqnvr9XW6DJvG9voMk6UqytTYTaMA7wYWvY6OMS2/9zOpFRUVYpTnjnM9LzKP3VZL4+oRwv1
Mx4gSTP+jCUR9iU3fsWWwYwuBa7gyJkKDK7Iv9X0404jM9jRqS8O1eXrsh2se5X2b5NhUyJaFd4d
TYRfbWu1z7ms61Ok9U0RtN53QC01JdSq86yX0bJBaVEU/0TRIxjMROWsfKFxLov/ndbWxogrOvOF
sLdLRJ+zZQsKA9I03asFYS6omu44eIB/0zZkd9YF+Z6xCDcxU85ArjTnLKn8PdOv6uL2IRQd17jA
xYWF4w31U90CiSdBSojm73eQRuuNI+0XUahpExAs+FYJkBcCn3tvjPNjUOlXxXSemyxxjmaW1+c6
Yo5rUfDhDN70FC+Tca/7mG+PPAFeiHsKmS2SF5VYNLw1yjeenzg/2VL9tJ5FyzfvPlVrMLpy5X+P
WGLBEbMUW/skJu67jkEG7JpXNWG8sILE/QyH15KOmDsxBjOGSmVcHNMtzvQaaCuReVbF8r8OLRRu
o//DJIMQeISx0HBYWtCqcTaq+S6PrfQ1MWYfW9Qcgx9Pw+uc9eGVs3LG/G2Rpcez9Wfycir+Y7hG
jKnS55xQVauCU0v9xom+kWflSD6FSqGQCpv4VpnB92YrpqYyBuPXxbuMvODOjhuKJPVmWhV9d6YW
/TiOKnzOLQMDTJI89AW2h0mE6p5LlF8F9/nItqrWfyH+J+PSRCywIAum42thzmTnhjS4Vx3AK6MZ
vLc2jvdFSBUGVWv1kaExaaOGJFNS8rOd14Qnft0rHaTvCZuqN3uSMIiBzk1RU3/qyeN3Ejflxk1H
sZ3VzAqtYIDAX5Nf3BrySYe+cDLGudt7dfkbhffa0fb5OGYy2GXIY5tapea+DwhKeWTFVh1Yg9Jt
1Jsw0dJlQRRUnyaDKgnCJs30mM3eL7MuhN7Cj49Y7Iuzy9J+HcVWspGVAvXX6r88epUO5eI5Ptbf
kV5RGtNBEIagBMVdV8Gj4xCDaYdh+BXoHpk+jLfoRTn2ICt5WAY9v48M0ppL/2pEKYD5KuFWF6Eo
LWBUHa5/lGpk6Z2nnGda0MVBJMZytY0k34yYsA8ynKJdzuyDEb76LkaGQH1b/IVGw1TN8ou7kSqr
ky2SpyYAw0AbVHWgFJgacYcL9iK8/Ezt8UywW4JUMHMwrYFl8doTXodZNy6rhBb7gxu7m9qv8nev
NJFY0OvLLuOeL7rwl8nNwoxl8Vz7ZL99ZW7cQYTXxHY6uuPj4TxXiTwXcC72VsU81e6ZZYnhs6ga
yfCW+vHJt/Yq7LiHJfLDk/7IE4ZyCsawsmp1SVJnm1NgGawaZygf7BQ6Ck+B+ZPFVog/myflvEqa
kfE3yMc6hZfIU89Bm3L5KprUfOIEbidyi0xGwVpXs9vCNMEqXpRxCwFZ0Ra9DFDgwzjax7T67Ll/
YIvq7fbsNF17rhPu8lU7wxQoKoCUJs21oZ2D3svhI/Jfzm0wtWf2yveGwJMVdePr1OYXOiQdGpwB
wJUu7SNLGjtnllnc3dRn3DXpw9R7zdnMjEsew6MGd0Od6uzGF5QvWkFyM77LchLtRafO5OxhWhTG
QyQXSsYHTmVYFuK9zZhRlv1bR1N1nhT3HSWa90azWMfOiwkd8q0is7DTUpVj1/l8T0r6RSam/0Ln
ioW9NHwfEng9SfM+TPsJ6eQJXgoCsGjs/TBVNHhACg4qdBLfOnQxWCdZL5vBacu9NFjqFN7eZlzx
5QgmvmnlfXmib57Smqu9Kgrxy2wsOsapL85mX5fvEKORyVfaQxRtPFEeOtlN7x2+pLScwnVRuPnR
MFz1nHl8YBl/HIJQKvgBHqQUu3Bot47KZ14NRKm2o94ckpGcf3W93u46X5OEhJ1OERHYJZxOSZLd
zQPrnKoNaIEgWUGotMdBrol0mW/DpZkWgh+8EuncT+8ET4j/4qdgwORP76xZMFJG7VPvOhu7ltkj
ewjqGiAfbEVFlbmHgKG1A3m5HZLJ4feWFnBECRHT7fyX2yFD2p3tdjUmxfQ+FpihmlSm+8QB+ixh
M5ijYZ4iOkouKuJ27BKSw5DXZYe8i80T5Qn2pihU/YVS9dA50YfhGYdbsXxEax/+UravQR/k9+WX
PXO5S3s6x10BnFoxzsGQkoMRyYd8P2tEgcHY56VbGNSE7ASGxlhxl7LuoxomtzBc9upJ8WKEWXU2
UWuhKZH2ZENDhhKGWq8IzdZtDZiafF4iTTzko+scO0x7ZWdZl5neaER2v2FtYqRg34lsdwH7tmnM
H3vhdpd0CO+kIOxr9xUms4KBs4GpxffxZnd1Q3sawjd81H2WDc7JzRJW1wEzKkTM8CnQ0IxcfinH
D9/6yqdmkOUIHtGKpo3JK3dvbPJL0i15ecVgsh18e7yL95ZZyaukKOPVA9Y3WOZ4aWw9DSyUdW2l
60OaLj+sNrau+FjOBO6ao9OL8tUvLZBHTcpAppHbZAbVFwVp8muaT2Ajx8COXppxHl9s0ul2m/0w
x+ouhifVIzvggvkeRMopAt5XFFVF2CdtLv7I4NVUo4M3q2cEYXY+CFWfDugKYDoXj/zQdWHLAoOD
IM5OP/h0JhlU3HlZmx5YA9HBP03IZ5XHeHg0vZe4666ydIvv0KYSiLrrxG/lc+0s+Xros+qT7lwG
OL73x2HMLsqQVhvHYxXvhfumDNJT4VXWBZnKvBSMWi7Y8SDKtcZdVzbbElnq0x8w1jZdnJwrGb13
aMIHJnjIfWzf0ZwfEjokZeMUL1Fn948OHCyvKJnSsw4taB367sFYrHKDmXFvAfyemJoe6StGMmoK
580MIBMns4H8nzG8tgV2gYm2yuexsJDqA/VDve+rX2PToT1kYfuqIJMjbezQ9VrLju6UNQTPhV9f
4qzQ7fXeaaoQyeaWGhGPK90K0YPVmymdnY2qc53gO7AnUO9CVe719q04VsG2rIb64NUVmiF3zTyh
T5XbKuThGrbFgM3ybra93y6S1rrqjfeiWaZT1DfjQ+LK6cHyarizRACZ3PSYiJgmp16A738CGMOO
756oUrNpkz47MI/xVx3GywPTdwflQ4o7inmuPhaILrDlZSSu9dShZ5BoNF59ym0X5bk7omnpzjEc
/yL65IzBuX4SHidTaVQb26AczQ5zhiIz4mSJqHoIrDjck2206eauXu0l5+RbioeGZMrWdUOusYH1
KpKEfnWZsWCwKrwMc31gKoYZkbLJbRUt8pK74T+HJGzDE4XuRcF1qv4uCkOcbweD8Pg6IReI5BKS
Xe5MZISqecbsbz36PUhgM6FHuJY5lfct+1AMENBqlilwH+eU2UHbPab60BQryFo4kPxGbDqmqhuL
UrDRzD6tEmvjPFvDVsyLdepYrSB10x/PPA9Is+jlyinSktKG3trSVeet26m2r0lL5Jy0X3cYDGTD
eTTGvZonH95wDMMnLIMTXQLBjg6d5174wRlJOziH5N03Kl2arSEIzy+Zqu4So1yeVfpCtVi+kVYS
7IdibF+whrCRVx3M3k79FAKbiTvHy6YeJyqVc8waIlAFlRDxKay1C6b8VlEhL/Ogq4yWub+OCSdm
ZL46Q99dogzrVdbYxtGw5NO8GP79RGPPy9xxvicExf7eVw+0y0HU4Cq24IHr2q+wGWALCfagXuQA
xtYPMYjciWrBI45EsDKrMj7Zk+VeoVI22EsXd1169YejQC6M4884Wv3DoiRRhgo3UI8Ee2EvSVGi
XxGnmnN2p2GzoWj8QHFq9J66E0j30TSPdtI/cKIxybfNAay3hg63kb+39Ec1rkAUkIk4jUOjttGg
B9hJ5J6n22G6R/VpTh2j1WoVY+c54Lc9icw272FRwfEby7fCHgmel4HzKZrlUCyOeGwEwYGqOlaV
I35cKfEV9+n0NPrNHauD8DAmcPDSKktfGQeG94m2kwdOe/Ja1taBG7pPJRVKdYumlznxqUCOalOY
xlGKF9Kp+z0Fdcz47fInaSRbnkTd5+lIR4eMh6OFoHLy+2HluHb4hG86XVtZ7B5uDzF7DeAfO/mw
BNbdVJd41gZKELOAc8UxzAtu5mqLUirWUDTNS2UO5iUf4dgUKbdEy5Hqeeo/C8NOnmxfqeeKJbIh
7c9SmOYrqEFSckb5z1e37xlD0FIi4ez9zsA+SeiKatnwgowyfC4zEhfliBibLCDCEzgBMItcMijo
2hFGhe7my/kLYfTZGdvpOWkAVA55RgBAYFjux6K9espOoC8uDlzYwXt1A8yacyW6D/4kBmNJWn33
XfDaQuFLONX3sbegL5rdg6baoDsQgQLtCSTAi6fgl07J2qmPQzuW+TE38TyZsBGOqHHRi6vwTtux
OPlxPt07JmGzOFE6OQAvnZAtLY6mFZ2yXe64412aD+Um6Prou/NSvPG1+BhSz99VnfgZfZRfq89x
vtgYsJrcNJ6QkGnGWcrsE+Piu2Q4eS4XfsXIbvwoOuwJVWjIR66f2O0zYnw5diM0SkYFeTPFz7eD
QY/GSi6hf6IXqNksPlTFsfaTu9sh6RlwNLHzfVNwY3yWliEBEff9H5tL5LGRDx1Xr0NmTP0hRX9l
nj7A3xWMmR3D2FZM2rBXW6QgkybFzW4Ve5xYzaqJCoa6A30oDcYdNnhUBAad3+3N1EB/cg1vL5h9
HTxk33XWMsZr4pAtEJPJQ/CLDFr42CFwrVUeFHvGAWrLJc1ZVx6CMt0QnpaHG3e0/3/jwp//m8YF
2/Is+z9ChJvv7vt//P2T99/Fn//+1wWcaNW3yb/++e7x57//9c8P/dO4EEBuCL3Q9VnxCJs+g3/q
FkLvv3yi0qEIfL5ZVmx0/vtfrvlfwrIsYf5Ts6D/cX7/rWhBAHOgBo3JkMVaKgzc/6eiBfuWjv/P
FG/o+7ZF4YOnexscz9Rp0/+IOrbotE3fSO4lHQ4kl203ydt9pjG7bGWRY7Pc26MCk1vn0e0gYgu9
1kwP5pwxG7B+PG04uh2CalZcGvRjsw04PzsEK6a9kUvHaNLl4pBS19qZtEyFsmzv9MQrdoo/rN1w
uJbYOSnYToZw3LHBIZIEOYUfT++iSRLaQlcTvXWNCnjz3BybOxO1r2xh+ZUMbrdEejN2T8vzMFvZ
vl6Wc08dOBQuER4Zl4Pboh56Y1WbhviULq/0Nm2I+oX7Ibtm2VaM/qlpw+XdnE4lrERMdzleQH64
jH6pWggEo+huQdt1kn7Hej6k+hwwWZVkztoO2E4GqKcrp58QPiiYXUVRPWxxDqNTydA5ULoI9WY1
NkxOgmbcof7Q6GQS3Ff0eOYhYO+BYS+L4Osk428rgTDXt4hVU23+ceyXUJE3SimI3CqD2hUl4nbF
KNlYLYG2Q7lsa/K0OCCIv9YmUlgXeS0e/nlHiLx2ajDiMv1LpP4TCxL72GVykwwoAp3jP+SxfKDL
6thZrKpMAeo7I6+DsHa2bDpmg2WrmMhcZU6rIj4N1qDFXJ2bMgHTNo/RZYyEgpkjo23a+A8+01L2
kPC/ELOurQE8PbHqlCwYz9hfeD2yKHvB4opVxxoHdAj2LdVTavXLt7J3UzP+AWkXHYsI7qRF1+A4
t/lGoR1t8yp/9sZwUzMhxrylXFqlYO1yJzdRdCvq2uCGrQJu/7uia4mIGeN0jA1KB6dHyq/iQ16z
ZCFD+cLEBfRIZxwJgl2KtjaOvDRnwgXWWXrOn2EpRpqHO2szWry97NMfkkFvr4iTzNZ+ouZ21QI1
O/j4gndh7w8rmQ3pIXL9Evo7O99FlvNxpKJnm7XW47JY/rpK7fgFPYKdWKmYuxEr5F7GlrLrjKtp
82JmmTx65vCJnjRvHEzM6zyYgGmJcjtyexnVADLX4Z7FHmA/cB87lYplTf44xxj2KfaZr8vI0jo2
vFfClzx72zuZKQbyyjHxl00d8WAKXR2nfSIDhvHeRrrsOM+CduQV97z5qRbdug/cHyC0xVesjqrx
zr1bnNw5oNyTiTqLTXvlBy9yKVnI99aGcCpx7iSCrF49QURMdhVlgqFDtKQx+vloC3dlO/M+jeHi
eviR9gUcYOQGGllYLXcmzqIwptnamO2dFffnIYlmwq8Y71nMsdVi50yQY086dmj3lMg9OBPIaU/s
BDDhdTEwjulK3A+Epcx9VwCwZPxLVfW8QwVk4yvgzo2t3NWEzoaeKCUbmyN84+xiW8nVnupq666T
xBnvi/m1UwYLmpoqASM42IUhnwmLh5c0IE1pBmygg6MaAUVB7rurClqyCj7IRREO59pGbQ6NDaXb
9V4o3uM7LKEUJ/L1KqB0h0K510QDlXpqL3ayUI8RXXsdyymJZWWLHQfkmQYy5RrNFGlIU+E9EKdf
roNSHwYUJ2K16HEum/iFTN2xhfVU8TuIcPzCcIxJSeS7BSqUTR3KVpaAogyIUdIaV0azjgpcVa5G
SinYUpgzTj2sqUhDp2wE5tWoQVS0d+E6noBT1fMSb2wTDSBixLZuWlhzitSShlq5Gm/V1UFLY+R4
6SBfeRqB5ZLYXjQTS8OxKKqpt1mvfrkanEUW+E/SuB/kVdujreFaiaZswcdco90B3rLNes/CFZAG
VK6SS9tmhtMVUyC5myF3zRrh5cPyigZfHUg1DOTH4osjnfM4AP6ihusOwKe9bjQULIAOZkMJUwwQ
HlqwYYQCUh+MGJ3BdDDOcocMON83K1zVb4R+qHJQdAkES/AzMviq6O5UmlEWj81Do6llKfiyBowZ
hN/0DE8LU4xRDrt4fve7jBDNHKQbzJh8wTrZ9ZbvNmk5X1qd1rREuK8NuuvRbD3aeHOg1eb416wp
axa4NWY084517Ib2y2Y9aCYby/vmyK3l0XSfG01t88c3UIAfnaa5kSLD6qMJb65mvVET/6fT9Lcy
HZ4iDx5cwGp0RX3YWS22scYdgoebGUJ2ScvoZIKUIyjGewxjjqrtkwV0rtMaUB7JcOPD2qXPgVeJ
wdjvwnunIV0+m8DrKiB2AzC7OYRqZy43vp355qhHeDz5VuDjZgLd19tJMiIKf1lIsFYIK08GUPNm
8HlmBUfPjiHqsYk7dJqx5wPbcyeoeygX1lZWzZehiXyOZvOFmtJnDvD68qhytrGYXgUov8SF6YfS
sbE05Y/Px1fFZHgLwP2zE0GwXjQTsNN0wO6GCaS/1oEbWGuCoKdZgpamCs7ogzROJh+OD3HQAz1I
8iPbMhRQ21ZzCV1NKPSonrlH0EpXo+YX0lm+9cbhGGiyYWVRfihxEJPsJKBcCrWZU58ZRG1jJ1G4
E7U9BPpRucpqT5CtxMeoWYqSPpY999orCNITImy3yjV5kQTL0ehhMU4yrO9q7X9OADXSDgAsuM8F
jmDzrTeHDyehkGRW5CedWwgX4mMF+jHGCyBa795QtcusPKPqiOZZW3A9J9x8JMr/JILhYbwRJdXZ
bPHjuAmsSXqo2IIZL6GZXqUDjXJR3b3ZbXJmMadQ8ypjTa5UICwzzbJ0NdVSSpw8NaBL7jp4a6nF
p65C63Me0ILWpCS100WfjkVgzoSaWSFlK3IhEYWyuAEnDw0DSVazNk1N3RzYN7ZgOCPN42xnyJzM
bv8kFIQ2mtmZanqnB8azceB5zprsCW1l2Xqa9onmW61917IeLM0CJYD+OlnQQRfNCfU1MRTpYdl2
IRRRklcZLlHIooVmjMYfhuV88Cxn7F4wyhP2eG/Ka+etH9LG74NvxEspWlADtU/RQlZ46YnTK1/R
8ITVrVqOZk4s2+NuvWFOwhUscO5cikNADiTcBWtpUOiesSJFfqR20T55CO6hKaBWIIoWiyVZhwqx
L7ttryzvoOgXP7AluU/DxD6bE+Ps0XN/2iCsDkJ1GzKqwaX3Xvh8Mp8cYb3OmvrqVsXJGODAFpoI
y80bGQVIbGNDiw1CwrYplf007pxDZ8G73yPOtYb9R2aOosJXfLmd22xoE6c5MRvZ205woQfCsqM7
Y85hAuFCdZgM6W0djKWMfBcaDFAVpL505gTjDVNdndr9mmw+K8x/z5QwpIBvvK8yIB88+2p46TRJ
V48L9reHjebs4o+HnKnZuzTfPaQ9i9PZ85h6UdfWa1JvCrLXxGC2K/xkuRs1z1dpsm/twvj1Ne0X
U81T4xDv1xzgbBiaN7C7wHBhBHsN+3aWI+nZNMtL2rFg90gHredm0zSPEBVxGJd+vPOyxSGsTOpX
NOlZlP6DxR5jHcHl2Tq85QUVUSsaNCM+hNXb0BTiskTJ1SmW95opFzdhwz1bwLRteAmqOgSjPW59
ASfZB5isNDk51Azlxc5+TZqqnGu+sphQo3OQy64FmoKFyDW80ZhDMpSUmq0dQM1B0jcXodnNqrmT
E9ZKDCx7ZC/2H2Ce2XOo90WTnzONgNYs6JbShGpyIh0E6Jh7lWeMBuJuzJYJL3kLh5tf7jHnCOyn
ye4/FTFsO/Y/Z02hNjWPuq/wqFYgqmkDGdcT2QcZQq+GFbFZNM/ani6t5lsj4LBCJWvtSdjXARDs
RX7FNUzsFnyvZmSzcfhoNTVbaX62jXGDS+PvRJO1cxDbrR5ksV46Opq+3WoOtwuQW55iTeeO5fCb
gXFwsbixM7RPV6lmecNe+slD6N6T5nwnxtMgW7jfHgTwJP5RmgjeI9LfLZBHc2Dh9nxaXMb7Wf8Z
elRsspUxNVvcBzJeDUw7WbuWq7ZFhmyWj4F37XsGTY6jrPxLbs10uPCe43DVDPMQmHmtqeZ4SBtq
zSCd55p5DiqZ0ScfJe/oayZ6runoLZj0WvPSecMFjsXgty0wao+G7a4iwZWxGdQrobWUSQUqNCdp
rFnstoayL+GTD6S91LT2VHPbGz84UlQz712Q7oZmu4e0Fn4X4N4rsO/kNssfmz43MVic2jc2PEFx
3hzOZPbAWzlm9xMgeSmTa6vJ8p1mzPcef39twZ3HyUVvByj6XDPpW+2KZh2OxZazG/p2Df1YU+yR
E4llqmuNp6vXnHu2+xLP6XAXZVgMVMFtlez+dRqXT6cuHibT7u8Gd7B3id2xnlXuOq9KvbCCARGR
sPa4J28l+D5KXeZHe3BwNTBlKfzW3Qk295Nri13rzd229ClqHGqxS1xv2vcFvFKMS++dk2Q0aYzj
0cjtcRVav1WAT8nzi79SrNKIwUR8h+Fqs9lmlakVt9RWxyEaXsLMornFvZX8cI+fHH8jWRdAph1Z
jBVNvnaciKVlJS91rf7UAgtwFUN5z/3npOfF1mmUbRZYJsX0KABhWTeXJo3X04gT2JfJNuQ6AElb
ODvLHKwL6m7bmSA3mpA+7tLAEOu729A1aTNJ3um6oYPAIHlmmPZz3EGOUoOPp8gH0AzEJk4Z7Sa+
oVaS56ZL8f+oxMK4JN0jdYG41s5m5CYs5tjCMMdbKYoU8oGLSR323r63syeXzgzbpaJqTFSxRYOA
VR5hTbLACuBgIFky9+bKzEw255XVrCHScufr6Lj3yle7Sv4sNr+ucMAwUDOwzqf8Fyvfb5t4LYpD
d0fczCVDwtlmFrQaum1NDF3y61l/C1yEK5y9uPN6TgefP4F0LBiPxnzHzTPEtWRxPwNsbtqrEbwk
I2a7FFzjGmjSQyls+9SYhn3iOoWL9/Z46SvndPvqdqhpl+jL/hQINaxm47Fpq3QTGjFsGX1ovMY6
Vfpwe8jF21qbNuJwqSM9f+d68tHldkRsQQiR7nH6eazawgfMPNHx9q8p/RRuhxrj4InI37+fhNkR
Y/NyyJ6TH5Gg1ofbV/+nh2psISgb6ujr52YWnnnCnlZRWXG8Pbh9e7KBvmVD+8dsrRLzjsnWW4/M
bs/49pUzJKS5bGPXT5EDK17/V7JUaz728pjrF62Qvf33i+SkuNkpl8vWbp8GJ9H1A2sR6riIUjx0
HTUyfkehHfCm7qADD9jiSMrpw+2rUOePbl+1vE23/wdF7669tdso2eCUtBnDkM1BM+lOjpL9ajCr
cWP0g6RJJh37k6N/bpoUG1DeJhea8aEl11GVzXBaNOD1dphu6Nd/f3PgjsKnxKpW7HUfblGSW87m
9tUtivPv75Ws1g8luDzxv2M2t4RNbgwtJrLkZRJabvOtJ6mjNqh/FWgz6u7rfkhQ8Ekp/vtg5SQX
WWSTXAy7cROYEr8evfhHi3xl2BlZfZi5PZ8AgRDBYo3OBxq4ktsaDe9QWdLdVvZ/PzQyUmBhD1TU
1QrhLbKXcSYeLfHZSzmeTEuWjBuSu8mpxtOgD7fvY9mRmIiSQReULx5d3KVeAc/9cLoFmW4RJ/C0
3TZbik8rvdyyTBmWQnW45bUMH6j8OI4MDCQ5rX8fbkGtTMwT3U7l4+37/PvpKSTqaC6jub4ltG6J
LUZfMSoevDWmtjWVNf6JziJavqhsWheQwk//PpQ6JKbcjoDM7ZsPNIOrk9VgRbilvRr9LHrmZayh
dfqrNeZ+XeZYkKg0e6k8PnepS8+MQcE9JsV1548JQinbpLI06ciXwPri7i0c6RVLwoxruuV+DVPT
YfgZ0UUW8dtuUGf91DmOeLKiQR1BWGGFiuaJ8W9X0tSRLaTuGgwqXvRJbdojadD9YA4e0HLruXHC
d5it4zYCJpukACXweCX4j9hKNwQG8JxRkyF+UuPZDW36+Is4XEOLfJs9eeektLNRhwFUPB7DXTH/
FAku/YDzuBhQ6VI7v88Z8O9SuTIPYzmQd2XTcEjdyN6QuzNsAkGVk7/RR1KucAQRLy12XR/27C+I
69E09VzVgbORRfcXS7r+2HusSo3sLclcsosp10tzP+QzoBuPj6DQcjmTAUze0bALA7+/phW/NoC9
hEpZXZzJKMk4jdkubXVNLUZMsxMMYZ2fzhnpFw3ZT4gQFLJtfLomnwsiV3iacQo70RRthhE7vgjF
t5G/qcJfNl4rjFWYs+GyA2rvRGbsqtE/qjD1TkHaAsDJW3Hxy/aYpcNbWA6Xoa2oD6zYnrn8Zdh0
m/5B9fFaGbj0C0rGehbLFJO9V04J5bNa9kGnd5nlwFw68lYu+YSFYrTqcwiLbuXA68pPRdlSvp/3
J7R7tA0QQ75lffYkIzGR2D5u7ck+yvGNKFr7gpK1Eva4z8Klx5hENU4T5Y+TBJylynTn+dzfmtCa
tr7VfwxewHKvQYDqxDcDm5xJaP9Z+pScW378q1v8hE58I6SxizfDkD2hiLH8xQv+bueEvHPdZWRD
bnCqvRzsn6EYnhNSsQZEDimjhyXy583Uo3uGlrfviCLlyBIYd6dk3xIWzgo34Arecw8m7ghDSVzp
zIzMSWy8AYqcQ0RoH+J0XbeypftuksRYhLdyWJAzW9Dq2kD7hrEcLCwxpJbZ2ZFAxOWR30HRaTaO
Cl/ZIUy0prHF7FgjJOoLreBrnFJ3Iz0o3iMKI6MQbiU4wB9mBm2oHMo8OPiW7Dl+HdrSJl7eIlSh
r65VGWMefWifFps/HLjXhSX45+JQ0yHqmW6CfkAIbTZC230cJ0u3ns1Eu71wavHp8ijpmYueiJH3
6RZJQfnNU1UQaZyc6c20Cncnh+4rMnr8KuR42dvzMVNpjHKRsvAhax7H5afkjWEf7m1wKLi7tDOR
bdgxqoCUTknQA+w2fa+NHkIV0csy80wj4gk7y0/TleXFF06ulR5l5Nh4ti4w7vVQ0FPr5DRIJ8xp
fbq7n9yHusBVAn+VHjlebp1bOJlN8C2DyryjN6dke+5daxvLoZdGA5mb5jgLQ56b9AsYK93ktUfU
cl7R64ITJ86tR9iAH9Q8fSFsl6tIYmMZMWAHljxzbcXs1O1ZxEHL6+hPndjaxQJvf1xPq557L+2a
EKTwLb7EDFbYmvwYBv8bxaRBh8nwVty9Nsp0BCQY47fnUkLmD+Zf7ajWIwVnbxUIx11s0y7G2uhF
jOA6RDagFET/k70z7ZFTadP0L+JtIFiCUaulyST3ytpcLpfrC7LLNvu+8+vnCsrH9jnd6un5PlIJ
QSaVGxDE89xbioOghXonDxAAQYKh38cwzHw6gEswthsnyqu7SSPKYD5XkfNxhLt7rx9b5IElZ15Q
1Ta0jzYkuMX5gmnWxwJzt9TtOuhkIt+Hsj7WtlUQqYUnVzyjuloY2E3ELrsixHEt5HYaj4zgfTSg
M0DzJOxbBizcCmCMAjr0vDetSYpLTMqe7QEOgNPUz+aSIK8Ww76GIEd/Nl6ex0HiFBiYdNYW+9SY
pFDNghatua8E5LPMiG+s2HtOq7ghKZHQFAMDFvohOW7o8XUgR42iK8fWsNq50fw11FAJJQGqjmxw
nph4fkI+rNHGQs7pcf8vYSwPXTdssDG4xjEBe7r3qQ/gT9kd2aHs8hwFFd1k94zZM8VI5RkHd3Y/
4NS2W2aSIhFNbxLwGAo+Gxf7sPxSZsOnGuQAw7N0M7rDF1xWTOpa47HFO5nuCOKgOoDpW4Yjbvr9
XZtn3+Nsaw3OFgoS8b2rQUZAH7ctg/hEgAp69V+LWOluEVcV5yTMnulrokomAOa8LuqayWnPoCvz
iLbYXITH2LFux7nd6F7zCOt1PITQuLBpzoamP8C67c7rItDRX69rUCYDfQs1P9i3geHjKyJr6NuV
CbTSazDQAys8SIAJaSynPtbhcdKTBKazAh/4E4tnIL/QwpDCtdrpiEHDNc+48XhedRdhMnnAs04a
2wJyzLnKrFOq6zMzfIzQJ29E9E3jFqYy81duki0zFCaxDnJxM2nL0/o40ezmAZ4YRT0SKtr3u6UH
nozTxzHonL0ucu8sHI+JNXF8yrGhQm3JLGihKgXKQofHRMhpiajMOhv/UQ36ianr1W7Ws/wiFpld
FqNHoxCiS6fy3IZzjJHGCD9/U4elvfUcsBnHbBMiJZl2Omqxrq2LMckoqdbVAnniudwPEWFMRazI
+amASZcY3ytlVzJLru3MYgKHgIEUsbD9FipziQ62+JmwowbVCZuUetUGf8pjM4/0P9Qhc4P459Fy
h2U8WElzU+PJpjzste3SJCmcMnemYY+FrUfxt43VW5HXQO8c89GFnyMJxwc9xw1QWE5+TAJ7l89M
A38vRMFUEaISrdx1dX1mdrAlNqkX0jQiDRjVP0BJfAst7nOqzslZn2pYdHFzxT/a3f/xGCoRvIAX
rMRnKj9ngWE/mQOAKme3of51XVOWS6e+eB4TR5CyPpEdO4RcCelGU3wGGJbV+8JQJcKyWMgGowBv
epHTm1FVBIzA8ryurQv0WJhzj2Xlt2Mb4zakHZKCPnWcNKQW0887a+2hCFqcBWFiIt+dIGpVtaTb
rPwJrC4IN6bbcI6pqf66cOPe2yORvs1VWYe9zPdypkvKbf3kAs33iv3WMoUrYs4dsndJBghbl7Jl
om2gOB0AdqTDT0qo3leuuzWc2dmYKuT998KTenY0iF1FWwTNk9813y2x9sMaOHE0nCTfFxg6/FwT
tWdvhcs5aneQL5Gb36Ko+Yst0te7LMXYwIdHiXvnCO3l2DnWdlA1Isx/rjZbUM+E9HHXAxEq8wzC
z2BzYN7u+BL4ms5HNwLiMyWvYLyBVhf2pRbYxwIB0aDMJ+2wKFehMFnop3qI99wO5C2sSvIwYc/2
yi4gr4LHwENNvb7PmOdY5oz26gnUBhYxIUiE5AKc4/bM1YOSxq/V8WEH2Lek+o6qjKk0AnqHtHxp
B64wsVJdYpt5K/Z720SK4qxu8OdaPbtuEjbZHcjKPXWqyIO4iEpe6HhaLRYDpVC1oBfVMXeOngqk
XUCGIoAnOdAUFv1Xx5wfkyVp96aqQl2VW0+OBFny6zYRH/Q8G0zSxFD2FzerY2RZzWal4EzY6GTv
q6U6P5tWNEfQA3/96FH9MjtZc1o/aZnRHN4Ks7u6LYcQ4XUCjLKez5kPOOvtSe7A9XgWp8g5rq8+
43r/89XXbR1+//reQFU1fkgsTGLVM7quf20PgyAFyloetD59jUJxcCDrHlqok3wddXZxhhApGy3a
MZjU4KIeaywUCS4oBF5m/AKW2xcZIBO/Q6K1L4tlSD+Zpo2unoxId8btxM16B05xuy3HVLxfm+tH
HGasDEgBA6dTZXmTy6/BXH7MVHukrefw4KhWitoK5vgbapMBf+SgPAfAh1tYsu3WcAcuFfWx1utl
3VwXi3pi7CMkKR499/WTT7NWYy1mKmPA29DKYJdwdBOX3GJukNG2Evs0pggcxv405Hl6hjgYMhEG
D6/mF+5g2iZx8uxQpc2DRlZyXX0QvRRHL+1vjcKgfAiDTUFN40/0Wshxaq5DrN8zg6AZychlZh0+
VQMe4vBe541waF/XeKFyIp9x+qN7XQ1vFX1NqJL5o6zMl6RzPjuZvK0rA/M9LbUOiGctfm37JkuW
5VAlCbdzvTtDrL+0bvXZ7lE7IqNG+2612GnAypkj5dySv4Ye0eb9YOa7DGPVIiK3PKazOAiZHurY
+tjPF/QG1xLhY2nayM3N/jYZs9cShSrgxhW6arFx0/KNdnz7ONCrRHEFZh3Nj1mgHzvmYzKsccqZ
i5Nb46FMOFHgN5lDJEB/L5NAbNwHww0mpXtCqODEd1PGzDiuyBWRs7UTJoUxk1QmKt14qhpcEhVN
DY3HgHgwwB4asis1hIk/Ywv9AbSguMy17SDKLU4zthhfS/3edgPrLQqaGWhCQTwlc1S8JHw56s+h
pd0RctkQ6pqmJ2fsfhhkTBp1NDxMdYujVal5+/VipOkMhTRJAN8a/TA68rCOIl5jJgtG5AwoKJjM
Uz2foCEwrs2dcWdki7b3osI7T7mrn1YC47+9Tf8r/F7ev1MA2//4d7bfympGEk4C2983/+OJnKQy
/3f1P7/2+ccu1/itKdvyR/ff7nX4XiqiZPvPnf72yrz7z0+n+JV/29itLM2H/nszP35v+6xbPwXf
Q+35P33yJzfz/5KuZXg2aRD/9ucb/PzHd6rn/25S6pAv7Z9Uz/f/+c30dCybYA4TAM7EJ+sPsqcF
r5M+iGNaXDESOugvyqdw/gX30rCk4Qlh03Dlv/6ifIp/6YbB3pKHPSlJlvnr0/3tMP4+rH9GUJk0
c6F0/kH5hDjKn0BoacBtJ2fnHwE9dVybFvNS64SeQW5Fbnl0ktpLFNvPmeXGp96MSXh3rDex7N12
6wjDOTleg3tjre967MKOIZGC0sk/t14Wobikc1KWtIBAzj96hriWkP1PYuEeaorYOUfUwjK89jq9
hMTMBz8JPCX/cT+FczIdPA0bdMJuEOXJc4dgeLbd5epHMpn2Wg73KDNme2/i/rGLA7GtUuOrnLZB
orfwP+NhS54FFDI3AZ01BELu0v2B3Mz50MYjPQoLtDmJ7jI7OOKuSYxBT2J15c0kxky6fchNc8Nh
mbaO7kDTnqN7q/BMmOy7Js1fT00VfSQd17nIWs4+6qAWy2brNpflcp/EZFek7aL77UPEtX2DMGoB
1CCwuYQ1eiyz8xynySnGq/5+AQeOcYVnqEumO7u883D42XcJtFVPz42taTnEH1NFb8O+/F7Y7vfA
FdkB+OLFm3HUyceiuIzLZV5oAEe41m3xiAw2t8bQjqeSDpcXmJeoaa/tQAfQTNAPJPPzmJsfcs0R
fpFHn7ylTnY01klfyen3OYJQy2X8EWTTXdcE91ifBH4N7sNdN9Ig4aJpaPL8mPaxdXEQEOPA6t25
uKagHCCVvKc3MljGpwC3zF1X6DRv02AfhPG+cdRMnWDbvIb1ZXmDfihH+2obci/r8IAd/HkoRb2v
lKMX2v0A3ApLCSOVRBgXKIVQys/b0PaeKpJuNnXTNIdYReY6VXJcxuKV2IFHSpSTi5CykX28qXNv
uQ00ALK20xeg2CY+zWjczbA+e0lqbR0nyoAwi9daO3p1FX5skwPRQT5xCG8J9xDEo49gkwXxhkfi
Ouh02tNrRLdmmznGdsxxEMrxiRgxcZhprDAllC96Y+Pn2GCKT3/0m1bHH3HlJF7iqclkyRQk53sZ
7hdrSj7TKAKW7Tm6tV1+cQdM1QFjlVsSYHCsae6ReIAr+m1q+SUILnjXpxXuqWaKT43bwe6dausz
CCzgG0ZPoHDIVSprP5IG3lnbPMsqP1m4bZHjQ6c/D78MZmif0uBeS8Jp5+XzSyJMuIzOYTapV2s7
3nRtCMCcD0ehfbeXSKdFYL8NcWYdEF8fk6L9FkTR6KfZDOTvmQ/tKD9k0SB2z2UiK1RqGpnE0omY
eDH/7p37BposBE2jRYqmuVgz1WlCzhdR3SIpSz+I3lL8c+D2ScaPqkPbKF4J7E52QzCisaeJZFTN
1jVSkrtt2DME2W5G4uocuGOoup0DgsHnqKd36YCPTlzQkZk9V7r1GZEq9vndJYxDeGt09/XdSBOR
78T874q26zHhiuukvLFj8zZoXCJfbUiWBewvBNjkQWdjczBT4WtSO2HETuanR4E9QhLpk+NkMWuc
WgPjpibeRHr+Zg5Y3sw54juKjN2cxU+hFg1QP8YrNIlyk6PJ8zENmxRdlrqhGH9oYqEHnNXMmHQc
G/BN0cg6k5r12hKddWs1zSn4XEMHiTYTkhkr6VFY49sVTzOmjp39g+ACZiTZhIMhUzUUYGlQgz6Y
Z9d0v2UFieJ5klg7Sn0unQ6+b2iRGhHWVOH6AJU6Y8baEHDihUh9qFK4B3CaW1iMoWiyt/Hifh6L
+RE1Krwh5FGnimo9GQMB8RVjr7yGGSQ4QcUwXUOzs7dz5RHwAKZwdEmMpseBeTDUAyINaahgNDK9
jjMkK6ysqCTcr1Z8JaXxG2Hf4TYkLX1xq8Jnrpfvm8g0Dhw1LISzPf3TO5HW2R7/mgKLsbbx84Do
OJmCIbcwaJMC3ztldYApRMx0UItvSD0Bw06DY5rVxSb7Vk4uLrZwMMpQ4orrkHuC+7zvpSb8joza
CqQPKaAnL/0YPppdqfltiic9yXRbUn6GimwtHWdeQYGzjcmKCSsDFVNedTCt2uww4Uk2l9NNHrTX
SIY4p6BF8mVGtuEkEg1TiBlJtoWmtYo0yIbw2bIxCvdwj54DTA64mU3bLmohFgWjwMbTcZCeJyZK
At4havA9zk3ty2Rk5hFUnlusLvWd1xV3w1R9jmNX3mDoejvVJchTO73Q9CaOpn/ROhjHmdTxqodY
EOnFQqBKRCaPkTqYjCKPDq0LgwGDckHaawzaQfpgQ+oFI563KRE/HhDaeruhmSD/CftZluFz7UBY
rwdcHBKbea1hY/eXkI2DzFc6FHe3QMziMFKU+iPmuRszTL9U8fgxKZvleZHH1vKk3wtydc0US6bx
WIRJfzQlv09HzjnnDGHKACQQdO4KQgV2tncORVv7BBddnVLjjujE54C6p0E1eKT/iiCQkL7J8J4H
J/oYe3IPY59cFe+gWwKXoGq4Udi3b/QhR3ax8QIRiijKsOsG3FWB/HhX0+bXyWgD1c9Ei5S+oxTe
1cKOIDf4AkPOw6X0XKTzh7Qw74DKuYAZSMAuYu2IdMJH89tcHfrdWRrMD3PuvIZQFTknx9OCXezF
DqFyluBmjY41V8OFXJL2gdl8hLOXcxPPeXfT2gMmGAglCwD0Ma6/zBj5JealCFz8DyrrhydwAUL4
UaJq/hjVDYaUJWMufgbTiB9+H3u632vRnbkM2dW4tEXIxWdP4orX45HenkPYg8DHhx+U5tFRXzAA
6D5BGiKbwC6R6IzpMcJdN5gwnTHI6dhp7nxv3/UzJ15q1K9wC7Edw1fLIBeIQrwY/aSpFoJOcOLo
U0KhOOHGoG8YW6yvjTI9yXQgMq2EZJfBgwcV95cXV+9eSTzKb/RA3pfM3i5ZPrf7EaOKi516r0ZS
ExtiusyAxvQpAaDYuuqu3YdBfZK67p0TfkCKLWrysCXfIqf414R+iKzq6hJ6xJ5PkGujvZ5/B/5F
MTrbhxLoNxizLxbGeD7sUwxPUvSlmstg1eIsd3T15YSE9ME00RvZGTPB2Jo/wVWuyQIgdLwgB30D
60HbFDoALlfYvAk785Q0GqdHD/0tiGRK1h7eLV6Nh+Zox7uENhhhDcFJugtJUyQCbDGf9E7MAmFE
yNMkOOopQZk+uYrRZsiF7w1xf1O1EMlwbcr9JkpNPwy8Y+8BxueiGjaGII4sReaM98U+W+Qt9yXQ
SGzhAcmdjjOSExQm6if4N87SPw3T4MFpHxGkujuoc+5+KBKs+ELzxXbrClEEntSSCnedc6VajJxa
8lMniEan4NxqSeUDUBkAqMdcOjcVLJHTCEGJjiBOIEvEzKKJUIYbVs98ScS+3qeWD2ZBPPSdByWf
Oxh4e1brj0tWHTvcN6IYQyx7MbCTanE+5yA0JET3hviE9RdMiKSqCEgLMGQRDlOJ0fW1oXb9Eftz
HDQQonk2EDkHc5tjYrSbBapTx9IhPrxgb8SVnSSdonAMV3dxX428/trj0+Y3Rfg1Xno6CAHedoks
DjD7uLtl02Um9Awuhe1uc3P4YbShu8GLsdy5ePaA3rrOzqojNW2DYNUy1Qys6fNQjuJ2/IGc+ssc
OWTdiGtuwl+K0Ydvol68QEc+9mlnYXTUATTELYOb3DNFlGDc3hYyVdsk1b5FZXoyDdp1Q9/r/hgt
j25NHFmWNzgDuGjq2ukpHaren6o6pblqFbtmAvhP29pDHKd4yW762JYM77aWfKAHRUZdB9/VA0nd
Y7/+JSZ0pWCyou6GYep623h1W3Xo09A1+SbdENfjHg6uRnzD2PjgsvrJyYZLmX9bIg8L6wFYGFL9
hcpVf5rHE400NP9Fsydi74250iszvQLDTooeQncROmLHoiPIn4EluwlCugkwBpM0wKypRGuk0T8x
4bAOzlDuOa2DfKg2OmWL78bzTTjrJ3RgzrUnHQ/OSvC2OGO5n7nn9G4hdgW0mW3bonaWmm8ERJrR
Q4sGdy8NkdN6QndOIM6dBQ+CyB3JEKdg6VK7pFyAp0aYd1Fv29sw6T7JiPYrkq1XkCmoIlp1FQvG
hTlq9I1tF3RJ+/EC68BTnoFXLfL60+R2nB5y/Kz3OCWKZjk2lfiRiezDUDOUOtD7oowS0QNPU7h8
RqZw2O51XBYPVtDeII2mjGmE3JHHd8LB8yZA5gYxKD7IWjyHLiF6dT+WByeD1889dKEKA4q9OObd
EDKXCHXzLIrJIRxQj3cztMXQ1t4gEei0wzZFO1jwe/NqV3Ii762AdhgQQxprX5PRSBClYJQbwK/Z
2II5CcWOsevdCP8WLDSsXUcx380IErISmU9dDzjQcoqZRmRsIiZi2xTvbNnCG6+LVFCtwiridvpD
SvcWtu4+UQYVZVqR2zV7n2PL/IRva/fBc7VHHTcOnyQEzCesbRJixsKRS+Ng3CM3AHWnNqkfrYpq
3sOgkoE/QGxZzXTgqi9GakbQD1IPySWzrGQp/MTqFYk0ffLc4YakguZIuAhON1EN/Wzew2a0ev0p
gcLbTlBo6r6BMGRE2ODEsEhyRfCQ9fM8Q1Ca8fDehbH9VWvtj7Q3Oezmi2dDXI8S9BdqGiUM346I
QxpJzPGNClFZnWKrgIMCaj2S/lpw2AhDD4E703YoP3ct0d1lrA970kfGOCovJUNBTLYaAjjzAzwg
BDtW9WTlEI5MYBvMbJki3Ot4jPrDQs+2T/0JK9UdfkkRosG3IkT3hQnGDX2e64J14ob75WT88LTm
FdvWs+z0vdUs9QGBa7wxcfTHX8kkm7a/8Ww8WIEsQOJxPDD4jJvelOFmgUhECyI4he19kb6O3Zzd
mKTvbpcxuYXA/K0vfpijh9f+CHipk5wZ4Ka7tUcyOCaUZJMDc3cJxsFfOndfOFiO52EygBvfus4Y
PASKVe1OzTk1BTRnQ9tovbxC8t1RvWk7HBG4QqWkldsECpzZ5h1VJapOpfbsx+PcO6QrdjcdSirG
VHpUbYRVqtSfzLF2sVJcPuWYA2hpsM0TBpcSo+M074CWmPE4Cfk/w6hxHw3RIjSyuiUwJuWGSt0k
suJq2Jp16OSMkHnSn6vB+9gIrjSne3ZqueyFY76NJSIiB9X+bNUop5g59G0HAYSulo2pS17lT4PO
EBVDVNOHnmszJ+c7qjHDJ1h4QLQQfsgAGKnF5mtX0xrqKjTFka6bWDHGL5hitI9GhE9BUoxfFpsE
raQ6uUK8AARur53XfYiX6AmCDOHZLQMYqqdtp1ClFut1IsvU6rpI8m9pL8sTVN7kCKdnt1Iw14VB
I9nhmjusW6shda303dIK7k3Si2fVOA5UC9lUzeSgJwMdRzEukv7U5oSiIgHlK8wSOum6Omby0NF7
OwDSM5Kl/XEtJmVjefssnNCTQrx9QDO3mevxRyHI0YsMAjxDM7pvXfO5bxsMFORAdD3lHaTsedMx
IhPtc+9Edv91JDcFPqOzGVq7uKDycLZ678BYyAgsQVMo+WQTA1Od8XuGzZvjTidHW2hY2MAm0iAg
hgFiZ+T0yKE23anLdRN56bzTPuhuZAFejPcicK/a6DCHxIrRxwXtpHc9TSAQBSTHRyxU5sdAKwEb
2t2gZx3gRv3GUITsVjhXS+Zn/CReocHclqE2+iUJY4T33ZrupQHXGBXAsSiog4xCpRjZ5pXEJVnB
ITo6PCiliuyE3WMmWyJlzEe0LKbfgaZwe7gYoCuEMQKmKMBFgrwECoJxFBjTKFiGoJ/bFJzGA6+p
wG3qCgCHCeJbP8FJhbcWl7m+tRTYkyjYp1UAkFBQ0KJAIcdPOWn1+x60yJjxnHFL16A/i6WngpSq
ur11Z10c7az4gAyRKdnDABJ0gBaBossdXnK8zlwFVIGfpucR7CpTIFYt9g1elO9BCFIBXWGW4m5F
5AQI2KygMFvhZqOCxyYFlOkrlvZrIRQKLVZoTT2G93671RTwhjC1PI8KjDMlWcqKqe0s4V3LqaS8
fgHr8MhvwfIQaJOX2Gatv2QFITzqCnFW7F6XJoNMu5UKGFR6/TMhmwrGLzx0sdkofdwfX1aeL25z
OTc99eQACO2D/DBSqY+lKUgyBpukVwJKuX7UbsUuXQVjxuCZ4ZC+luCbTcKUXyqMcl3kK2D7e1uR
h/XEiU6/L+J5xWrfr2fzaNFOR+sRXjriTvYEdawsZSzJQWWHyXH3TdBcw1aBQ7Fq5lBt1qdOflov
RuHS0TKH5mip776+pIG8OHv/QdR7CwXVzqHE4prkVCQyRX5Yv7G9gqvr77BuFxHRh645P9og0R6I
dK+g6VGB1DZodfATtwbCnlY0m3oMYFtB3Ctz2QL1hhzTHYgx5EOqT7qOIutm2YgFE2jqJgjgBPKo
Z7F3eqkVwD4pqN0Dc+8V+A7e0h0L8Hi4q2QN9RBUCZp86BRoP634/bRi+ZNidGgK4K8L7xGkAkYT
2H+kSADMwRgT8pUaAEcAR4z8PCvagHBaGARxol90ZWJkNPgJEIw17lZeuR52Sg0ADSFfGQmRIies
77MowoKdoSDoFZMB04P2rOIoSrJyjtjvOfqW5iJsdzXDWMffVFloeEVLJt56CCta/oo6EaYwKQJF
p1jX1sV6xumwLhZFv5hXJoYJJyNQ5Iz3S2W9XlbqhiJxME8ne+id2KE4Homie3iK+CEVBWQlgpeK
FoJhgLNJFFWErFSibk6VopCQePZ9lQnkmX2L4szbY/9KSIZaCEVCsRUdZc3QECtHxVV0lUQRV/DH
Del3M9rgCxW3TNUprshVzYJDOiXxZeLG5hudkpCoE3JdVIqPsK5FsdYcsY70tQYb2I2taDYrMX9d
LOrUeOudnrusoaQeoSLm9M5HXbF11uNgKgbP+xGhmyNN7U0bbEpBJ/5aj958Q6m33MBGR/sbJs0h
1JePkwmr145zojSluKJvF9c6jva9hlkGVm/Puk1JN8n553OGMidOHHlypxIgPDCJTNH0nYRooTSk
Fmk4dLqy2DmsOxTj1F5MB6mTes7Ix5vWCX6MkCK3otYOVjPOBz0duo05hgNh3ljWHgQXGvTBIr8d
CIWGJd4eW7qhBrxoBqgA5mlt04Owpx62b6q+FbQiulcf6C3QwW2YJJnqQ+sNGBfin2GbM9G4RhNl
qTawqVnLV2/uuT2K/qZzrQseuUf0AldMTmhfkJJ6DeYfZW9EN9DL6CHRcNss0ZyeYpwKZejo0GWp
nsdxtuYNp7gBbbw2IW73rk+iGzaVaXYTpXh69bWWbgHr97hFkstA7lsdQqLucSfQyvwig4Jwi74J
IAxO9oPutVBrp/y1wsLCh7r7grE72cYVJ4MxSqUUvM9V4OzcDsmhr5ljE/smqwU5eEyqhFmRxA4T
05wr23eMNqE8iUJwTTBvtD0iv/xeuJOJP4tcDL8IbszBdfaR9B5o3OIzAjckg6CsqOZLxxwkhJar
bD0xrybdHLaVbJH9rGtWYu40ZJdHIp9+svZW6h7JZTSBbCZnvfsd18PYRzu0iz1UsuUcmkS6CdRH
ag2uifm+9vuJqK3M8xQU5jYFMYVizy56ZDH7q2xMZn69wPoq686WET+39Nf3ta45cDdNB1pHgtXE
uuq5hnbEg9Ynj3s8N0jO1A6/F82IhmPdLBoY8aWdE6g+CKZok4ssuyOwe1F3EkVnDANdnhHykeSb
68cmmP2MGeHccnKONYqnoem+0lxBWgSrCwHyAeF+dMFQxp28SqA8PHNcGB5DoZ11bpynilF1VPzK
XLMymvIj9IowHS8GsUC4Q08oHZhMGsSYWCbjGkKbco8dLX45tvFmR8gbnPYThkLf6a5soSW+CERK
W0Um78v2KU6pcVPpfRpTiURNkIDDVUW7tb8tguhbpixtJ6yet2KsgN6andmiaVM9zLNIs1dD+U2O
9DHopA1OI33NzN5w3ap38OrPWdO+eS6Yt+x23iSeEu/FmmmMx0Sjbztr/sgtG40W/P7tPNLpKpsP
rgT4kjjib3DQ2HU54rXSUlKfp4jIKQKnpb2lPCJ9Pv+UtQlENFIoCtFzk2XEsyMs5tuKX8Gm3VYk
97KNzkEWKYQtehry1xhTb8a1OzGTXiJ1PHJNTferPPgYdOpiL0kPz3aMg9XJILJgg6XBqVuirZFA
bm3corrFkg2nCkdZFg1nCW/ootqyatYvRPWDyFjAL/eIMPpezJbt41ulrOu7r9wZxr007zKNGEQt
uZ/K6TAm0Us9g7F5KEwBTjmxgLOcDQr8J7QLEdmPJF3jdIKCbwT+V8a2lA6YAgbJ3cKLDXQXcb/g
NyI/qK1KOsbkCjU7vbUuLoNiaG9s04ZKWs04IpsA+09kAjSYepr3CwMgV3Cwayhwt2bd0bxddGzN
g8+dQZsyrndlnZ8mol7h6H+pQALcPMKBvL7NStAc7V4zsdIHJ3G87KEOfJIcjU0XFLeOQfR77J5g
0H8b3OK2DhIghSH+AnFjN/W7vhIDd7SHQMpUJQzsvLIgOQk7No1sL22G2BUhmuh9uhF+L9Gt0PIr
E21jedXOtswbGoFYckgdMyUoiyPTT6FDNMxvaJ9b5nSb/dDM4YhX1Ed8nd6marnKAq78GF5aM3xu
HOOD4dyQsPWtEbdpTkgy/b8PZAig5enTUz15yWXWnMm3HYElOB4DF652zFp+LfAONy+zZCzNo+QV
tzqcjlwmZam1RHtICJ8wtSphpGX4uXsRBphJhL6LIQDMoeYa7/WDbJOHvj56ktnbNBNYpRdc9k7j
4cO1brct8qC4ZNY9mvBF04lQs4QOYz9aOKzYjLxjmIrPEdMOKNIzIyVzNaHqTHoVHMyObum5UQsz
QrIHTy7h6mxJuYYU2+NIE8PqQjZXqpw86tjYKSQNBaaF68J13Yc2X5p91dE63sRqMjdLUaGMm746
i55sM6zEtyvpb8A/VqLDwUgcKvyMnCuzAubf65PTHaYFuEqpSsVQi3eubK4PHYk1NJiwK4d6QrJ6
knCtFJE5b2rL4HZYcA2nBgR0DMY58AB0G1gOyvMF1rzKwxoieyR/c4mJbpt0AlBUtl+oFjklz1l/
XSmj3aJ9kAXfBP0ot7x1pyYHMIhQZUUm3O02cuszxVpLNqFanZIqOE0NfjNZgJ1X+MkcO75ODnuU
aZeqsX7SggGDEIdixpS5ggycEEKy2WPYtFJ/RTvX3DVKeJ2/twvDPulj2B3QSIL2/n77RH0QgD2Q
bsYWdADnPEW55NSo4T1Nx4BLPbaurQvyrW5KLn3mR3h+M1VxcceOdkGGlNxqOyrXAg2HEWPXgu3U
kNFkKgsXkK4UMCH7/kUnw5MABAUWMv11eh2NqVrg47HAP7QBgVQM27ogahACPXqMQiWDrQs7cncy
0JJjt37DdikLnxgqhDjQALddqNHGMhIcjivxMdMYFndTNo1ovsrGrxoVBdIPBGgr4jVTXcqN2MFq
qWVEZZUHMyWUHDvvw/8n6/1PjBldRzj/HVlvS4B48+Vb+SdZ7/1/fpL1DN38F5gwEVm2cAxhSrhy
P50ZDR3LRlxYXXKvsZrCj+UXWc8yYOSB//CfukfrQBe/yXrOvzzPMD3pwPATLi/y/0LW42P8natH
wg/dcyA+F4mYTaPuH/aM2PhVeqAt2oUcPRKpldxjbKFT27/W3h+rFNE6mVexyLq+7vWfnpsCIIMG
GcTmj+fV662b66I0GEDpENOaH717cmswbG9xfAdk6fCep9ZK20hR89t22uahhNqrHozVGLsukGrz
9PtOTUF+Ngxdnlv3yv6+6x8v93uf36+0rk0EU26afvw8EPZHoNZfb/OPdx3pKjPc/3p6XfvHPu+f
rNVcGnAe2uLf+xRG+wmbDwL2su6E8dKAYQs8k2LhRqNbDklsxCRx+1kfXRcuTjx/bqfAKuf1GbhU
MCHt8LT+9/pQhiPH2Xha13/vuG6ui997vu+u3vaPN/ivnv7HY2FRyn2bOpCeQgS3enX6/UrrmvDc
K+mhVDyqBp+g2MCzV6vrIvm1tm6a5LUQ8qckROt2j7fRZvFa9/1Q/j6K/zio62axHn9oMYtPmwOC
mlPhb9dYNMNmdarBOYo2UHSAydGscT9Vp3KZV9G2MSo6qWrH9bF17f3/1lPapLuyNzrjdj1P5/Wx
9ekcV/FaRKS2qP+llpCUbgiY//jfddUcrXund8f9uvV+cahPtG6+v6jaFFCwDO12VdFbsemgEbH+
SgiNR2M49dmXVeKOZEUN7GpMT9ViTTtdNy2VK0kSEGIfJXAncSVqjutqR3JdGdYELUV54XeygESh
Ol/rgtKrZ75KWwHnufjoyhlrEZ5cO2frmo4TKzwu/bA2BAMl0HjvCv7eFg1WaZlTfF47eOsCZTqC
BdXSXFt7q6nBukmD89MyV3L33psMgTu8wjq+99TwTOWSkli8kK7sHteO2dpTC9dW2h+rIn6YbCo3
rNhrP10J6mvAbb6uSoUhjPU0nOz83gk9m7gQ/bp+HW66vMW6Ku2eGVmW51jyeEGyJUnL/D/sndd2
40qWbX/l/gBqwJtXglaUNynzgpGSUvDe4+vvjGDWoSr7VI3b/dr3QRgBgKRIIABE7L3XXPmN4gDs
ShK4sebsqZvz13eYvKz1GoTAOZ50DvjKbTL8KVsMh6+YNLlbGV0i0i70JlLAJYPAWJXA5J/bO3kU
MGeuT2Fb+d/UXpkpASTWJQZt4JUYlyxFiJXTTPXV6EjhDgHQMBYaHou03bpKKVvNUt25cJfa8au4
UlZz0hL/OX0vDea8EDRBbdM9aDoi5CXPiak0fh8QPpSb5Bk6n6tgC9m1uMiCBUUgRIAfFePu7WlV
4ifmhGKpJhDJWyAheRyEB8lvEK673lSH29FcMH4kFiqJDnKfbJk4COhmlu05482FIoZksoVum/yv
NJSF09luNKP/RHbPCA+FEtdJShpm1YimXC+W5EFz0+oU51cGA52ODGPK0KZsuW0e05nCS5mK0kTw
Et/wiQMjxp8y0A/JCV9elIyEAsMXVXgdz2IhW+dVd2HaxMTkS27q+/DVJTC+icqeLiFjsS4VuFsj
XK7O4dmIyp0d9YD7KXWfKzPjfv/Xj3VxJODH/rU+CSCRPikVtTj//IWnnymH1LYYB1edpoNquTwH
cOWvPAdwK7NCnzkM28ltgh0uebOvmkPsy18uf64jfWctuZQbyppCAmfU9zKA209gfXo9oRb43F9l
7yjT1iM4Q02UIVVW5+yC1yu7PDI0kkdc9nJhmvk1CHHK6AWYhFrg74uQ0KXvWEz25VkpXdjEtTrc
JmJ2NIqIsike23I1gVNIhEasW5opDAsGKtjlgKAX6mC5UF2MsxUKCNDEk9m1BwNgr95Va0f0eYll
yRH2+EmOgRVBz+lCbguK+c0pu2SrC7dfubCzlDxfCThljHJzbSxWt+rF7G8SMzzZclwMmqnqaqZD
4zxoI8lxp3BtX0Jrqjyf6A6CWiPRNcNE3ZwIisOb0nh+p2J+Ijv4ad2sOwLkXsTlHWpru2q41OTp
b8SJlItldtkIHppqXBm8l8kgXcwBZVi+U1TyR1gtel0Z88Tj8J0tgc+rHRN2iJVjv3Gp3HDmRbuQ
izDUnlGpDwRIuNgBG/xeOMA1L87b5Gq5FB4lcWKPfKHcfV6V24wkjHb6bB/lmskTmsiN+OhTU279
9jmnpkuQFTvfGWDToGwbsHO6mMfLGbxOnfhBbe9K3R7Wfe9Q5AQgmVpIOKSlhS3wSP38Wq/oZ5kY
ShI7YWCkFdw1TLHx1JT7uakA814SyhkbNKsiXTOKtEwTKnxL2ZQb5aISu2VLYdTMQ0N0t/N75Opw
Z/SIrs/vlFvl6myL9E9KleSqau2KoYlYj8WHnD8pChJEcbFVMK0UF57cXcrxjGxGcngp3nNWxqf5
yEk4r8sXnldPu6Vo/tSUn4GbOWPk82fK159XT7v/+G/J+T0WRea7rkfv+NcX+vYtTy88fYZTNwGO
1q5Ohhp9ZDkJ1TLcKWSVYj3QTcrWA3Ijcptc9GLveXVxeTrJF8vW+b1ytV8gmGYWCHKhjg4dHqyy
qVr2QlBFfJRiisetbJ62nj/n/K94IkIbygjJyr3y/8m3/N2Lv33iefcfX1G++dvni+8nt00xdwo3
3v+dflNGcuTiHNgxINH7iHQtZvlc41L7edZ4y5Zp5c0msOZPuUaREY/3P7Tgf6zKF/7bbVAYIab3
KfRskSYz5HhBNs/vO/2Xv93fU9/s13ZNuY/8xuIpe/7ustXKm5Rsnl8jf1pjJNy+/ni5XLU0JCUD
wb1qNKjArvFN/6dsXB6tUek45Q5M3K2S2g8VaNjVkPXDGuN1Bnn5MFzhLuic9I6WmHA4csgn9Y/n
xWljU0DKJ06t82AS48Lzfqm4Pn2k/BC5LnefNp4U2TOOzlqxkIt2lFXkKqNfjSqeGyOWR102U0Gt
WN2mbogWuU0SbkyLbPSmFjlU0wCIMsjH3mQu44M2tWsHzfB+MNHl9FoDHU8KkcWwrZdjyUUMrcEa
8/vdRhTI4lK2CXrPvPAW1cRWilZU59ggi5YZDw5wHhf9yj/DdKe4WUJ9oO8Z6E3nLIxVX4G+z/0/
lyO+SWDGokIAHmSMMxQPcbnRVlrFH/TWXFHJca+LlH2Ga7wKOMalyqGbdwOOmReTWPRmWR1iANWN
YHAlYtYiWzl10tTLabtGLdQLDJ/Ui1Gw69oGagTgiXcZRRvEPOi8kNtsRghrQzMQZLhtjI4B99Cy
Jc+jt6QYMsW2AOokL0vjuptcPo5d8TiWC2rzB/Avzxgn8rNklNIS4yp5YGRLLuSOrCKg3w3wKGWs
87TQs4g8qbsN5L2xk3dmmaaX0d5ENuVWlILXgI287SwYcx7BfOYaMb83BO3y54slE0K+Te6RLbAb
lcHJwMGj+7aQ/IK/2wbMGj9Bb7LWmLYM+F/PBBsTSDaeQQm33HbeIVuTOFQQPYmKixmIPL9n6bxs
USP++5yfVyn8FPMB8Ra5+9Ra+rsIYsQ2Pc0W/lLgyw4jXycC5mAYtK3EJkg8AmPD4uK8qshHZCQn
e614+taoXUUZHE350iimMClQZ8//9qLMiHdxjC3wwFTVQx7U7idRRIBFHAeezBGDIw0uUQpRiqqD
IfJHxylJ3lRQQsUClaXQvLmU5k+tQNAxHZGLnkJdBhGmuwZdU51u4LWsvznfwzC9Q++NUgwHeXe+
yCjjHw0QNTJmrgnWwnm1lyUr53XZkq+Rr5arVUC5xf8P1v4/BWsRL//nYG1R/Pro4o+++5d4rXzb
73ito/3DcT1Vsx3dsEW4Fmec3/Fax/iHQ9mGqhp4SGqOZ3vneC1BXiCyBqFfkS02TBTP7clPB6sd
dNXEPzD8czTd9bT/TrzWFTLt79pq06VA09NVHSG3Y1FhobL/m52OxUjbs5Fn7ptMRVYThH4f1nCj
HJgOjNZhO3UvnfKVNsa9qw7JqirBJhdU7vlpAp0eULbJsLDFdtAtnisMDdXOfXQHN70Iiyo4DvXX
1GeXgwtswVHs6xhux0qN0Svj7e0QwPTnHht0Dyc8ysaxoKGUG/czEaS1qW0vFtRSPdJFbbnWIuWu
8pQYCoXzE1v4J2yKIDKj/lPD8YpIBCTRW3VjBSOKCiFBqp1pFWp8SVTBl+NIklr7mWgFBCEM5dTp
KXChp+uxeefN9xSwPDZg1pSFnC+T9Kixr20ree9H7wbfmquxCS6njqG32lynGuUp1APAcSJw6VdD
87JE1WMUlPdDUL+2WbObuahb0phIAZ0fphHd9k76hSKNuaVVveDS/lWGnbGaSg6zY+t3dmUdgccz
a+E4pSHfOXSaF9zbcf/aGrm+CwKMvMfiGmTGRtVMZsrm9eAliEgoW9RIv6UL/sdh8WmgmW4a9xCr
HLagZVpn8BaQRYifvWBDcRiUiSzdMBG/0vEBW9k2Z9VM98jbVnCKal+t+Q7ZUBlU/GV7lappZKJC
4+luKtU9mJP9FjjdB+QqotvDAqcwUeCW5Me4yJF6BzoQNdlTlBZl9/Km2Qv17w1OfhGFpFAhDnZt
x8jVzLvFoZigQugrPhiapCvcGMTXVj7NCrE9x6HKDIY9k/uc9GQk2wRfPGKwoD9JKRCho5YasxLE
3mlVWAdr5O45gMAwAbTH7XjdF6J4kPraXqpBMUBcq0v4RCSC7J7Tu2ty3l+tgSNthncjdtHXsUPX
4W/XuS2YOafFe6Z0npvOHY64v34EGTKqrvEeE6cpKMW9Cg2Q4RmqZ6r8iGMl2ElSCLs1Ue8yKp1v
lUH70JsPDVHDvY4MTMu8aBX2lbo2onXt2YD4gwtzUdNt4+DEShZxdAVuqeW7jpYD9JkUPtpfebHA
App8NRo2S62Z/qJ+Vc6grnEkuaOiAhMC1Xusp/AZDhUuVpxfyrpz1brDZhkLZi3EGbaIt5inZGsT
9l9SF/zMahsmZuTPQTUdRNnIEPgMhdHBFPq913XNKrxn1o/Ni+dc65ASsILK4O95vwKemXF+X+Fk
oRXzLjPVL2QQ8ErRxK3COj1kEcELHHqukQR/TR4SDF3nqJDofLbGfYSiIjBTrgT1WRNh4cCaVoOG
dBeTbHOki+D8Wvn41PBpBSYryxi+aGXrrrsSWhljMiRFbfMyJra2Ug5kdqgjwufVV7joqCrZ1VV+
GaD+Zfj56HgNuOYq3YfacrGk7ynRReT7FFxwrHu+BSzbL7PR1v24xWHzMV6mrZZqtxSEVb7rcNE0
A2OAKKdMp8wPtTkxSs8Dyl2ddJNF7Lfd5B35PP4Ck+dSZBS8FE0073tOoWM6j3pjKNiV9ag3IbdX
aEBg3EwoD6F7bQy0lD5+OtTt4h7uOe2Lk/J/bQdGBffaHZjxS5e7Z2o7qOWr26IS9XKti4k2bLdV
lebvGDYiVOnqA6Jf3uQwBwSND9fZ2lRhrSJMMVaVivirybR7mDwZqpYanRyljr5eIbgaG2j3ni6u
2b6iGj7G+TPhZlk2zU+99L70KUt9pcXWKqqndVDjUYDkf1eaypFCs2kHCOM2jZaLJjL0DZyc2Pei
H23L7SjFfovKIuMyxsie31O26xpUKvEmc4vsFbakml4ZHAjKCdyrEJpAjAbKw30FS2gAEIpJRbW5
ImpTrtUk/TLKPPAjpRCwOOt6VDiDg2nBaQrxDhqKAur47D6pvbUvsaD1NYgMV2reECKBPQrku2/X
HipEWsyRSaps8OIqdvDwTH9Kh82gFep6SEHNjqZ3Sw52axo3Ss6pUILiUq+CDwLljPI0ML5Vguwk
ezBGzlZqvYwd4C8sPJZtWTX4G8/Ve5XiRVu01uPAw9e3DUoGCUZSkIhVgWHSXcS9hMLou7lJk3Xo
dfeUeWEe0X9SafLU2JTCu5S2ETgNb530U/byydt3KWUYSTOQrNqN5hjRG2YIrk55E+NnjKqG221h
NofaoI5BPrAoTxekdr4o9b6BP7QozwPPQPdhxe/GAPRy7n5STf0VIfNJlv6VuG6NVjL7pFYPSYDR
Yamg57vc1K0NYuJD0KpAvzzmnrjFAwL1agpnKbOerF3N3X4O+oMSxjOFz/b1MjpXIxhehBjcgYMB
y6Mo2PQx1hygniHhqr9UtCzugkI+yua7xcjn1VLUr3G/OPj28jBSNFS9xoRJiGNzLS9D0/BwwnAe
fIO/FCgTnCT/iTj4uanUCw16ZDzxnMS5pFLVX1jGJr4bTG/wMsNVamahb4c/TdMc/KG6tMbXqCtB
TzVWuwq0WkiiO0F+42bjpfbBI5PLEL8rthpFqCGeVGuBGlWY9JLi1rBBqbj5YOT52A4LtwoXKEzQ
63dD3/h1P01bSpPmnT0Bn0AmQoGToWLvORzrKYCSiNImGPgRI+6dqyRCuDybDhCZa8PhvGK3ts2d
zMBqnschFw82F4w4MjH6IgsK0FPbDTE3RCVUAMB2LxgCp1hQIzgrGm62lnlHVgwSthrh+saTMjKu
rA5RZ5owbFCs6kEZ+S2Rd2VgH8XdLVPXUa0W+Fozj1aiazF0gWgJZ416XrwZr+dFfZE9xzNKyvco
FnPxZ48KnAacSaFSlkccgn0ba6IFPjuKvptxCJ5jrP4y06pX4bXnGCkdicmlNTndeooQ94BRX3cJ
GOJIDaCEVtGmRBfaxMUvd9Tqi9iyUVurmK32lrUZBtCxfYA8flXWzo+8ZKiUKgyz7JSUGSVyROVX
djUk204z7znkxV637e7Y6dPvRY3jw7EZB4qsZ/DdTbOxkR8Tump3bgcwhRH4a1TbPCWo9G5bikgZ
HFOV2ngarI7sOVOnNSkm8Wn3FOH8DMEtb92qAn0TNMTGw5bFaV2lMHpdDFQU6tUSXERldgP4YgIx
oD64ovCsmkm5aiJgXTrbzgUVG/facEriWqIYSNbCn3O6yKn6i2A7hy1gS/NdsutlBglpf+njb0g9
b6xHxzR3b0wbFpFM9noupe9NotmIVNqjpzcIfEEZu2RuFnLbU2tea3mk7dQYnXWUBtEaUWqi+Una
e7tcL3YnQLpMJMvE8ZRnTxaGlNva7BAm1lRe+JQ1Koy8oWEunRZeUL8d12B/EvQcXEnBcohbD8vL
Jj1GxTXltNhC6SF19rMWXqIJvwQ1AOYuC2oG7W14SQnDpVLq8KEjw0bniRjGM4WvljmhWOhWTVE8
BNYveyqCh3YB/d16w0dZNsNl5ODvsdxlkX1d1QY5p4xgEv8FP663iurwCwMId0wm5pBRVEZgjQ7j
thhpErFRNPhpNFNHZ4hjIxgVa0QtiCX0DhZh5A0TUd8mM6yylTkUxTnh0aGA4Jjg/QKw03ktlIXy
STqrv/Q2QAEb1x1dMy5GHAUvbNVAI3Be1+Glbewi+sxFGSHJPIpuT00TINDsQDtCP+yslIayaxji
WJlnkXfMQXXCZxyIzk/usitz/ZKMqXJsEhRAoUXNrVjTx5jplBdSaze5Q7Ue4CYf5aIVu0+rY/UD
xVqwtcvO2TBRoRQ278Yjyj5to48EbVTHHo6UDDI3RPe9Tot4vLSDyFkZumWu5ia8zhfVOmquB+sy
L+xTKzAbZ212Cv40Ypt8SV8H5EKWC9xczY3cQs2ThYtRwcXboMjtW/VKM6yrYEwGaqaVYzWpzWva
BJiWWqp9PQrm7+D1w3GsR/tqVpTLZGEUvpjjQ4yg9brLrWMxUpZcG2N2rJ1ee1TaAqua0g53chWI
0LVBvdLGGRmbEW7VHxGGaZftMkWrcchKULNYciF2C9cdVotUmIYIJpz0LrVAQTfp9Jr3Dmnt3sPn
s2CAQBqd4blNmXbP0Y4c+/FbfOH2hDz7zkLTxGz8GwlNzNYxXnEp5aKzgFcjmvB9tp55ClnVsun3
HdTUnS6qhqOvOJ2RgxXuI6phJg4q05KBgDHwc3f9P/n/puaquu1SaKb+ES2AQqbPXlf1+9aZnqyl
vm4cBpNMBDG0+WSwr7doI3qbam9t2f3n/y0Kx/7LT8dFGBYdwn2Qrv/60xn8K2a8FP0+m5kniglj
23uPUwaJPTRnfzHVvRrB5Zb/9Te37/ch/wMj+Mfq/0qqINEqnaDTv8cKXhMjjv7P+mdadj+/R79+
v/F3+MuDEmgbnsWwwCRgBRPur/CXpppUMtKJVd2iaPBfyhUpZFRV22M3ASlLdegL/wx/Wf/wDGCA
Dm9zDSYt/63wl+YYzr90K9P1HFOE2ajN0SzCcH9eUaB+yK5Ojn7J5FQkSeQi43JHsGwsO7TF+k4X
iRPJlj1hZs/rciMOOtyKlAI3PSH+mhsDjhHFdYPQI59yPFkTBD5WH8bKwktlEa7AJHMdkSxv0nja
TiSWZZhaLsYRTcQ+NgbvkOKoJmoXQnLaxV6Wf8t1S8exfaqjXY/X5aGmPJ0K7vsCihqck/xHVrpv
0WzcqyFRvWK4niqmvWiSNjxorUMw3KRKMa2LZMFCoq6e2nB5zJnkEyXLD8qob7wUJCqlGsBNIldb
O8yt/dB078Y4OZoBTqKYIsNDQP1be3O3Js7Ub6bAhHEKCiacsWIuc5BvUVHDeiAEr9vObWXYcEag
f9Th3ax2z5kFKEW3qB4xcJgYGPv7Ts7wS4ljBgRWcFkXqPu72PtCA5A3JPmo8sJbJXbxaq66KyJF
ayY6V2ZnKRtlsZ6x3bjBqfBOM+I3q7IzCqHzu6Jy8I4Isv2i3tsqeD+3fxs8KE5EXsHGhOMqx9xu
Jz4QwNXzZEWku8CVUh7PdJQgSToiQAE9N2/zuPJ2jjUtIBuRwY2g3hR8bYISWzSiVmZiXEZd8VaF
HFWS8bmf2plA6i2QKptXAOyPwVw/aHWDHsZ58iLtB/wEhsNjsvcw5/O0gOOeoMSp73SlQbJGrIH5
yTJVx3Fs4DuE9WfdGdMKS5FP1yR62AAPWwJRO3foxvGDcfyHa0AMyPtuG6a7KCk2C3DaoCWPBueQ
2qCtwcBi7QUM9B370KjEXlvB3h8KK9iUZv2l63AdZxUld9SDpQjvPAe1TKf9wkAMnnH1SAkM5VQF
t90osr4AUvsoDY9JF9ZEy+AP2SOeAgs/GvTU2ss0jqXT0/Ga6C0eiRqQO5m3jd4ZmIMSAoGEN47e
e2VlTL/G5qYoXkYVUyhPuBZo9IcVOKwH7Zk5N/5FWu4x14dbPwSXxoTQmP5UAaMqVfcu1CD3ZyoA
Cn3JbuPsUIzKDTOQNW5iF4pj3+jD3PpU5GBIA8p9LGcMQtP5c9GQqtjIT8IuuekBN+26FBldb/FO
Lb9rSAatwEz+wAr92Si8a3gNeOmpeBXHzH1H5P1wp/VPs1NvFfDlnSZkTsitKxeTPIOBAuWjmJg4
mpgePFmj/ckkDnBNriN0DIBONNmDq5oLho7JwVumG8OFK1ni9bPWjfhCoeSorm0UJ615WzgBwJUs
uLayGh1Y+lx7Bbbv6b4xcKkDdo0ZO9g6t3sc0xEPFi/fmAU92da7Bfsx6INd6K5aP7eVBuOABMNZ
EJXNA1YSnGRwlGYIinCGfbnUSKJTW6GqJbzrJuMIke7I2NzioKqFrvpuCk8zq+Yv/sFrHpu3SgRY
LG3idzOfDir446BtHgI7eacNu2q09y6MrNWU8H0PkFPSLfqpS0DP9xGOPP1uHMoFrjO/p7VCTpTu
jlyk6QSej6g0xetYuEcYsRTJTau5VIHUX0mn7EPvuvCax65R770Q412mHSMOncZtH11ljUPyOWvv
bCP+MZrDlsgHvgRdfxjBKaxw+rrVQQg6PcFLw6F7JW/QnpMVJbFfrdtReNSl1QrFxdHO1AcPKDKi
VQHa6sZfqnVNjnSP2uQGx+ZfAXgTgtXjfWdggpMW3aNWGsAjZz1de0vBdLW18WrmkcK89WGIho/W
KO/VanibKr4kMeprxlYkjBVvxy9fu455G3nFYSTqv3H6/KcyNU+4Wa0H3XwqyZ225uL6hETAY6AF
zVQ48VCBhvlL04vHcax3Zpx8TWFxTKZli0aMIEXI0wTLNBvmC0VYAszQdysIKwSCq41eXsN7Yo4K
6avtiyeVj9ddJ9mogUa61lD3WW5vmgAi9+J7H3bCvaKPbhPX+lhmc9pMkcuHxPGV52bzxiq4/y2E
ZfDUNa8JFx3DDPluYj4HsfrLAVMHfUnZRAsR0ch0LgMdo6dpPDozgLIhX27jACUPIGoiNFQ4WWDf
8omagexnhPuuSkg6SDMQLJeGcZjS/BYSbckxQ17TY6Ha9N5FXJqYd2q7LCvusiH7FSbG1WK3zdYb
pp+uMalrdypvhXQvFlcXyPitoRgoe6Po12Itm2G0iF11yP/QjKPIwh5HebPbxEUp4O1r+FFdCEwm
TeGyM165dovgA01U4bda5ZK4eu8QuU1TfB+6SHQHJE9dXxtYjIjaIkd9KYKO8l4D8ZrizocJk2Df
wS2SgPTlpKS3cLpwYSA5QJphVSjBGmLvTrWWey3vUWYlw74Mar+xkctDyL1SIVpB0koRM9r7aiQw
bDnP09RAAqO3e3ql7VqwemsskLfhpL+GI8rfsDXec6O5GzByCuNk5+UvRaTunXn65U3dRsmdq2w0
nirNeigm4H7O1L8mWBDvFhdF0oLpam8XK8KJ92A7InFrOHTeXmtd3CSn8s4o9XsKXo+u1+HWiHMA
kLut19i3GuZ7PoykyS0ePUj9bZX+NEdsguw4+VEtdEQVElJl50fKfvq1Y1Xc77BfVkqn3pWFkCkt
WDYDHb4MBrhQTdChfV4WXBay+sUa83qFIJ5EoUrPLYI5uGRIAepV5elGDzFMRPVFtrcrk0m4eTHY
fOEqXp68CXvX0aw446+xNmAns9ifUarvCMRn62RU3j3q5P3KurGSyMOpzbgCQWWv2jp7w9YBanCV
oCg0dkM6ur4Kmng7hnW2M71CP8aWTvWhjndkXDzaFZe4ndc/DTN5JN2ZrJqm/mXMbQpR6MlIVW+T
VJBViyy7rDrGQwFEsEk1nsqByzWq3B9UIFiV+xQDlMTJInhOUzvaWFHzqrvZzWwjtg/L5N7Og18F
1fcbhfKRyUGa2MzPVElcBLEZ+LGK8aYy4j6WT+9GVWG9HarXlfG+gEc1x+wR+DvZwlep8WcsoA3D
qsm4I+Zm+0i+UIgP1WdFUbl/DfSEQA23Q8tb1NJ9xkIL6brmrFAYAv7HDMM0J4phBQujtOHhGQPF
19WH5d2iZXobLfezhRPtt+14mSJAW3lmcjVHAh5cPgVehDFUpN6C8FdXCTbdrhE1K72zySaP5lpJ
J3014dmtR/vezA69GjM+SsPXzEjfkzr8WafLdWQk952eXONMdeWQ9sZDUz0S9IQsDHdpKemIOtAx
O5p+zIWHqHSpHxbXeCOweSwtCzVtlj30mX1JOYgAdQWIJRQgtuMt6KVnq5zmTZFGR6s2uO+S6eD2
t1YKMF86AhvFNjeNl7TrIp5eLGGnnHfVbSCSVq5BMmS2G0BSCQ+hCOdxS2Rc851HYX2Wfhaa1q3C
BU2lw0PLnT8SwjhqSKFYA5ds6+IoNLfWkRG5AuMMkWhJSg/o1xg8xq3TQQRQsQWL4ivVw+ByiSyD
1NpdaYRkjFpucHAMwAeB3PK6kH9gUYaWDsFPeLyPgCIYphQAOTFI4nHWls+pVoZbu/4oWvMej3Md
u6ro5+SOL040fM5990tf7DUj7ffYQ3VQqRwrylTve8WMVllPsaw37AYT8hOSkXvqxXazNV5qTQAz
jjJAJCpvfQgiYgQTEGPeW/pVmyT7JHZe9CQ/BnX9FWF2SklA9jbqwPs0d99NDOjxqb7Terws3cb9
iDpMiNVivNLUFHT54KycyH7vMtsPCqffLKl44MG0HX9Rf+9C8GxwULPzg2srOtn7msd//2CW7ruR
EAiF2LHjhjuR8tdxVlulKsnysW8daEjTBzecewPJuxfcjRWZeDDMRZdsAooiN1japGsnre9IfXm+
4ZXNPgI4YCVPk1k8zmHI498PcivzvXwhMTF6mh+pCv0lMY8MCLYN4e5VbU2HmByYX/Y6XtDOzRio
NzoYpTVlfoeunpgEtTZknXw76D3xv/FBb0gK4c6H/5i+dlXvwwzn+9bIrH3T17fzqP1QK/c1qJJL
JbG5v6hcYJRtkPWFDtsinlrGHNsN/TAQSSbdZH/OrXaXKu6uoaBjlS7xZVRwh6q9H7oWhFvyssnG
gN7oq4550xixn3bajxQtrO2SEApIww4j3klOfpyCRzzarZWdiVEtLM7RTngAxiNMyPgK4Fa0jY0J
nHQ57Y2Ze5Tnde4qeA1GDfQmtHotjPCdflRUGy4GaRlkPG5wYeeXxpg78BmdJ8OMfrj41GHieE3U
DlednjR+9qsnlKzVA27Jz6Y+/Iqj4DNcxhfPsd77yMb+gvE29Ajm37dm5XzVaSXk8ROkx2o3Iav2
W0ZIkYevlWZ9JHpx0LTpssGnQ+N5iTHwzi09dODBDuUJNi4MFgiSF6t+nLG7tguwlmX12NbVRZdQ
O5diiUtxf934FEL8zEF3c3FOmFJN0WvU3JhpC2qn4jGP9+9lh2eXvhjtxpujX4lrbqHHWjz3dHvz
0Y/I9SaKdmAOmQh1qK+Xi2/KJlgokIttLd6chE55jUycvj4t+Yw3YTX6YTCDQhEVdVIo5YU3UVyP
h64Y6o1XVZ/yfWB8hWMugCdwEYQw5MZS/Psi8HBAxNv+27ap0mF6KTig+IMo/hZfTIqrBvL8sz+J
oldVb35KxpJcCFxb38CFBJouuOTEdkn+1k4GKtNtN4qQDoReTEgB3eDbMFZgpmUpJZA+LEfT9mEQ
FeZ26sK+H0i8nYIxMJ0oDklPQKnMQdLWRRixt3/92kL8LstqwzWFWflFJ0oGZauSJYSy6eVTDuUL
foNBp/WEJsFDAovdlmyKRamExTpVMK1Rah7ewqJI/qysBWez+daU73Ykpk5q5U7NBR6QXWDBLv/f
JASrQSuGdc/LBM9FhItORymGo19a2QzzkQMij0raCd+ujrzR+ZzId8izI7eduoNclwsj8zLG+tG+
hlbYjf29PPGxI4QG8tCce4Pc0wg4Q41N6loeCvklwXZxMrqQFL/eEe6Yrfq9wy3ZhRJ/Or5mge/a
RjGNbe4FFr2OEEjRHUIj2hZLuaw7fb6XSCQp0skT29kt4bINwxrFgcocaB8ubQ8wNi3K//KPv30H
2SRRCqVPj/TTK09nLya/vyqgbawn0TkkEatvlHJvt8Z6us+yND4d3EmiBL9dNa7uBLMvD96fR9Co
o+sy3rnK0m6NqMARPnGjN6XP1c35CHOJXFBBWvCMo1fJo1YiVKIYAYWV+C4UjN1Q+aBuK9WCI9rm
XOgjztinl4rrSr5TfuK/3eb10K0jUYMve8KQZMQSyoD4D51Dh762x6gX15B/dh/xAlsA7yKTYXEV
znvZg6eeqpwZtMOCA1rhEJYKXHGl/dv/a5cZLEaTEvDCwApWXJvyX8pvuyRXLkM3hoal3RxOPUn+
YnFpydXzthJH+Zw7kqUvkJ8d5FyRk906UlUje55cnK/Wb1301JT7F8Kge0/EQcTBPr2li6yd8qNr
i+3prBZ12O70sDmcr3D58+Rb5Da5GopeqCKDA+HAYXLirdxnys4uX3F+/59dUK7LsyZbp/fI9VPz
j/1y9Y9tp25b1TaYI7kLtTGhYwwgwwowD5R9fG9R5gkOv/ydumfhNKu3QKX0bYK1lmu1zIbEGR+F
cbDt3BRLd+ckOJiW7qWeMQwEIdWN6Z1A1I9Nf5RCQGKNd0V+LFtkvZqH8wbMWrXZG4LOUyv9Xpmn
7kIuSq+kEl9rKICU60AekRZXlGKu4TN2jMYCsqgFqc/UrtkjX//3zcINqu3o6g9pVi34Nj9S9x4d
0cdHx4CSoXIl1ykjAbAsm71O7UfcYDtlTGO4hRgbHuWOED2Pb7v91s65Q+fi8pELT3TN8+p5G168
HGK5+9SUu1zZ7c+v/w/7z59Mvrbcm9hfTZfW1Czb89u/fdypKRVv37ae/vW3DecveP6Uv9t2/u9y
72Rbb0VA9cnOoOzrj53n95/+nS46xx8fv8Ad31Zx93T6uPPB+eN1377q+WM6QmBAcphLnf8VfoJ7
BMGvJxmIrPT/1pS1/Xo+A40nGS81KjL9Iv0q5UJuky25Q65S+rvtA1XZ/a1u6WTyB5KHkOMUhhuC
5jxGIiFK58tw8z+vw522fQJVDELlfb+Qwxix8GQHCMXtE0fQZlsa2p3MzFhSO3cSaPCA21gtkxop
LRjw52Us5lBNKG5w7ghCZjrldE4qhC4dwr2Zuhvmy6iLijaK1I1M6Ej7SFTbqzIu7L2k9ZzAPakg
Isp1VQqPxSqMorec3MHmJCEQmE/ZAn21g8feEKnEVCZWl3gbSmlxU6hYR1VDuC7q5beMpfqr9ce2
plGB1ydUsbU1GaxOKFflYhTy1dO2RJ12mBP4KjV5ct8geL1RzVhSqD2k1ke2oBD+Fn/IbfGoUzhq
IR6d56Q4tA08IoZcKH6nE8FUpN/kut3oP4KyxNhB4AJkti2WJFGpHjtn3+aqoSQRrpIvE2/SF1K2
5Jn+Y5shxo/MfT5OfnSnDNypLU/0UBBT61xqSsWgUJ7ic0YO6g5jotO6HF/CWY2Krt7LZFz8f9k7
s+a2kW1L/yJ0YEoMryQ4iaQma7D1gpBtGUBiToyJX98fWOd2nXPu7Sn6tSuiHJKrJJIYErn3Xutb
N4/x7UsydhKIp6sZK8/arzFrkBesVnH3Zpj++4ze/lJWNb1Z9qrDzd62pKqDpO6ebqCiWyJjfDOl
374ne0yi90RzszqOirGvp3NTA5XU3o9/oxL9V6Si29/RgTkaWWcd0pXyoFdm6e2PHsocXUkSy/7+
O72qeCScDkqU2AVMjf9qQSqYhM2JHqTYTd34XdysfrfzlNxO0e1LYBav6OxS5HId1/rfZ+J2Yv4+
O6lCn2n4mvCs9V77+w9/XZz+/vZ2ZxIRgMhL51+303A7Qf/VqRrW8zPVdnNck1VvJ6Xx0KM1pUec
84rPup2i250XyFFsq9UZfXNsjWtHXfv6mMcV7s4bC2rdnZ/IKthgzAdMleXNL9KfCGFZj93N5VME
Hn7u2/d/fRkmPvLklPr5dgjN9Tj+dbzXr27fWu5I7YiX7687Q9oBGHxouKvt6XbvhHoOl+3ty7/u
pdrLTuhyaG9DEt96ZTBvHc7+X57GFLgj+Wp+TFVk50TwTLu/8F43x+PN7BhXs7Hzlubtdi21Lu7w
ev3j729vX93+ThiEK0xsIG5X2s3bZqzGzP8vrfg/sRVZYeAiXvmfSyuun4ga/1lT8Y+f+IemwoPY
5HhoKRBVediA1lDG/7AUwXkKSGXEy+MxpyWF+G9Lkf/fXHQWTGz+Qznxt6aCvEbh4/7xTZQ1LgSP
/xtLkQVm6t+EOj4RofyiMHDwJXq8vX/WKBFsaBr9bNBL0BuxISBCwmLsI3PY2L+sO7p7L8YpiTDR
C9B5m386UP9Q6/yLQOrfoiJdlCSWx0PCgkBlWhAd/vXF60rUrWeGy9GZyYlBGNyfi+m+rPdej7CR
VLpt4H1Z0//ry64uq39yUQ0u6YEq42XV94HIkJIF/bAbaFrQWevOomFD+r95yf8sh/rXD7qehX96
xZx8yzgYeUXgd8PyRJ896+hAodtHRfv2vz6qru/8p5cLLCtYM0Jt2neWtWqD/vnlusJoZDK26pj0
ExJWqiN0NQ9zj5cF5Vl7zbo8BTaKCtsLEcxqJ5fXsKTjkvpiFTnmV7+sKJGNONhz5dJ71yXpe21T
E8FeisiiCb5xOnPYL775HvujBZHCMvcaBcYg3d9jy+SYE79xJr8ikAuAg3LKnug/jnDexnS1poeY
bjRZVEhCPPr42dLJSMxdFXktAdH8E3XmCZ23eXKZTMGKWh0082aedYKOToDr98r7uM9Qr0HHQz3/
nofdGqY+vzpBg8Ba+9+AsMbfrqhrQa2suV7TYlKwmgnTFvqSaYdwWH1CFeLKcz5TvVD4VPoVwSIg
QDw0biHuOm8kxtzprj7hg7YQd1XKPNruUcqE93bMbINy+kuUwzVr2g+46K+TprPTdVewuO/annyk
6BzZRVr+FlAzmVdAeCYD5D473i36BgQhP4cM8YynUYssI9kywTC9rlhrrD3qYw3Z26R2va2YXwC6
R2XOZA3OCZ1Opz62+S+rsr8cg5+bHM6EnWek4vCrSErDDYNtBqf6U23Vh2Zi1qsGMrg4bEej1d8r
486r83LX90wBhgYJBzjSKqM0aJAfuW794SeAVLKcobb+ypf5NSXuUyTEWKn5VZM+si3i5jAS0IFE
ZflynPI1aX4jjv4cmLORg83klTkKEgxjq3NZot5sPuK5IiLL29sVjVHHG19FU36ZE03XnhiB9feU
zvxqavGg60evDcso71xr04F6a0QQgUyGdps+J4LlqlFztFREceR1vXPt7rJkeLh9Ah2ILcMSUXpz
vikcZ4zKjqMWNHY0eeYfZkfzBk7rOp2s3S8DQN7B6rOtW5or++MxtsF/+jL7w4OeXwIJfpMa/SVH
7cYsbIEHXShCLxHkyLr7HdbYjo3Un3dDnsOg5P82FufLLFD8F2g0YoYs29BjXG3hkWpXHVHr4iVb
oHLSF0h20pT2leikI1yFfItlB7lZVz2FlmImy2VSWNallmGyHRkN7hyTRk1hwPcnSLZCzLefWq6f
Nu/Rp9DArrUZZTFMNXjZikuGHxjbw+1Eh+SV6Db+DMLgkd8FU6Vnjf+rFlSHxnBNXr2PrJSoyQab
y+p4XC/fymbEFrf1L0vCZZmD4mnd4G5GhPNEhAbPSH2L7Vzw6dBj0+1cCEhzBMxR38tP63Uz6+oF
Qsm9tgmzJy7iw2q9ZNsZ466uG7F1fcKgINnqzWibvIDfbCsxfBEdMDDwMo/jUO65fc+kUUrmhWTG
IFADX6seM4bdh27orkHTvxqVEsDnOXy3K8/Mc0JQxzXosfmwbT5HkbX4ZWS8y1RMNtV6x9W+yQVz
MFscF6MJnI1Yrm3r2vI4gi0e7GaXJ6TZBP3C3ZlDB1aG+VVa/TebKJvcJqrM5U611j8cQUpUN7DG
uwrpgje9jj7HuBPqw88qFfnh8KQ0KUky1IcArO2G25lu+1s8KntHQ89HQ14226SdCZUlSMpKaN/G
AzI/LqegNsYIVDgGuz6L/CZ7LZw31dru3gwI2xSl9yRqYy89bsg0Fxtd67e+aSbGRdziabzs/zLe
rOcT5CATopyElv46iDV9pkAnWMZ8KDyYpseLyMT96umEgy7njBQBi/88req8Z+jo/GdOqrvYX+oW
nRKGx8XxnlMH4wxvrJ/JU6nC+ilzsyc1TuuU4NWwc7VXGc6nMFO3n5+Xfi/8+j20p1es9q8qLLvI
iB9Mj8t51dRTacyvDJH2iZ99G5Z2x6LKxTi5X5jckLBN6xqjyg+Vide22o0JrN9QOV+11K8A67mI
Mutkzs7T5BZPllk+lWH7J1zIQRI2Hbj1PnY5o8vM4aL22btjDSEvKPVWtGWyXfG8rlHexUtHvjSH
gplCsx3kpUs5rPO6uKPSw8gFcd7vwTohCkOBNBHpkfH82So9X1UBNXsJE+bfyv7KfIO1U2YvpIih
omqX/k1TAoysn0bIR0vIx8MkpE8dnYP1kOiWR4ztItpOuJtK8nK3+bjcPqBlQMZph/TudsGLpv9o
O3lXhX4DGGHX8ZpI4nmOZrU4+F3/gydyQgxdulOSEx6itIB5XT75bnfl0f6ROsl3lRPGlfkuGool
v2ge43hqCRvNYC3MmOF63KODKn4uFigRua5qIqYziacFHwkJUQgcsaASn7mLJ0B7Ex3LAKvisW5I
R+kbuHuT3z1JXTHsC5W1C5R3sFJxgdLFLZQqTSgfIr6Km8Kep0e3xtAUd9e2EkjbQDwV65Mv7Yur
I/sn10DHKur0G8/oM6cwjuRYo9BFVRtMrw2OjL1Lj3qTS4QK/Rz+6ZPqUOLHiNLSbCKMg5su4CMw
XKpB6RMsuKygdO7YuwB3NIgq/Rpi6pJeZu5YZY1D05SMZ7MUGrvG0dOd1fSyJOWOSKOH3iZ6CGXi
glIp+K7atbdkh2t0FyAvf9yVFnWnv6YG9ElHAqHgV/FQ/d2hXmpK91FK2+IBOF9y/q174HY67o+N
PdrvU2pgoygPxci2JpbDeZL9cJYeOrtWELuIiWQxPNgVA+V7lrntdhI/PJ9LmdkyLzXbH9NKJa7z
bZU2HSbRZTiNhOTVUxI+LGoG5pEarLHuJwTXEfpfUm3HCd8hcqxV8cCHSivG1W7hlXuAkC/jUqPz
Ajy2zYvip1HnK3+eLEofSTVxWkzEyZm1IwpXibYY6/ySuHedzTsapx5IYOUwJWVYmPhPgxf/dDVu
1bw3PozeZq9jaI6GBkbuEzPcdtu5pOZn4Xs2CLdUjJcjaRMu2TUCrdW89yUbOD5Kg+4YlrI5kApr
4Eq2l/bBmTxynpb8LTFYfMbZNnbOIncN5lExmkeADeXes0iirCAOzXgo2JbBNWgtRJDWIrLjGEy/
1ixhqHYg+Udh7UYRbHU/vgT94G4C24h4OiB0Ts2Aej640w7PdOVOBmLe36x209kb50vikMncr7P4
YBpeiCBEjSLiz7rlAfTXm8jIgRy1OLr6wTaWCwDZD/SzWdRCvgYaRAo2Wjf2BjW5p04W2kTAJXtp
oOgBsLXN+uZIsJd5XJoedYJJmNSqibZlrw41RSiwAPdFOxnSB79EETkmd8oGFqDQgO+cEJ+OBQ4f
OoKjDvMc3LtYGKvMwR9sHmUb16dMYr3BHQ0E4WccAOkvDEAHDSjRZQZYz00Vp1ZzzWRxYgFmU9DH
/T7ooYynSWMee7t+rgrgYNDwfnXcmru6+Z2VXBDpmP5ybYyfevE1mZmIXyADRSE73kjqPt7NTZSL
+fdijuCwq2KNDaSzYi85dwtLbmuEGRs83vztimKhyAjK4H6Jr1ntySic9zHEXZIp2YrpizU1qCaH
itwn166OHAlMOF6JPppsCFzWcYagj7h68TspONmdVzMnr6qryIkOxg2QbTscAXNNDCsyBiIbsuxn
3o/kH5QZFQjCQTf0jF1IPCRmR2QDbpDHm7jqiTtpPdKOcA/vBotRpmGbr5ljbIaE4OKC6msbFq1/
yCfxWZYjnu36tASK8WOmWQZEuRVJfIh5hDMywk3qTP0fJhc08ef8J1XRuEVKig6vddkLl+pgOENI
/ZDwRNcLvI9JRr1DJja0pX1l2m/Ctlvkt0WwhtiBjCRYL8uNrZNCIcjilZmRrmptgrPlGL/k9ZAe
QoukcgVxBOdQi59bsh4RQxEiukPbP8qoFg4wkvwnWpOKZ9tp8O2SoB573M6ue+/V4vdAwbpFnxce
lMCuF1BuKdfHKG3/qVycsGQGM5eqJfnsdI43ntuFh9lrT57o8u2N12Dmw3vhjc9+gx3bqn2OS5ye
kgAuVmHH/ZNKdTT61rRLfXlvJMMfoeZ4JxoYE7WWr3h5UwS204TXI78XCLLswuvWmKt6b9lje+7Y
WvTW3jDRR89zLnfsKb1N3ICWkN1AscGsIiV0OKJS2Hs66w6JDwhUzeO26ILvfW6JSLnGt6zxn+1m
JMLaKLtD4SzeZvJJzUQUPSYI5UFcsInVTXeIcRSMIrs6Iv4WX4tKiOeOEF7gHHkaVeMd9tOta6Ji
ifORn8WALGtfRKQZVCe+++kvfRpZhrefQgI6MaW3Uaolqw25P+57GEz951yE3zxH9yd2VgQNzF68
4ah5kQz91ekiLmyEiYucua/DKXyYloSKnJYBlAyyzztVbXN07vse052w3QcjmH+6CkEDzBvOb3Iv
p3A6VYrddoHwtWzmnyTLkUSbcp8Rq17vJjqaSP461Fk1yZNFD8UL7m7ku0mIGwIGd+Ai6uq9mSqu
66G3rLebVNPRI6lxgZfBsHQJ12qTy5Pe9XZO1H7yhXEYp/VKg2dBdjjW09be8dr7KaViVFZIpBCr
5XahxiDuimyneTwtBnv9tA30nlOV1klEB+JYBaaA4UDvoaPfUOU75FisNZJclMpcjmGQn+upQUJa
kHDiaex8qyy7ASvgLirCrt3MqJS9yvlBzt1OWWOOpaj46RvpxwRVIfulzOWOoA1Oumg/kVNTF8zW
XW65dxilL4Nd7pZgPqyBxPRIyidzab9yrU8uj+BtqCpCZiQ53/iR10BVBzVE9cPUCQGelXXSdfNU
Z8Zng+gQWAHFV2m2PE5wlY948NEFonv1wuc+Hbvowao9zRWrfuO/JyWlKegVkNB08LN2v+R+G9Ur
MaiunwdBJRv3oCnsGmWmk3So9FzS6V0iLXiZb5VL5zBf9DGO8QQFbuQNjkVKSHBmkHUYxZsx+9Vh
8US6RwpzDyBpOWaa6xOr8K6sIAoYLTK5DAJLM3yVXfM8luk3v4rfKgkt2itaSvaUQLGkYFH1jbNj
CiMqU1ed0E2+Nz0y3aLy6n0cELJD07KdIKmF/ur3DJZzg+q5SHgHHN3LrJynLnOvjqeKrTJreZCN
tR8KZz655NeUhRccXeFeQvTkxzohkzemkyI5bexqncfGKHiXiSZRBRW30iR8ulQoyAXLfVm0JIbR
P5lT8Ag4lPBwE+CeNACpO0xBFt2knW4o7/oRU+vAxh7nDYtg3NDmb8fH3pkV3SEW8cH03jw2SXur
IulBgSTw3cE7O4F5yh5Bk45HneLbKeXwx0u9NpIHvwIPUDUcLoK12CP5gHLI78YzVcgDxdEKX7Fi
wM6rnjcm/Tmvjl5d+6tf4LXRGdA66rtctGqn23ebDsbWk+k2rVjepAwONwKbm/IJ2ga8ALdjqov0
Uki2P9o17mqTiMmp++5XgC9cDaVpLPV97oPUGOfBZrPiHfRK2Ujx6AwWhpup63REWga5t1AuIF90
0HXyjZfP43Xu55mqLW3J7106QpX0tNcW2kLDUcDt+K4uGud9kP5Kcpv2C7luB9ddSMHNCX+VCxlO
ZmOcRiGfkaSUp9oWT07rOGfcDXm8LvXkR9+Zcb03ZtlxzyFZSH3kD52m8+skSbltjUQcHRMwo16c
n2mnXqauebD91I+cWIXbUOtzwbB1b/u+y+0cXidCX07DVJxGG/9VW4vzjJDTTdrp0JQ8XUsNeX5M
aTi1ZxYcCvv1WU3gVLGdKNMkGtlNGPLARgjCVjf2ofT5ZhpNS/teL2A8BiSsQcrKPi90bS01rFLC
gJ2cHz8CdmCI3znAg7iRGru4KFwL9bzoh3ma3mOJU8ez0c0WpC/fmFy17wAbIVuWdVG+YuBQp9Ci
U0y4atSpOgGvQtDMaJfFTrm0WlvxHteLswPcj4lB/W5K40dBKGzU5TMpNTlPhUKQHLceQFuok9Wx
rbCIDGhCSfygdqMJhM6h8qXajqy9VhqLPfbuN4QvpM65HNMq77qdCPJ9GahIzu5doZmOi/IpNega
diFPzGkm4Bv+uaTTxpGp9pPnc/vk88bSeUVBCWzDBX+CAoyQ5hFwjLteX/0AMtB0obhYZVvsUG1f
yFbpKN9+eRCN7kphv6G0vmYED3VJlka5Im+o/uGRA3RJIiru+TArdaqB/931E81HSOTcK1bxpwLH
RZyaHPZCsC2Ph77fdRbXPBf3fKbj+1sMLU3BgnemDPdaOMbDKNXem+dLVVl4bmY7R7tq/KxgfhCg
HtkkUofKBCeRqOLIowg2xYdn/LGX1c1YsAAnHXpI5GMhmYEJNo2RoYK/oQSyD4XW6dVS5RF5L4Si
jP+Hbu9T5lQXw6WACBdLbNsQifrM+q7DVh6q13qZd6WPWHYUJknKPm7QdmbHluPbRmPG4NKC+9b5
5UWEKe05wfW30o3EijtCVGu8+BVKZBz3YtubabpbYpcnoyqrjfLoBKGdZAFCaLRAc7z95pU51wUa
WBDC1NzOcUJCJwh1+ZTpz6UL5YEuytUzKqBNFoFFPEUzIyzRrZFVCKhjUw7I+21/bQIu9MbrqX1A
W96wJfaIR5rq16l3jQ0m3Bw8DE8Ja1j31jY0Jct7mAwa0L15KsJ6W47li/FbxPF5WXofestCxmUq
nlqNhKxxpvWkgZtP94Tgnga3/WzFCfJPQo+UkrwT8U8vzvaxDO7ZXO1DV+2WVdrlk5e6Sbzg3cGJ
562J7T6i/6q3LoZHG7vt9iVu0XDiUwQEzOTKXm1LLKf0RodNt4OI8TvEGbIhzPfey/Hq5AhVE9np
Xf08exfH0wYtfkbEvSjZIvo883oV7xuvu6BAhvIyWC8GYRd2gER2XIsMZs5oZdOnpEpPQmEYaWvi
wszceY9zzLBt+xnACuCEG0/sUD8bG4rfoN9lElyYEzx1FovdZIA2wf22oAGec90gRkSUScoJ/J36
k8bgezY7L4vhvkx5sc/66UryJQuZg5slaQjp5Ir/7Lzlm2tUP1zFX+SGOocdQWUaQj0NsGbnGc1z
0aQIXXlY5gteYT1bZF1Y3/sW5keThZeSawFTbf0LndsKd4Mhphz+0G8EdXy0OuCwuCQo9jzv7Hwl
Gdas5EO5YMzE/lopIhHWdUFl1MAYWgvqKyQTPEVaDB94lMtNMqfXlb9nUdYWzIeisiAoQrjPNWnX
35wYf0dGEWjwW6oYXNfckcmsGvbcgjGLJxWmvd7OInXS3JJbDLzjwTTh+0xBSWCDlNNTDerY9+cP
W8aYTBxMkhjspBu428abHykkffrnCMTX5D/bu+ZdvVx1578vwvtuemMW2SVbpzStJzyj92k/jVs3
XdlaksrdTAY2nSBAvJzHTOohVb8VeQVmB8QMbOlMuU+N7KfK9XzfCZb9zMBHTcQ674Hab8GpQGQ0
8SpxiJ8Xm+WTyOno6WSWaL11c7Ltpt17cR8+TcRplV/TGP5EnEi+Hbe5CNsf88hq0SuqneDFUDOv
JwFBFaFmlJzAnWBjBEnJLALiornqHanpKa+Fbe8cRQwe0uK2KiD/bvySDM2eUyhZIOeUIAfgrttw
0CE4aP9ltJJnBbcJfy5QIg11fEXGwnYGqQ0X5CyMp66SKjJa/xFGWn2ZmDg8eeZpdMw3xG/ZvlOm
dyfmDGphm9wZVtFB3XP2Rg0pq2ZWtzGV9yrayYWI9EhbIDso8t7PJXsXRBmbtm3soyrz59Ef23sE
jae6hyq5dIk8uNZBBotxzWvnJdXzb1SxzIZo+p/Z7KkzjsKtMZdhVBnMo2KqeXgDPE060sFbAsS2
duyxUnHMAr8OaQCqFyVeSyNLTo4rkqPx3qpIWz2tAoVNrKF/1a771NuzMFlzWqX97PvgqpLZu08E
j+xgyO8dgwZwSVN1V4gr0LE4MgRBdkbjvwjXAcE5r7FxYbjPYgIWkJkC6OPk3RZ6FAvVBq/jUy8a
SRZq9vN26RpyS4lvFgJoZLvuQFfK3mT8KSyXjZATXswyeDQJh4/KfLzPlgRxVNczDoyHFf304c6Y
MkcYZbf7nHrlj6M477b8qTKLvnLb/BmSlPQ0fi0eArmVTe1EsU6BhnE1rETQcH2P9brdwj8W9QGt
i7Zed0T0EVtZ1xFmRGZimkYodDSvYdyLcOM4Z3BYwoanWSrx6Ehn2Q9WgD/HEvadLcPPcGJMSnbz
rgEFd5RI9zeSVMeNaQ3rQiSrKHbpdwD3fBrcbw6NRRJ5Fhp0xY7lp99lxYATSVGqmcEuXHgqo5Bn
9K0mSnbjjxwnfWfpbADlvESej4lXOuXC/oQ3aVNv2MtkHHsIrLgvFyJXERfDRtgFs/kns8iIC9PQ
vxv9O6v3fi9dCharS8iIsl0nSvH439++GrrRirhQLQb6c7YP46yIhoAc5YKtQGbyiOiTcTq6gBY2
E7vjbeMEGOI0Hvg+z09WfvTnJxtfxEbC6tkkJMRuqlmv+Yas1qRK2Fl8Zl5Z3FkjnFKZ0qawQe0+
NKaTnOppJLrWxxcrE6oeno9HZcyPAmwNDYsye+jN4qtwecrMniKVm+2jF9uEdUsHZHh4cAr3R52n
89MiNKVk9pjSmdkni/xdmT5jUjtgamM5kTvEH2I0fMb9DtbP8kNPyUArmwxi6V+rNFqWIcTd18v7
MMQI2S5jyUapfa/I39oFFFMEyGZdF6WW/K5559yTgzwLRW3XJGGU5RStPLQvRFEg326hnQ5tkx38
2vs1MYAXdsE922T1VgTJviJm5odft4/T+kBbxIPTKJMHHnH2uBtHNL+4ha1M/xn6ESYDwVDoIh5H
6oiNyLofYLsRiRq/4ya7Gn1lRYVj0npLCUMuQ+YaGegKgHbxe9Ibxoc/7n2nj6iAXup2HPCPdl8h
c/nIICrepd/b9L7aMKCHNSRHNsiMViNXZt6+98WHndnLnZnXC2+Kcr+idW5l7aWpUoZIK729bfL7
skE2WtktXIEcNpbDAMuKx09jqqqXeaAVG+YFNMHutdJNTTI7JhN2rFvSwBx4pMw/M8cEb9FmnJ7x
3s/1ilxI9IHdzdoFn8eL27jpbph2FRG6rzblWQMrEpJj+mK5Ko548AVsAzU4Q/4FqHHPdPwu9ggl
m3wZAjEOrsCH+3NTWp9Fj19+LgoLl3Uqo4KLdx/nybKr/VEdSkKktVvlFyfXf2wGItGAF+nOprd0
cPMKazXDzhDKF4uXO+/TeT/G3nS22/DUJbg1PNGzO7LtwywNLj5yspkT1QUT25HxrjGYqE0y8q6S
VTth7YTr0yjV1fStMXUdeYJHKBubVb+qT4G/tM+YKtKh9Q5DHT5ONmBaD0AWUxfvWBlOvu8lGBh3
su6apQy2dFx31RLTTKEeSloR7K3Cf2igG1J2hGlHahd/1DzFYeSRDrpDafA/vrRNLjALPhw05AY8
B+SW+79+lPkh/+n2/7a9Wpzvt9+QmS8SR0qBWIHKArl0T8bQRnEe6cfza2XZZ3ucl69m0ojTUl1f
qixQD5jRE4ZsiXOgsim3YCRDFChL+BRyByCHtDSY4gYHeriHb5NsZ5k8hKkyPp+9pVabrgvje+1z
sVT2z6r3v/InnRgW6QJFuW90/NB00zlPw+WRz5DdmQ1+Vyl2fpANGBvG8MHEcrmFBrYj2jp7qjKm
x8WAyVMNX7CPFjpkro+wDW9pzut9s3igL4HxDcYHIc3hxZjcUwV6cS+b5kee5j2dhOmHLK1tOcfj
FW7YeJgCt0QdkGGVDZ1rosj50gXn0MGePjfTsGeuX4EXy/Iz0QQHIKlJVDZQUexSjNe2lqQNNPOx
qan1bLZMpaz2WeicVRbn7Kzz57KsFZLjmkh5hBmr6nZB98XaTOwQaIH3vo4vXt580/man2X3j57K
exyaE5qTTp3pSVXozcZx1xejuDNsgyXGyt2Tg+5vK8x5rbBqFoR+C/b1D61FNumieA9rbAGZv59E
3HB6yXAY6JS2kPXlGSIrd7qLPC904CVUTn0/Tr6/Sekc7qykC7EMg9w1mS5Pdr0HmErpMyWRLEGo
JEirAk+vrkykYFM2BXuA6t09ttejSrr+3jHt8rAspNXTRgsPHWM1ug9ieEWlIym8NQGDdnOiAZg9
pGZ4nIptT0WKlU9/6SrI3xFUbILKuhvTZD7hTAQsmjJtbis9b7Wgl1eNPba90Ca8oOJiR60FoqVs
z0OXMvpq8mQHFtneDAb3f46Rckkdf9+kwXPTEJyHNP+WzvToylWGBNIWxNIs9kWpvDtte2UEyPqP
DaplqFe7KLM7f6n/SEe8iUn/GtIWWVHmXoQPQry3gKTAFlUWlBI6S+/I8tJdMlQvXMTi3oWuwQ66
UMce8sY37zEwsuEJ9wNld0LD0rRk5JjY1rs69iJyZ/1TVcKL9MtyVzDdulPoUblVRv8ah+50EH5B
04yC/Kj6MjhL2kWntDPCu3GMQ9izxH5j44a1SPrbKQk951ybdUcNEtoXb4iXw5zbzlXGTbDPnVHc
1zETdpleu9aN79FD2Tv8NOajb8XVDr5edVyY9qBwIeG8r7vk2aIPGQlLjM90YIdoMoTx7EzELazE
2iAp52+9y2hdGX320rpwhA3Vmi9D2CI4d/3yFckOgFa/ZgMM5nEbMig/WfiHmY4OoNrx0rxNlDFA
xnP1FirFFU6Ey1tC4O52NofqrW8ZIjUzYB1rTdEuJ+bCJhlcW9qX8q1bf6mtVfpGLxTRnJUnb7Fm
vtSzSX2dK0QEhQyDVxYmGvIEpr8ir6q31uiqxzgPd5mubTrcyKMChSLx9q1MF/ueWGtzN2ffgRF4
m2Zith6HBqPF1nhMpRCnzIN9Tib4eN/32XQ/VY1zGVLmmOvf9+3U75qwHJlT+eLaWXBQpX+0Bi94
6/PgtZ/QRcIvISc4AwG0jhdg7+7KIPkhl15sSYZkfJx0fuTNrsVRkvO+njK16wbAGwEJOpEx10DD
ZPaLeaXeZ0oJ2tQAEOBm0bYyLX212ZfQGMmdXd7DttHLxTSt+lF6cjoszf1ElsWhaHP/ceEd41C/
VIkkv7stnkvBcswEuKT3GrKejRW6KN5/nCv/nE92zIOIiaDboJRwK7EKdgwS1lNFA9zYqSz10AX4
41W4I9OTKQ7uEO04UaWG5z6R517Vy6HtJqY1In9UWXYc1ISVZ9V8xQuL/DgyT56d4oKRDnzSche3
vrejsc/Oju0UD4H+ozLr5ciQrduVWv0OYknDLb+311U7KRpj45VrpHpVUh8pwWx0rWuZkmwn5KAs
7iwi1dhdWsWjwUtbpn4elliEWAjBGgQCNl2e1AERkuUgNmpAvWExmlxVwXJxhOddJZtNiqZwHzh6
OFvu5G4qWsAPfi0vTL7OnVLLBtx+vW+CzD6xIMxHLj8s+QRYjnOLiHXZT4S6XWefHPiKGNSN6xMS
LopUHAfPo6afq8jU7EPSZaRykAwWXflKTHX7mGhgHA5NMZbt5eDUrb6jFLKT7G1ZxuU5oY1w8Vu0
LZVjxtcuBVQAM2k7QH28QxK3rWrHZfZfsJQkapsPYOL0TE+AD4k9MO2XR3+xcKGTJ29a+X0XeITk
DO6lyEb2eb4fEGDokaeSpRBSTcKEEmOty+wHpoIIVR3n3ZDNly7Ua4qQmStLP3gNw/JZWM7VWFhx
0w7SSceqdSwSQdOyplc7KHkx446mgNTggsLpAaHF7LMcgzbEXWi68U57KWAOPb7XM/MRbYZ6mw2V
Yr7jTnDzKD1s/6F3B0K9UwY2Q2Nj3k5Hk1V/uMzIy06B/u+cncdy48rWZt+l54iANz0EQRK0EkXK
ThCy8N7j6f8F3UHfYqlL0T04Cp1SqQiTuXObz3S9HZk5Fhy9dPQnr1u1rDdG6/FCEYP8QlkngTbS
d9VgIVY7qBW9+65eFwgpMY5tV1QmyVYzhGrZjyDxcv8Zi0hg77SM1+Ms/TCkHA2VpLqcoU+yTBkU
KObc/HErozpasiAu1DqJVllpJmsvVsqlNSspNLq/bc2Uw7OoTrVCBdyREDhp29NDzQLFmYaBWawn
7slsRhZjtzcwYO6HpEIXXL/5Lhx5knaF+Bh0sck1ktSnXQCCoNPWYFL1kwDza1G2WrJsuZ9VIhsH
9I8GBnKdvoxF6uhSlEGGC/5xSuUCpVbKCwHDs2Wqq7R1PMSIQeEjKTcr93VR9KD4XrKNp2yD0qS+
s1AYHiOtcdUoutXykS5J4usLpVTbjRH21EKNn0g7P2+l3dQxHyzmw//7z76/dPNPvckClqZVI83q
tNacFNKfW+m162uGuAPGZgoLFMpXqlemG2UYRaR/+MH3d3LGmD+ztLkj3niOeTCrlXrqGpjPi8l3
QCro2xAdfIbXp+6pB+5+8Z1yEzrSbfZkvnTv1l5iXBg8SsIKHwoau6mjPlAuqKeShaAu+5M5HrxX
dKya/lSXawssoWDPbZVxUaurABGbZ79bFevIRdBrnS31d/7gJj/r/Coweol6A9mFB/kU1sfpGa0T
NgYgO+02Qzya9vW9sQ9X00EQV4L7gCkDFCSykukGHw7rwohQfDM28jFSFso5ftONlZo7WISI68Ep
Yyf7KC4xjbbyYBQ3XeDoJ/9BTd26fOuKAwEB4rLCOcIoM9tJ9XKEPI5oEp6xiMoeQEaj/UHbmmVm
mesQeeIqWUV7L1kDhZHvyrdctFs3TQ6mcRGEd24dcN5KuY+bBdAeekz9R7kBWNIwinzFS3M4qsC0
qkWxLdZlfEnPZN1qthmlpQhckdhxgkPSbrKH6EF4AUpAKwnawzJft8jWP6hvibyTRSTpUdz8bA7K
vbWNWKpum4I9dn2GiTYK73vwbUlpIyz3mna2cgoc85abGxfq+7DuH4th2z0Fl/ZBWlXKAqjtAaoZ
bP7xzKkGhGhNxSktgYt0RzThC6SxQWHY2b2YO6BJhEskIKhnD7gWoMLZHKebuneiPWY6SA7CroHp
kmiLPlrU2+ncu9Bf8hXDHiFaMt3aGYHNuxm32T59kG60C9J7qn5qZRePHu+gooVqdy0mmivrLJ6w
sBjx1UHOAwPZDenlU7uFGzDRG44Wwj7dmQcaxxSSl2iTDPMK8Kk4Rtd/ZGDXrbLP6lA+C6dhm4DQ
X6ebaanu7gFOLoNDys08hjXqBzbd5HcYxOFr5dD7O0ofA+1+W3NKaA43FWfcC3SIRwJwqmzyYimF
uB+sQWI0HKpHa4OIDVMzYzOmtqhsontTXLRUssPWoMnMVnXaS7nKjtThYAnGhSBug4dkxlXjobJA
mdyvnHov29HWPw/3wjo6autwY9xX2a0G/c53PN95lE7yrbchN0V8L3tEfSb+rHZo5SA+TrOE3urK
Vzl37Pq5dvKnaufRBnxsV4hU3YU2slD8RuMGwQo0SXAcXpNtdTBui/XrECzqvbIulqByS8d0hsf4
BULI2TiBccmfMMujF43xX7wKoTWbi+Yr+koadLoWeHYAQjyKym3jSjuaPv0LoUx5Y843A+pBgK/p
fifA8tC7Bs246dzsbL1p8aJ8ye+xYN5ZxVq9NDuzB+7gSm/1ixgvGbRaS+FQbsR2AQrUWgwL86nc
mGc4m/07VtBOtW5v0vPM6AGKO9miG5+T3hUu9IqihldKO0i8qCv5vX6KXhHbLJfGWsP0x64ei8Qx
z9SJ0xcSbU3ipnvxrJysU4AEJhYMm4kG8pEnRLEeYTVu12+C6jRr0o1syZhI3wbb/EZ/6lfGi7ev
dv46c4uvehV4i+itnCdNqFbsDKYn/ON2odqtiISay5xu1xp3ySmh17XqBDu5p2//JCqL+CZSHY2k
CaaNi/cEYGSgdf2XLx7wxolajkTb+ADHCVfVNI890BoFKVq7usBZKDlrWDQycDCcXYDmORq5J0YA
yoYnbxcPwatgwDVa1O9UrMMSXwPQiQxjMdVe1q50G4A+XiMUpe/afVjxsllMmbSYj6YZ+2CbN8VJ
bOgSOh5HVrgT+rWhLQBAA6/Tl/XWu0eEAxFssboDEDlMt8IZi5LxLroHzy3QCsamHPn+pXQYXYh3
qss0tlkQdd/9o3koIqdzxGWzF87DrbWfbgSGqGQMB2vvI8D+iZYdKlErqkR4GMqFE1Eid3vSLsat
8eyfORKejY3yIexrl/0XUdTTMJj9lxaBWz1UW8BAIUjRhXhjLSEzLIJn/cvfARNHM4SW57NEo7/H
b9zumJG60tGCv76eFYa2tQ9OYQEAWFQcy1qa5wqhti/RXwrb6EXkld5JG+mmbF+jffqIHjxdO8j+
CEk1C6o2YDK5w//kzU1CKBs9tyQeiv1a3dSl42/ScRV9Wc2DMNnIiGGB06gH1EkZ9AqW42sOO0sF
Xeu0z+mmhk7cUjrbyP+LG+HACBaU9egogGUYgLjTKcjWmJhnS7Ti+0WwNIBmn5TRllfNg4UK2brY
QYJEY61cD3t9bbFNpBvhKV42Lqm7fBt++ocICcsPsdvoxNRbBHbBLqB+mK7BCZMEqe+Z2+yYcabc
YnnfNfbYQ/9dDDtgvrhlHLNn64kcXdqX+HRg/84WeqXPDxzX+9COcW/Lt7FqV94EnsVu3iwRnB4A
40PlERYc4aSf/e6kD9tph8nPukZ6alGuy4Nvd2/Zo3wZn1KGRm+0foKtucuOqbqsn4OHYlzW72w5
9CGbnfIm3PF0V9IW1TQemNHf8CCmcoF1YniJA9eyThEanRJOUzutoa3JW2JP28qjGG5xGBs2WryX
7M6V1hMgjafGbUDuoveOhu2Hh+7Y4NQLXdx5omMcuq9GdBF0lWV6QevsoQYwuOjuheeJJw1Fm2Ls
xtyFCvOmJTKvyS7Jdp5rUfvb5T5w1TfVOrU3ABOR7luMq/rd22AEYIWr9i7SXKFf1fcCDAwUNj0I
NHbKw9tBUByROWX87PY3WrvXgzVsDHlvfOWs7dDWsBQ6MJPXTi3HvXAeyTfChfZQnXpg8m+o6yBr
ANPjVlj5QGpA1hogk238S9iY2bpYm27auNV0wwqrb9NiI2VOIC4YWAF/aHdJ45hQkbKtfMffNwRE
fRd0n8a7odsZ8WrGVsao9NnMkfRgpWQrXC+o2UP9RKYQ5fe6emjQvTIvFJJCeyBhKz6ru8Y6o8eH
sKf2EqUb6USAAv4kh/c0BbO7+ia8yeBUbvty6Z/bx7hcxwxeNGIUxCHH2JgkLsW7aCwCDv0H7WZQ
4KmsqIpBBuiunx/LeEtzjnQOFFJ49F/NF/lAkEg+o1P3gqZh4HZL5SXfl5tg2+6aZ/WuSNYjE2Ew
pWclD7C9seFABZOLHmSxLA3XemlSjFoIjrtcWYzZTWY4UACDhend+NM5/yheigDmhk3pF5qk5p8+
srDczRfcrlT9hFs2PsFdhIaV6DYoOYCDM+C7sJuVcVPJtrilTXrJ1mG7q89MOz10Lu3pMH3le/2c
P0XmwnPNi0/6tc0e4KAulGYxwM07FBpSOfCenEhflGxW3hKL7YTObAUCZZHck8c12asf2Oh1ZYeB
vt4j1wk5FPIAx9c2BteNvuUdEzevwFr9JNymZ5gyg2qTjjO9joCKvgH2nD452EqIETufVMI2Mc56
BLdyrqk6trhtaMzaj6ZbA5imr4gk/Uk7gKOPHsaVR476xsIXtl2yJW+F8OPQMM9ewtKpPtt97Uhs
GY4nUHUA8h8QchS2nkve4qSneKdUjrbKt0hPbsKDuS/ggplkwQvjENyQOfgv7Jlk1+Vb1C9ANTai
XZz1aVtEq5lvOytio4V58aDGsNq0rXY0UnvY0VenT6G6Hgw+7KvYEfKiODP+9V8kAhYZVeRALMl2
sblOHjzJmfKPZ+GlGF7E/NQlTvlE19kXNt6KDCpcA1EASE16NlSXQS3X5l1bLBHBS04NDhnkPqJt
ffAyOFVj0ngKmg1Sl4f0Mtybod29WIZTbZF3ocv+MWq2doHQwnRSUp3pFicdYVU+ii6v0UN5eUHV
Hta7gMRPXtEINmU3uGeD5iDHV+o2PflrQLbIvJpbDGf2+Wtn2v4uufjHghLKIldCAjT6pBFwp74x
n6EQJWE1l9BkrD2IZZQhAYtvw9vsjsuWbsUX8aRcaGbwsbCjqBGe4fogZkEuLu5yh5cr7JIXencU
Csln7e0AkMxT9ov/QTROhS2IquZoPkLYfYu+KjdipLcpluq7tzcha3rUfOTIdn6w7uAy0tcr9v02
rReaUy9xqImYYVEPuY0NSuap2iL9iFkntoBPtAo4r9snWh8N+sQQWxzZ8W/UO+E5XYnv4rjCX7Fm
q97GxEOAnzzy5jWiv/RefXFq4eDYTAss4npcDx1l6b17u/rRr3YRYN6NvBccY5tCcwvw1bFbcyOu
ymdLJxKxQ3nYX0DoBaQ4t/BADLASjjestLV1qk7NPWDOR3PE3duh68tOpyyLV+M+eCWrjr6IflLi
6KGTvI00+Hz7s8N8kFNBXYLP5pRvHrEoVvbJh/bE6rwLX7116lqeM4SOtTOOEvzCD2YLgC6s6SGg
gbk0FKDwtvoi7EW3hCiPdKMdOkR/fcfoxAkOLCuk8qJNjSYdJb50noPNDBKjhjM20m0xF7EmE4Y1
/Tz/ON5LT0+lxFjeoe3D0BbOOQdj+ZKAZV8MK/XIwuElBSd5F3xCfzXv8FgMv6JL984hIJylVfaM
6mi6zjknTt562BhnYhSbwvhg6rZX9uM2gij8HCPdkCymM//Y8Nz4TjttVEwCFLK0RbAhI/Y+QY5T
roO9jT5VSgwyIxXkpB0coFeJd0R53x6gWxwiODCX/Ji/Ake39nN/U2Dqs/Tu/HPAfrK9x+STNdw9
kUKPW/CY4im8IRxh0yZAOcPiaVE/1o/ac/1IeAzuxB1Egtty1T9Su6qHbC+tjN0mPolL46lit5UA
StG/xSYOWNAzufV999K7TGMei3sAaoIzgiPddqTSq/GJgt1DKGqPSYRcOvVKZOTHsO/B2rKa3qpT
iRinv4gBhWVOfzGfxmFnOd3Re++Hx6heCelaQ/VZpba0QfW7xhFRckq/meFDEddDY7TF53kDDccS
tZ4vb6XhtqWuUjKAdiWWrr/mL+ZrbTceixuiIJhDaztysdW6usMCfc0TEPfKEjGW5B6OcWDH9IOy
B9Swc/pCHJQMt45z+gyX8C0jLQuWaGp+lOY6rpcE8EeBQD4DF+zCNQ7Fa/0EnUKm8JROwn2Iviga
omylVl0bgKB7K/G2AqOZ7fd38aB3MFALy6knrOSNii0NeB9C04sfe7w8Je4nGg2hFO7gygZivAu/
/zwGhJXGuFGqgRXvaqkzl1HFOQ7nyXPCCMKUMiVPQqLUK6PRuG+9FvC8wkILqJwZb2EcMvFD2wgr
SF46Y5aZ5XYbi1G5TjKuJyg6qM4jm6Gfv0TAbhYtkw043pMCDK7eq9JAuoQP3n++DGZ1aNVCX6OT
nWyHPmNEqZJQJhWSO9an9ZljHba3hNZEjzbPacKCT1imhUCl8v1Fn+4TQ/DXDBdoYgIwLpZNhcdJ
EpiPgCzR9S1IzME9QkGk8azCPQXJQYt2nD5ELbqg6Y746xK5Rdzf0VBeDNWxV+UPORZrO4so5nTz
5HG/W3xBNbBMrZOX1FweEugo4I5UROOnUngHNOllUlh8K9X2Ce3emq2CahcESsR0ZRe8cmoL/cTx
OJyMuo3XE1QLOjMMzrziQa0fRxX06vx9aA44PIb1hxBFFyspztVQ3zXCFBMj0RoektdeL2ihjo9j
ISjrRhVdOusraTRu49F3kY89KhSeVufdZZJ6NjyKIyyv7VgfqVgqxZUT7+Qx3Fn2jYlN1oQTnQ8a
yBum+36Sb3gdJDC56tEnKj5MoQswMGidShzeTVkTtpYXwOgLXE+p9nU21JsWlhVxJkk2lUHqagxu
L47BsRIgnUDGGNde2a47EVfGUJ2nmLVxMBNr2HUZSabV0QwsU9pBwqSuLUt+H2kaL2eJTzsEnOH4
kgd/9HFqtS+1B/goeOw6JJlWWkK6MPvwQWA/RmVANSyZ/zGaeh/+t/+Z/6Rc85e1lwl4ydB0C08i
iQ+9EnTRh0TOOsGs3F5FHwIfDJitnBeyF27qFDFy5DErNdrilsxhXI33/+v/KAz98PF/67vMn25J
imjqTIjUK30XY9CGRssNLDXj/ssbVEesfVoHEV0MYQYoeZVOt0uEK/3vz5UUhGP+sPXitiUZPydT
Y7ilyvOF/ZeOjVjrxSAPUsWkJfXsCqZYpa9Do78ddbjwkwiaPq0O0PAOOppYsyo4lW2ubFSr/48e
1f/9Dcz3+PelYNSuqpbFFV29ASnWxBF4aOUiLtg5USkgCyF8BrkJKvImuPEL5pOzIAzLd2B61t1r
3myFQSbc+eMvy+FPWypNNXkssgQWVTFVTbaur0ULPUkW8pBZeZlBqIo44GdZgWQsXgO4aJ5gqr+8
CeWnBShD8TCgmIi6ql+9iZiJ3VQUQuXqGe0+o0/vDUUDJ0mm1U4N4E0evyE1L0XhIRiDHSRM1HIg
tQcOAMsk2SoJhpwKTTQRKq0dy+T6qsYvefEK2i2Mq6p6QFhxVYwgU5uU11u0jMBLlCMoiACHLUOz
Of17ff30TmVFMaDImrNf2NW6Hn214FTya9dMOQh15GFsvex/2Tzfi/R65Sgye0cT0d8yDPnPRTzA
dB4bS67crtIuaNOcutTY9QjJ+Q07pqAFa/TZaSo65BgsvunNzRBpB/gfsyp6ctIDVlRSF7f93lPN
Pe9+XZjqJ057nGfFS1JWh2lEQKPQy7VYe7diG3zlVVqt/v2w5L/Us1h1iqxrMv56kiWpVx57qFlj
8yErlAMWqalv5KgV6GCcGLWMKe90qsLUTY3ZciVYinNb2VxlVfLgSz0AR1wqdX349C3504yr+3rW
XFB81Arw7rv1UrP6ZY/8GDsUlcEdh5ch698//6/YodSWnhshl8vKWrQSqjYQrhbTLDslpd19zEh9
5vS/DNouUuhd+gDg6MnYiSk2v13LT7tHIXCLKoh6gKFXS8AHWCJh5FK5scb0xCjj0ZnVRsaAnlAp
l0gPsp+ajhG7zxijD9KPf7+7H7cvTnuyKqLzprMQ/1yDFnyT/6zBAUCRU0kyTeYuBCQ63pttFNny
7FM/7zx4WTGCIPPL6eRzZNJXmuVkBmhy0NiHT28WRJkA+y+aSPpscP8Vff9QJAXaPZh0lRZ+5dZ4
6QLvDZ2IHTRKGqZRt51VlppZhurfNyb9/GRN3eA0llXzr7gEBpUFhApxne+0lha7rsAKBLW2GpCa
aSKwxJNkbRIa5xHKL//+9J/ORVbYrHgmIrinXJ0JKqZ2rZpyJoyzTo9Aa6KH4MamjdaSb9xHWkaD
pG9+ueefopYqopiEaaKCkt2VnFw8tFk3Jn3lTgPvEsDNi27mL/++s98+4+rOQq2R4YmyYAH5YYxU
rVUz/SX4/rgm2QySgl2nypD7ek1aEVotcsOmKKWV0jMCGIki1sAC0/LsNHzLBKnhUivbA3yZE6Qm
hvHgh7G9wQN4F1bdoRPhh5qyNFswMaUy6BgEI15yhY8mNwjgTmElt8J4HxSczeMsGOUbd0Xovc2C
Y3geDb+8HGneyn9Ge4xPNVMxiT0WkP2rM0XVilYREAtyfcDpdsMxbqtJip9IHy6ilG1m1Mk97G5G
Dsjd+ELJ1KQg9S2szPn3O8Q98+8rwTuTZFWTJeM66JS4xJpjoZRumX0JPsP2QKZ/jQUdc9zxNFQN
JpEIVgTK7t+f+3d2AmrSBFhn6KasmN9P6L8Cr+VLzVTFWNDhueQYMnuy5mEv8qKDj0bQrRDN//cn
ziv+6plzf6ZmQJzXFPU6O7bqMJzG0YQdpuKYE4HMJpV9Kqro4f/jc1RZlHjBRHN1vvP/ujOdGk6x
KpS88VFcTJ68FnrIDJgV//tjTOWn+/mvz7lKtgQl0T2AI7mLJAWWb6oD5psqX7eFAViAlKvMFe+S
MN/kdTQQt4tnNdoYZXTh9uk1dC1edtaMuVLSpQIeS1ICcRWRCeEgknLFeErxM5QPehBspYrATevT
M1KtAfp9IWZr9EOF5aCJIHpR92ktE1CF55/xtndk2aPMj5SNVtb+aupWeRqk+15lQoeRTr6wfBUA
fI41dj69wzMXNj0FJZzJHngks/yife9MEXhBHPgUxPDFEBR57Q2H8pRRm49VipWYz5IBUgLZxwJy
U984+QYYknSBx7g1/eC5T3UR4CrqOtqgnvwi+BLRxHNijwm2oZn0MCfJWFWa9iSu5Gi6pWgu1x4d
1txiAI6ll45xOeABcwgewmm6+OHNv1+h9MPBREJpaAQDEWSYdp0tJckkKJRpuRulCAIgQ33u8JpT
evmM0/ob3YjOFsf4BJ3n0Uqj29oKVESaeqj++zzEjDxTz5DXnzSpXEpBcT8JyYukY6QuK01l54m8
nsaAxk6pO6HoP1Szw9YUePi8StJ68MSPqoZfbcQnaG1MqXC8yTtGpwKCoIr1lvT9WWus49S0Zzmm
5dp5KzXKGIik1rEqg6UKjbBR+YUoCRfK0DpBD5czOqWyuodLcpKb7gxlzq8+ojHbKIr0MfrS2hOM
I3ow+KlX8mubSetiYPQY8tg9FKTVMExoNS3LagJcAWdhMV+nrPaxUxvtOdClj+/f6/R9ndcn0LdY
5qJQIQPnaxJrOyieqzEWbCvxtUaO2xuIaZL6pOC0A89im4TZYQrkW19Tb/wYbYiguhem/ADbBc2d
ILgP+vi5Copp32DLJnu+cNdk9UFtjQ9MAujmm9VjDh3xNu4suFvZLdQ4TBhrwD6GB+HqlxXyw0Eh
W6il0nzSQGUaV8HES1EtlasRdDQyZLlfjdsG5dKFbtGHTCttFabWRwiAHUhGBZxF5LXH9cAQ1FN6
95drmY/zqwCKybGK3ISFlod1XaLQZelwy0lzFzkQ4OnbWBDCmaiWYkppLFpd6rYA7zFzKPrXwWje
pVw81xXImiAw1WXeFUwTTcHf9M3wyyEm/V11KFRooq7Lkokq5nVsr/yxEwKcBF0fygD9rsIEKsvg
BXC5v/OG6tlLJ9QJDTnBdhydrUDoN20rer8carM48vUjQt+W88w0Nf67rhWbMTZ7b2yRlzXvUQRI
1/D/UmH5rRsCqcMeomHc4ci3bJV8U81qGs3MOVc7C1hxEsFo1N+1dJdAJ6AtP9yi9zcdck8A/gSx
RFbjhWyBnPUwept04VbpEu4lbGQU59DWUpGC97C5gbKR/HJ4/hSpqI+w9BY1ehuyfJWH1XFTJDGc
KhRa22MjW4zeq1c0qPANrS5ln12SdgT6gzkpEjWv/155f2fQ6nyaSgaS0IalaVd5ZtwVsJukCDqK
ybgJvhImPOOFbt0q1Mt9L6d3kwB46N8f+sOaImtH7towSIwUUb+646LO89bv2sTNYyCfYAmLuH6d
9BbRj+hG88BJZ3Dkhtc0Mk6gqD/+/fHfKeCfu00VFW5bllRJ17XrxMwPkyJTkxLXaa1RmS12rA5d
BnonLmit3kSJfuogBzDe1phJC0hb9HQnyg7TQtF8rFrlgh0Z2JMwvhlruPzFgJFqmr+O453SHpDx
20Y5FH2j+u1t/R0muHCKDpJ2TePy55D2X/lPqdG31tuUC4d0HyiwgSfzI4KEjwTlL9XBTwtDoemn
85jIhLSrj8JHS/TMxordGOV7xYDh4RvrVGsPBjhvKGNUlI31+O8X83fCzO2hmK4gcj4Hm+u0C1M3
NE/NGCQQ/7xVvOajdEGSwREL6f77kccelsmy8ct6/Dt9VfGxZ0nMyToffLUJtJomRuMZsSu07XZM
OldV45tQF/f/vj3pp2eqibS7FBNlQfm6jUvaNYQh/7brZ9pJ76jhczYaDTeOyvy5FJR9rGIQJGp4
UUfIYs3uJQpMq3bchIACEanS0IGbjEfB+21l/RCEeAYSnnychaJORfjn0hoEecgiLJTBSuMmHQZn
RRuIAR7Ods2u7Z4lLwLkE6ERJf221LT5pL3ej3PoMzREwjhprj6bA6TBNq+JXUtDXEKF6EcHBK0F
0ciJ6zkud2i62RA0kWtAiQQ7K05pE1RxigseJHi777wJH83w8C14a0oQAU02tSLBPR7SGMUaTgI/
tNn2NMwkuXJgxgEKKdps5dXZXaJCIh9mBZlv0bGmUCHQwyaBJ5bMjLbLt5aBUJpLrUe86PuvI4hn
oZ2E6BMkclqtyMH1/UuDmXvVIckwYXpOb8BfBaZSLtA+RpIjfKOvB/JtQNwPTy8XIS5rIUv4zIpw
PeYy4JcFN2/Svx6sac2tGcm01OsFN0VouAYqgW7shRcvAi8XaEt93KYVaLQSQRRPa7d5hhIJpKkP
2DlLpahv/30RP24uLAcYX1iYqV3HrFQtSR78PHHhdAKp4rbFWLqYRvNL0fZDv5EVbOnUvQR1nV7f
nysYtpuSFSXOwb3C0Alsotki2UGcrstuSwp1QfMAPDjvplG0U9DK+8rr9r05/XYhf2cqc4deYkxk
0vzk6f95IVMkQiNGmhWvZXQvWr44Q7Wu/dc4HZ+0mcpZ18lbVWrHmQifmm//7w+cp6ByoKumKF53
5NgGehcHRLMx9j7m512BL0sr75dgLf9dJNMEIzIyZ6B9L1/v2qGOsdXLiRh6zIjBQuffTooEdJZx
ikcJlQdiVqQ0LibIlt03rHKU5+0OjIlcoSIeQ3igcnAni5R3Ht+FqvWYopkje5gNDMADawmA0+9h
+KdogzuDKjF2+KEtY+qViYRfF4PsbLdCj2NaUbzyKBeZLO9H8deo/+NzkhW07pC9MP+a3CQ8JEOn
++WOw40gtUgix8VrS9sUSUgTZE0SvrXJm4rwSy8gV9WTkeoYNWUAYP69MIx5B1yHA14UQ15VUjAn
uTrnrFZG4MkvYxeSMSwdhP5NhB9QoCxRrQzBfkGSypv6NiCbICU4WWa9Fs1nw1QvKdia/HPwoa6E
aefWpEsRByRS0wFWDnzpLAlk+6AdNMs7jI18MQeaGQWLQVSKV7WJHyylOadF/moN4r5AqB5XH7hM
1XNlasvSF0DXki/RqqYFaV0mqbxTUGsqrHAWHv4Mc4btgZkqy1zW93CM7zoFCZjCqHZBqyBvIa6Y
8DueYSB4qj9mIWUuy14EcTqIyFrK+4DlYMdaiNbOy/f3hp4uv59yUdJRCfK3SPztVFV/fPcGHVbi
H9y+69S+8uq5pZByspXVNkNsyYy7bc+Q05k3RNXPFr3B6GpSW1HAvOk86ciSLlGVvUZ+9d4G9WYS
1YuAyy+UIQJ2WZVntDhuJ7XqSUutRVwF79GbZCE50gaAEvTxFoaXm6NFFs86U0aig4wW9I+OxWUW
Wr3oFHCPcyxWDH4kooCPvFQBW6eDSZD7d03NPMsQfjkGfkowJFGljITgbc1l3J9RMTHaIQoREHGF
RrKlIbvzB28rRkvJL+/zanwVC7A6XnKy8vGXGkf+4QiSCIZz0sywVrnO92WJXa1C33YnT/pAru0J
sf8HQwqWpZWdo+KllRRXccdPfSaWaQB3gicxN/a5p7yaXXPOSgT1zIKpXzF3qtb1AIBC9rIV/R4o
VVZzDqpk8++9+lN0pacl6eT75GN/ld0daqtD5ee520cg2oxsU7b0d9L+XMXZZirirdgbKyWAoQVK
c8y4OHAkdi+256QBHWEEUGeCm8SY3qNBfUpN8WNCCy4y76V0fI1r8Zea6sfXK0mMJZnFUNNdn76q
YEVhZda5C53uWOp9BWjowW+KnSiGJ59kK8NNeIz89WjiBv7vh/VTYs1nz51nWdIsYvWfa4uQ1ze1
WrK2ME9ZyKxmaVD37Jq1ljvYg51h1m+DSfwoEvGDPvUKxbZ11ntHTW7PUPPtuDGBMSM+rYjZ4ZeL
+yEd4OIoZxRyMCq3q6ibepWK4DxvcmryJ+TGVuOkPUUa4dIPDEyftb2Y0VvyNe2o+9ZWHfyHX67g
h7qKNyNaiqlTYJnXaWBhqGGTZnSXyrE7z++n1y3XrxExb55UqzuLYvyQp/p+iM1jCJ8MnEceKU9R
PX00hn8SMvUpQ2RfUGHNGtIvu/OH41hSQNVYisqZ9Nd0vkPfMpvoQ4OEbqmr809NKy9JzQIK/fJk
ttlvw+AfqjACsijLmiSDbrkORKwML5frKXPpDqwqHzQ8eiY2yqtOoQfnKBj5w+GX7Ty/46uTl3m9
qCkKE2gVv9c/F2gx9UMlejSvYCw/TuAYB7jhRnPw8+y3xrfx09v+78+6Wm+WEMWRqs6NMgt9rDr0
IJhKKHVR4UjhaznkCLCZwBpVZR2I5XEqcgMSjrkzMa9kOTpQ1i+zom+qGiufeV5VjBsxVx8Rqk+Z
5ONOgtxSMq0LqQ2R4RE3tVBcoMQGSOgrDc1aVCR2xq5oq8u38jEQzZTxI9p8xaeaSe6okBdqHbIr
0bSpA2lTZsYyy7ubMfzwccO16gwknbE14WDTcpGH3G3ycS2W1q6ouqOVIvoijOtqqo9CX15iBHxa
AaopBNCkO6TduFFaWGpl+xVFzaWruUo/Ow4ZCiapN53x5WbcbmFplEPSXoQGEjbJMNnFm7n5H/bO
azmOLMuyv9KW757tWph11kNogQggIEm8uIEE4Fre6/LrZzkya5oMYIAem9cxq2ISBAkPV1ecs/fa
YcL2rDA9mC+++o0om++JsDc1yDJlMIY5IG2vX7QqITkGRJoVAfSLN8Klx6msTFSSuPHMnY0myImD
apX1KKXV7KlEmkVlUZCDJfdjMKSwUHPmEbsiyafgCQQvsDaNkRRoL4h2vME4QWm1rOOgQ7gpO9h0
gKK6ISYgokmum4xFouGZgEFSNeVHTNR9ZImwEqxj2DvhGrIQknEq2DNCGL75FTrr2DPWObFArlKe
wOjh0eGpH938BOp8YZSsxxy134qcqdCCGpfgF27JDvKSFw97kBOJW9d395ZbE5tZnII6PylCoqXw
0TyZWNqLn8LVHvQU32KeFPdxv4VlOHNscLc0Dh4c4Eh+ickbSLEXbkKLn5X4B5VQqwZwgBFaK6ls
p0eit6uTNzh71x4wkfIhp3EASPoafevaSOAe+uFFFzXfCifoF3kzrD8fLj98fzTH0RgcDGQr06b6
lyKbXYlKDjYDki78RW0zIofd1VCSeIFKyBzsZTN6e07xi3Hwo0UK9Q92r4gp0CqdHdYKBxgqwYCL
jPaPpnrHPMmo5+dfjEQf1V7pDNNrpGNLG9E7O46JOAh4Pbnt3ZTs2zV4oiDBZ7h1qaYUyOmAboYn
r9YPEbE4lfb1SuGjEZ9J1bG5xlRhzzeOXplVWdlZdBTwcKQVitMG/Xun2Bf88RGhAJs+d+YH4zWD
/zKMULyCRLxQawDJLsXHhkAeKeurRCdSy7X3fqbTwbKAJfsE0XSQM2eZlvMKCn8TpPlzEcjrJgx2
cMX33tACUyBtqrVqHAo51fyAoJAAA3HWNYuhsG+NBgxcwnDZDFOPMFXmeg2tNBwmp5M6PBn5uMlH
AndCZ655zjELVYT8z7pIEOa0GPDJ9Zo5RnRdlafaLdCwm5gGVDk+TXezgAyG/6tPFm5s37OVSjIb
aMMAPis+1fCWIPeyEnn0lQ7hwtSxCxk3DDh6Cy2IKNS0JLezSCWrgJz4iCqUyBy50GMihPsajKMG
Qjj1ozWRH6QQIFCXafmCkQowqQqbu2/B8iOM6AKTSANp3pZ9V60GNP9OKQPwDh4ObQ0OBb1Hp7V3
QsVEmdbBrOnx2Lbx/ZiU0DeySSSO5zPyOcCEFfz8HfxovrQNtugeejce1ekd/eUdjFRhZXnS5tAP
6THpd5md7odOXScacTX/T4c636K1JbzhAuTjJnQgKebwhXNq7GAS551UvjitD1fJNvsqdCnI0djO
/X5eaqWXRWXWnFeyESFpekG+DPtiNa3bY234rgXEi+FkBzf8xWl+tOqhSkNJiqUW+7CzJbJdIyvI
U4aXnrYvBPQsw/Ii5dEJvb1Wcn/5+vML+/ERLSr5U7Dpu2oDcGrULXAMN3VcYwCrb6HKPGn+8FCk
9YtkDoHqtPz8kG9Dx/k6a9LHUutEreyci39GUUL1J0FhE/dpODcJOWzROGK29AgaVevZKO0bAZuJ
LLguvXHd2yqB4lgTSw4+Y2r1FXjM5YmY5L3A7IrPNJOsSEnv9gakDZZSQJ0gecTJrH2C6I1Cl48p
btzapWPPx3pcB34p547L+9bhSiNrgNr2voWju+Bd2UcRfCmat2Ku+Td1ijFOwoTLPGNTZPpd71VX
uZIPM59KLILmRShDaMKekix08hOozXa4jif3eSWAJiEAJCSsmLP7zOdw/L/HLtQJCzje51f1w6eW
Z9agFURrGg3q709t1/tkpYVetumq8iUd7j1oI4k/bsHXHXVzKZtFjN9x/KqQ+dEDBA+IQiYFXfPd
zkC0yhCWup1tIFS/xCO3zxvF05DKp2zSYPR1eYL7c/v5yX40+9N5QvGuTr+8ra5/GXlUr04QJEM+
TJhCCnA1cw+d1jT114VFSL12mRbV7bQ++fy4H414vxz3fP8cj2baFpaaYWzu127KMxa74tjp2kNd
tMfPj+V9tCWlBIpIjG0po8JZqVx2LoEehDJtjDy+7vu2W0TI1gOqsXqdSmJcyleLMDe6T+N6UEO8
7C7MDOqGGjfa94VD9vTGCJ7TAvqRbfeXcWCcYFX2mQ/g1EgR+Snac2DjxRImsDzf+h6jkVzqOrK8
ntg9AWMwjAHnWOOdbECajMkNYyPsXshTq5B8awRrkY3bRODWJrnt4c1cYruxSuwTtjvvmBS4kSqF
/YYG/nrGzouCccFaX8lvidkQWEKoO/vaOmgtMu6kIE2PYEikVMvc6r63o9kRAse2R5PWGrnX0bcD
SM4d8EsyTZiCJYyJZB7oMIQToz+Zabib1s1VbTy4rIh7wbNBpMIyCPsHMxiJwZK3cdEciXsgVT5R
9n1CCjv42UgJX5WxHpZWKHdkzMqjVYekRWF+JaH3iynmo5fGmwKoaTzwtp6LOtO0FOguS+rqJbur
wnhowVFI1XywSmtPw/dBElH2xUivf/TwemgycEM4tIrPnyf2lwG5hQwQduocdYD3yG59faGJeQUJ
N5rSobSpBScib2P7MZGGmX/sozgmBT67qRvamiXJ6FVGaocev+Z++Q29PeFW7TihJZI9LF54CQ1A
dbBZy7TFAqxZ0CA+fy8+cAqYeCzQeegMN9Qqz96LQBlSNJUpzCM/W6GfwuGuUvHua+1oZpwV+Vvl
LMLUpwzw1xMlJGzP8xBmDwUV8gAjouLJddswCsv8hlQ99FtYndakFuDEhd9OpEd63xor3zaAx5cQ
L6VCAEWqTtHQKrmvURtuPj+p94nfoB8RDWjTYsql/DM9Mb+MaJ49uJnUjXTT6/GyoqgOSs29lQVR
FrXerzTPLxdFBjo807XbEL4Ce/gce29ANojMk3WUsA2AWumG7hfj0EdCDETbtI6mVYLzrjAb9NZY
+i2DbemGF02UPilpdQoLjNGWiRFZknFSw/EWVn8L/PEy7OXBovU1a312nlI4990qC/MXmXCjoNQj
c8teBtIKnI4f0eTuntAa1D6m8vrFNVU/GEHRRiAVQOBGY+e8q6nGfmBTNsrQZ9cEKSX4/ZqBYcNX
dyQ/oxHh6vZjEW27cOd1oAeKOBkPngq7oQuf1aHSL2mg0d1OIQYZ/pTP2VSo3rThKRh5XYb0B/mQ
+bLL5SV0VLgnJCt6JTWO3OZtsaJWWcRwVcnt5GUboI5bbnTNYAWgMi+cTZp4Jmm7OXsp19gVOgk5
RkhdeOp8wU0JdwDUgPSlFCjaduKa+i/4FK8fRGWEaA09ZalWJcpTxbh2reghR4Y0MxpTm3UlayVX
cS8S76fTMQTbcfMcWOrCt1jN5O0GIduish8hlr4EfrDrA9hPQWwtAqM4TfNJ69wRg/k4LQplajyI
ur7VmuZZp9dH3/yhjXSN7j8/2FDlbciav+varVdKGuThHmp9uwii7vXgq8bRYzYIzDhZUy3Ekl5X
RKZ4zok4ZLaPEAEZYluYX6XcjOnEHR3Ux7wYfn7xLHz0KCBIM1REK2xqz7tqA82EVEgj2/RxkYKF
NGbgfa+zQPRr9nNcn8g7taZCiOc0fuGzSTLtC2XJB4sWDIIuOnNrmtHPC7zEXVdVNi3QvILb16Xl
ve2AGG69imuDnHTjDdVyxEc6i2Atf/UWfzD6Uyqhp0MZlxXiefU9p8fedFmUb5KGEMkyjzdmAcPM
AXS/MCrsVQVmpAvXurF4B1aZHwIPFRu/LMh9DqW71vP46DeVvjWGKQKw9YAQksulWtu26f0DtMwF
gUm3kUtwKGuLNasa1oR1/fcs9p+/WQzFv/6Lr38WJcGrQSjPvvzXbZHxv/+a/s3//ju//4t/HUhu
K0TxKj/9W+uX4viUvYjzv/TbT+bo/3y6xZN8+u2LZY6uZjg1L/Vw/SKaVL59Csyq09/8n37zP17e
fsrtUL789cfTM7cAGjG255/yj3++tX3+6w8eXR7p//z1AP98dzqDv/5YvOAkfqpf3v+blych//pD
caw/VZO22qSlQ7xKt+qP/+he/v0th0ESy9PkV7Onzlxe1DL86w/D+5MtoW451P1ZNBjTCCqK5u1b
7p/m1KxDCWTpky3Q+OPfH+7q783e37ftY+suMzcT3K+bQk9FxYZbQJ36L3y8s1k9idsw1kYcIW1S
YFZpy92otdWKhTH849DfRZklloE5UL5Ggh+VOwWeZRdRAdTajiyYCkxJIIAoWZTI5jFUrCE2cfgT
6roYcLHtrZic15XqhJB7hQwwNOO/c0kTLJOW+PlCl3uR1fM0YZITgGKV4NFFEbCQlrTnwrabfeQG
pKQrBKppVfikorfAyW4fO2vItlGpsxQ22XDaizxUSVsZgZyDG35JmLbXprDilcspzpFNL9tcfENf
dCxKTksD59ukj+ZEZMYpRdArUe/DYMPUD537wQDVlYRAaIxaQUNMBGKNon7pI9HGXKFSCLHoOFrW
TRGnezWAL6k0FlAfPxxJMwHqhlG7JEPwUGsWdFUXOX/Wb13S2jeOKitW+cmVHoC581Ptxo3A3CS4
J+Os3mXjoOE2um0KmG2Kk9LcDsGNGy70EzOGM9JXjN5joH4fVdgCU+DdqFs3XUc4e28myY0fON+j
clUTDF3bJWVSQcq1qb2MudPNY6c8aqmuwd8HizdMqi6w2wDso8emWEaBoi8hRpMjhcGT5C4yvOxu
mWHnXGUZBFVbrniGXhM4A5T5SUOrY3lTBixHbY17v1J1eZ8xveHgF5DJxmAf2uT/uMGzxS55RoQP
RbhQJwZdJ0SnEWzgsYJ0DUv+iKl2dQnM/1izjV+oQfI6mEQVOEzHU/iEVmSHBrl+Ztq3vk+er0OP
YC7qYW+VBJtAWH7WChhWVjU4i8QGg2fF2VXIgaYsYIJwcdwRMTxrdP2UA8caDOfCb5uD5k/MyT6/
aSMwSpFPNlzN/qbvMMulSU6xIhDbxA1OuptdFAPRX+qPusyuStBQvVLlyMP8ZBnH3BTQAo+e7W+H
0j6W8DeKZMv0g+IneawsUsudorhpiJ933Dy9T1p/3s/GTPYg7MNw4VMzWWSOsqGOCtQpyuclQKim
gknlL30nZqflc+ZtU0EEJmlWNOA+MFSsslYviBJm9d2w2ZsPKbtPpVxmvT6vGzxlrQRrk/GOs2Xo
N2xdzZUNh6opSZojJrjftipKvYykC6038rWRs0WlHJXPShVtZRzcoicD3CllBXIte43da0+Ge9G5
BMN52qVP7KFEIof1wbEPg3vT1KK7tOvsIlPttTPCT1IGea346WpSM+UaUHGjJCO4i141kpIzFtRp
Z218d3RnLpXqS0EHNh5uqJHBASEYAnCkS/fzgFyjXqaJD9+hpoabllSOvbIAvhlf2D7E/cBIaPtk
UEucigWjLcwZ4bHtLKnbaFv+qFPLv7KOBiDmnWcoR4dBh5UTY5sSjaBd/CBe+NrDQLYeFJb2Guq/
spiix1onzmbNQLCK3NEEmmtOXS98GwqWqXRi2dGUqYa0vzBGuDG69OSMLgmkSyOvl3lUmuusCNj7
Q6YZ2/TarTxzk0UqiWODAKhBAdxpJD2yEMxgO3oruHBdRSi2j9K0ADe8TMP8Bvo/LFaZvaYx+3Y5
BvlqCLWfTrRT8BPtuhtfxJsWsi+uqJlG4punXTkVXCBv6I7tcNINCOEEm1IMgCNeQvlyffVnHJGe
lenW/ajnN0RPQY9i+ze3Gt/e22bu7OO+1bZsH5atmwWroOwbGn2QSUp9zMiV1X4alaz3UaPXe72L
YQIq43ML6i70SVUd+vsYTS1jA2gewvLWRiDlhoLiyelZAXoaq5zCd5k3nNre05QOtmUDli27r6eB
X584KKrWl8sizacUV5XFahHtzSjViOSLSYiUVXJhpVPSyBBuU7ddF0lnrRu36xl0GEdZNMGhKoDr
5b7ezjJDvOoO1Y7SH5W9GCplH6XCogyiXym00fZ5G5XsXTFIhGmV7cO0ATUYczjMgTHY6fFIYREz
Ql0c3qjIrpZZCy7FoiMmjT6jl1w4ufGA4igmb9jx9kNblRvDsw8F0mUYqmQRh7WJL0qa8O+nTwHV
UNm//a4aX0MndnZvX2Sy6zc8aH9/yjxM+n3SSBqjVKPHUt+1QwV/5+/foubauvLe8opxF9jGbaEC
H1YaIEXUuVa1qZ96I8t3uLtbuPU4r4RBJgS/y1Gr7ExlIGgsZptSjO1rZlXBiqgTlGXxt5YIKx70
FKB9M7IjNuEhD8R+5WayHLzxkMpB3wVGnm+1NJg3jYMDUBkPVa8a/38B+j9agKJzmkrK/+cV6Cot
6uj56dcF6D//5p8VqKv+yQrSRSxF//RtlfnP+tN1/sQXbhNdpun0TI3Jq/3vBaj2J5J/VoSo8ihA
mDabqn8WoLr5J/0ZSoF4gpypR2r93yxA31U5SM6wCA1CfcZLgO+Ec/21ABN0vTq6ZdFsrARAZJUR
ZaLERbwXZXVJaDfq/zQM1xEJRRdMzdq80YmZKAByx+UVddpwrzfNUZGEPLtl3c0dq84vptmxSmlt
eE0utlJrD8Kq3E2tkiHlheRz/nK9/1lU/0feZFdFlEvx1x9nG0y8JiaNI3rhFMW5wOccmIpsOobt
Xq5VbhXTckSED7BcxWfhi2yWAEHauI3nPDuFkn5x7PP2w98Hh0CjqjjkuCVnBazaiFuNMQieBVGy
blusK9LVadqESxZ51Hn84LK04agnFUkbRtR8URX88PjcNqqqVKnQ0k/7318KaKPWJ+VgmhJFubgy
Jruk1mlwnYmpzogcJnp6W0Ws5qJMLF0LHM/n114zf9+/vJ2/wdlP5hgd8cXZ+fetbJIUAtAa8yW0
47q9Rn1B926gEqaaoct0BwTOcdm4ti4BwwOgxsxcu+oyZzLA3V5/1cf8+BNNRm9eLg1z5u9XRPah
7xullMBVGeI1bAZLEFPVF1UNjZfz140bJw7rRMM0gGpaxzNzdhgRuIZoK5+Ny6ix1XIBt9W9Hd+X
fjdPbBns1CD3jyNCNldvNcQMSnfl1HU/T51KvygNM1ynvW3v48h0vxCJTNf8lz3l20ejsanqbFx5
JM8rLlbV6kaoyWYtqmfHD9gbKOFP9N+02f3bCHnWnDp3+cWT8P6yU1uHPASACG3au42sHyZx5xpF
s2aetZjtSZMu8V0vP3/ePrrqaDg9ml+qZ1rG9P1fHnfVFTo+oIRTC3p3MbqcRl3YYgZ8qfri1fro
Kv56qLMbjFoxqAIrbdYuseSzJqW218TP5WTnxEXFPptqVhQOXygyjbOCwNvNmxpfGOnQv9jnAzLB
NrbLFkGudQcpXjj1qL1M3UuasyvWHSZi9ksypZtDWXa30jFjgtLbDUODR1yDk1CntIxlFyvgB2x9
k6TgdvHCr1qbcddtULYNfXJRWezI2sZrl74SvaIzxL7p6wd/wCmU18Gr0GzCHZMrJCLkHSWAmbRB
jy5otAXypDXKo1lZ0ebzW/s2VJ09tigQHRqq1Akxp0xP2C/3lnhgWy8kL26qy2Sl9dHJkBAAwoCz
IurkJGmyVh2RMU7r3YoUKUpsDldd3hLE2gNttulqCDZJquLRInO0WekWFPkGgnSDiOIfnraZTgbP
TNRs5VOrOJJ1t8GFPqsqahujblxA7IgPvfgZZaxAA7eDEf1tsDHK6HFzoejxw+enjND1/asK+0lD
dUEWOf8/O+fYS22ChVO5LionWzbNuO+q+KUvACSKDgxskczHhlSQzrL6TT5wORTrdfDEEYHcqhxj
5SIonvOE/6rqdz2yIeuX2vfQH7VlZNCm9CxtZTeEhiB+XAVG6tx6DRxr9QfQiPAu61GsdA7zJO5e
AhIZzWSLsMr0IaSrMttnnsBSr/A9M85OfeuigC9pil5oU1BzPgBJMpyDLlX2KDC9yPsbA29uhI4O
Sr3adU0Lf6G7c9s9QIUa3WATLQoTTa9151rpTU3i1MYjZpkoqGYpWyidBcvkJA/ntak4q9EpjQVJ
d8yjZnRPSjLuuZkr+xVFpjsjjq4ap72kxjKjNQUgd+h+DqVezpUyHybpPpHm7JacZKe7VwQB2eTU
tGVzi1NLouiSl0EX7XH6ZKu+vKsiCISDiQGrgGtsqogV4lFChbFq0gZb5VorIFAX3s+wtn5Cu7uy
zFu7ENYsq6xHXbNvzdH8RhArFAWv32aUI2c+Gjf0R/yQum3u7IDuQGyxcS4yyjWMV4QJ1vDlw+GL
p+r9wOViwDXYrk191nfShB78XmN1vEcNEYAlUX9uC+xfi/pbHPHuIkBq5ac4uD9/lj88Kvowyqwo
+JgIfn97vZqnwxsTpl31XhjdqSnS16a2j/2o3NVm8pB49rfPj/jB2geqCzMBwn4wdxiBfz+kCLw2
V9KGtZcJ0h5JImNbfFMrUizxqDst+aFASiQc79Iarz4/+PsXl0o+7Vj69B42iHMfXdBQT+ragtN1
CmAyOI4GXdmaYwLPXMIjheiqPCtTD+rz4547CZkfODASKda5sA+41L+fdKb6CltTrjNoiqPHG7Y0
sgx1MdFZ2ySPnjL2DHOrJSokDcejYPCcUVF6stv72Gq0rz7N+1mfT+NOdkK6pHi3zj5NEikjsUWe
oHzLKkidho0A+KkXwC7LAAzNSLPTjsJR21lgFpeJ7y/S1I2XWdjdFraer61UXXx+hfSPbg3rYQob
uC60dyi6CmDFGLWOWE++t3maksVEp3RFJtl9GQyvrehsbJcFaW+2HjDvpQ+Ql64Hh/wpkWrfE0B2
s40w5S50FUhojQY93aYYyX1dSDW41WL9ICMVMUGstWuauWBVs0M1hq+h6fdLK+FHf35Kb8ua36dG
F+sIFCOcw3Cjzte0gako5M4aYu2Yo7cGKB00R83Bb5639O1SLSnmbRxV2KegbsZpn2xGLCcE+Ewv
fsZuTaj2E2hFBDEU4ecJDcmyJHLGEx6ZMcbC6dJ0BUNXXSQB0SON6d6qekFBD7zgojcHhjDvwgPu
sbGmBnhgbjHbITlI0w26BKRIYfbF6ss861y+PefsjMFYOjRh2EH//pz7GhFwg9uJdQvtG6kZEkhC
AEKFGJJKu2jBCQdWaG5DfInzJidOoAhf40hZWCELfqDEyoblOYhwv7cXbAApvRiYpsd20Ak1Kr5l
fUXUzLSZhfcCNeyH4nZ3dZhCWc9hPjTdtP6xDRJS6ZnqFsY/Sy+NOe7VnRt0wbL0sYmG0fA0ChKo
08SkheILY6Gr4qYrvqJCvK363j0Av1yNs/esk2lnBsUg1kGjQeBNh3qujxqsHyfrFmXiZkvGBdJt
yDCBx0I3Xhf6HMLFXRvLL0wc1kcjPQtwJmlGIQ2Vwe93hpw5sxusRqy9zCF21nSHvaknD43vwaHQ
hovIwnJbRg1M1gCYtppql5gNkkvHK7eeCR+CD04EIj0cq/QkW9Vh73gkqdcjcSrZtMaJ82pOK+UH
DigAu1XxJLWGPjtEzplf2VjXO/OWH3tbgydcjA6JDGELCEVzk5ywyeg1zYmR8x1i+6g4r6zM/paV
Vo2BAYWDMfr9OgkhrBnqNtQZosC1ZQuLDvaq9xrw/+qDYfpPGghLu4mZ20tv6cjqoZFibhAxfxFV
xtysg2cXNMkXasb32xvqRKpGhxGUrvpO3k/H0ZnqqmLtmslTAC97oYx4IIuRNf3nQ8oHgyS5dSB9
Jl8am6npJv+y2BZpYud1oZH+F+SvcQkUyyk3DJ1XLoDJWQgbPs+AtZu5efv5gT9Y8nKOCH1pxpuY
Cc43zpUfNKXjWwzPubVs2pjEEbc3t4kUP3XDoSPj+gtHR6Zk5/iQrECNltnATh60Lo7SFEiY4z6b
VhOtR+JTwWTWMRgpVEuY1j7/qB886LZqTiZyguapwp1dI0kWu+7HqlgTPD61BPYQ1Z5aNb3qFWue
RdGrcOCKfX7Mt0XL2ZtOxU/HjKdTmqPJ/PuN8VpFAOLg7dLa5ggWhBYHwQVOtBgJnAxcX851W5Qg
3IwNVYZr3Xe3usjbRecl/swozKvegBIUhrJd1RN+YoyG20jr9jQGvlgCTRvg95908qpzX2DmnC2/
ItBZFlmUYt25hQSDAig7TRwEzSqCMiuMXz+/Mh8+sWyRJrieBTztfD/uxUmQIfSnQXbopH4wTY6q
5/aRwdmAhoFvwhv7dKF89cC+35G76ItZTJvTDYHR+vsdiYUGhQjwxxoUyEM3mCfNYXfoQzGYhz3R
4klO+4P9Z9KHZGoF0p/FFkzbVmEf7geA6jJBGpfarlTw9ONIY/TzC/NBKYoPCMKRGpzpuO+QQd3Q
WGMoEt4oxXxiVKFlasoYaqQ4sG98CSNWx63prmz4364z3JQmcXTmiBC0hqrHKPZqDFzCzz+V+dH9
msgLYO7QJYKi/v2yyaD1dSNXa6JDA9JbMhpEtHi2qRhBTgwsXoX0vHkMxWwVAF6n4VxuS50iYgNY
9oqkiVy3ohuj71+aGEBeowWn0BfiGOR7TzHGfeWGx5GR5qLyqmZh+xaJOyw0jznzghdrB+nSbIu8
0DuMJdNE3rKEi1QsUqHttWjJDjkKzmXUU+HZCimf0t76NjZpsYXz5Nzr1RR3Ei2TVgvXHYz3QwrB
kLTZsbyg7ygq1gCfX7APrhc0FBvdnor3yDm34oaKGw0IBStCZ0m6GKN42aCHQ2TXhPOisW6jsDnZ
Sv0ad18WsT9Ya6Fjpx2mYnpy0Zb8fquiWKPcXzvVGpS8s4nVxtxEiu+voV0kc7ewtW1X17u2zTrc
O9Q3kXRZu3AwvhhQPrgC7KWgIdpTN+LdzFDm5ShL/IXrJBoua5PQyypR1WXUYeFxQu2pJ0v9OBT5
RWzq4ovH9aPNJAenmssmBn3tefVJH+k+Fw0Hlw4A6yYI17oLdqEMgossqPRlpJC0HYzjFjMTEezV
V9roD0YZVHKYQ2zN1kyoJb/fA1ZKOYJri5CKZszmpbeFIorKXsyiONMXtfrlGbMVMviZZyM4a0pU
wCgPEVqd7yXdxAR1Bs1inbaZ96PQHfgfpbSveoo2q0jWN6TnpuQ5VR58GhcAWeM/G7j3907vw6Xu
fe8qVp7yWA2XTTYEpHngGko6I7hqdHkhtApLWNEAu3NCwnEcQ7lzfTFH/mbNWCcnF0rSO/eCEpNQ
/fJGD9MHMZCt6Yg6fpK9RwNbpCeREnliGIXFDKiy7c376C6XZbdE6xxsMr03HhLT/NHa4IM6QFG8
6Y17CLTpB5ma/5Q4pHG2c01X1WuqOcqt6bOMdDrrPvKSeEv5i2CMKEUJWJjKlaW29WnUifdoOuNE
Y6O6k69GQbQH7jT7wTXum1GLX1rq+phykDBFtw47iFPRWcqhA9pDaz9nz+2GvncdO8QwBMEABiS6
GtEV3YtcI4hlMLxvyAXQejgI+CUwrsvcS+9ZyTTbOg7GY6+rqGoabSel98gmKDmUWh9fuCMJMcyQ
hLgM8a1aB82C3HiPuFc5fA9Zt2UDYDqzmFKQWZITh6REs0RNyUsfmuImjpyfOojLn0COTrmbfpdZ
pKxy3YwOg9NEh6aXz+UgyCAkRxyqRFY0xJgQKowdr91FRc4OTKYjcfJJPcxiLevtZdT2c+BGhMQW
Jav6Jn2QStystemrtz9ywpGAL9/MFmBIoiMze3SURSF3cFh2b3+kQf7YSVcnniXqLuLpl0I1279/
9/Zn/pTd19b+OurdVZwY1gWlR/vi7Xf//UuXBe2y7KjJuVaZrQYUR6gpiujgd0N0CMyeWidWgGXg
J8U+7FWlmHmKLPaVUz/2dsHuZYSOFwVds3v73Zhl6TJNCepN2oBoy4JoPbTQeuFXl29/QudvuATf
aG7cceLW2Bcy962r//6lypt5xFqFkDKCWC2R9Ouc8vtGDHnPGrc07/rECDeSoMZOAkmRnW/6s4Qt
1Q6pzj3a+GIVOg5R14jYbkzYENqQaw9KWBR7gfvdUFgmqyQvXMtSU677osLLhs6qiHPlSsMgMnqR
hDKmGAsrsPzbIEyqXShEMH/7EuyCeRjGdNHgJ6tbJSOSzkm6K5YJNchsBVFC1FyJZOGo8V4XoX+q
Us+aCaVPty1gmrlW2QXedjs+mUUbnygwtct+QPExDjbld7sN94YateReIxCX5Gbc429P12VRkq+a
6/69TeLBPDcJ5MtGVIV2P94PpkYJI2jHQ674472ekHNuat4pU+v6PntMpz80RZhuIZ3zMpTOumL7
chf43nBjy3xWO1p1Vw01mUwJGp1yxMxgF5Maki3xpS0i4/LtdyxdO/YaM8cV0UrrJGukeDBq4uVH
ZwWE/9FICUB0XGnvsjC1eb7NmSn94tj2CC1pr9VrMBmLjHOB2E23QU/IyQktAovj3NBuVDyiM6W9
QgEmlt7IaRN24921GH0Xau86uMU5cBuR6t1rXXlQBn3c96VYCX2v1R3cXSr1J9m2zWPQm9/apttr
Y55f2p1uHAvBc1Lo+NMVABEH0RUz0y7D59DOyH0h7oMahFqtcPtky1agt4lzmd2MWXMa3N7+nsVu
vhRt2W+VXhHfrP7eIknp3ohMfHwKheM8blFXVu73JtxV+mA/0v/tVzhM5EYoQfLNsmm0T39uG6xy
EbGPoIwYVg23EHc2ghZsyfqwaUKwdvUY3+dD9MhAkj7maOnSMrmJ9aK+crXEvg/jlRFE2X3fdM3J
cKNDONyXZgWFrfaKS0Sbd0FT+3fYHJNjLJWfb1+lmI8PuUhzqAkFKtZc4W5Qez0xycycwPZvvOmX
QRI9VoSjuSdqIFyUMTkbRt4AUaW4tCl1bbjzfNtcRFFp0G8rhrvUtJJl6qg/+q7P5lURi5umD7WD
Z0bXtWjFjZx+0UDXzfrCJUwpICK8aC3KzjmxMl2u06OavowbGd9EebmwO/XRy+p2Xbm9swFu8g2R
X8J+zeZd1LFlK0R+a0ES/RAv/4ur91pum+mibZ8IVcjhlgAIZoqybNm+QTnIyEAjNdB4+j2o75z9
V+0blkTbMsXQWGHOMXmhlwOeqJmLj2+/pFC+X3wHH/ro3FjLkeYCBSXBSMmaAkdBzIHnXhzNF7Ez
FTlxcpm6Z36v7p9fyZxCpiNWzEFdv1erxT4PX8fL2oj87tbfgj7LEC86AaOxzDzr0jKQlT3jz3pv
i1zNNU+uwbUXGN+GSJ9cEov5WiXym6e8juTISpxt0egxELkgAQARzpVDbOhojg+zQNNorTaWNNMX
58a1eZd6W37/vNh1Nn+alwuNfqpvt88bh72BURGurY9DdrGDPvYzwzzaafprg/Lo5lMTl/1Hp8k/
bmpwzWHOxi9wDiThTuQc7J+5JFHnrXFhI3PGd5dFTovHoe2aE+TEw0AbsXOIDNBkkFiW+FtU1WsF
FZzdrtpnW/GhKaLTxIqTdrHjdrR5FNR9kpy9zvMPm7mxfE3Ly5iP7xOK69QEcC0voLHRr+nhOtk/
ZOG+6hi1IsZfD8r5qF2RpHgVrCslHazT1JBaY1/8eXo31fSyLc+tsgCFlD2vumyWUhslCRZGr3r3
zfRgb84f08wTeyyS1TylwKfHSvuHTO6GHPLvNpG8AXw51LKUotXzF2LejXDViX9hFYoYMutk7M3b
EGqKsLI8KE9Gt32blfvSu3KLjFocqwHEhaoxyOwgs+wA0C5kzNiw8leiF9otGQstVtJMqsyNnJqV
o6c+6DgfwmK/qrzBDhthM4FslMXTRsnq8GsJMARHUt3kJJeLK4hU6WXols5raetbOI8AQgyZUhU4
zGvTRo/Gwv/jG4DlCoK7dls9PdogfXXV1kfaqoxkLKlMNL15DhkJe2Qa13f+HROVH2/bMoVt0ByJ
dTg1livZTWr3Yl1/FZu7dzoSzfRB8QtZxs9W6DdGJTL0/aTVzcjb6D0DaEL5UqBBleZxkry/uCbJ
sNe2mjQyomrwx12JWysjFCGAzoT1og/kpI4O8GZJCnVtfjdn/6ZGhD/S4a1aNbWIzaoc4z7vb4un
tXt9NQbEgFICqpYofjvz5mj0ETgii/0oYStD9jgh//zQJontzbf+aa2lh77TWbtqw1Uqt4cOCz6c
DQcwBex+m6SnsGqn7FClwEgY/GM6yntylwttjhU5hsLdrl4u59Oa50W4WVnSL93FNIqv0/aMZmqd
E5PAfy2j5Aw0zDg3H35Z/rPGJ7BrIxRyprKArTDsq4bX2JbjN1daP3tDIDDA5uK82vdCYxmdBZKz
DkvCik15V5Am4fsCLJ7maKEop3Pg77tqFJG+zPVVpqQDmO4vVBw46Xqn2g8u5K1+llx2DTcyysXf
9Wq6WHBBo1JfQd1rWuIty30Q0ooKNp87g1zEueO6JKR3bMxiSFJyRK1Mx1vaz39aLoClUMVjUsNd
luj45yIn6rcXKDkX4hg/vxoLPRqygGD7kUvPOpBPsGXiLFarOxcebS5zRgdm67n2bQ0pSH4OQK7t
et0b4qAglqPTmRn7ZRvJhqhRf84GVAZjRoC4wwj+8865tPozAIuLtS5+wu6mPxsaObCL0PtID6r+
jH0JmmyzwHGDNnn1nv9hbytxhlPC6WmsDp9Sn7DpgcF498RBPn+LvFnbveWVf1gNFOcyW4uzS+++
a4txjiQSf46rTI8wR49npyelvm+eso9h3WJZ+Leuqg5mhr0CQ+lvmYk29rKKFFA5d+f5+SRUJcuF
oMVOoqXafM4dYqk65SQ5y3bU7cux8VFs4xLkL9AEnvyBnAEL0lDkB/NBCWQjy5IC9vDM8fx5w15w
741mcBg0J17HpjgOk2MjUWugBBCHmIb94LfnwtHeBy0lRfv53eddtOCXovXKeBuac9H17XnDXXn2
1+2n71AsWTPCMgZRIp5dt0dLDtCMjHCe5X4cu8gQW3vm4YGnw/vrTY11LH0u/Llen6dsqM/V8ytj
yRN4kdOhaufvEIa6Pd+lp8+bbvOmPYioby1xcxwnQKM+7y/rgKPy88vFwVgGSp9MFZWdVVXl58+v
AtKntQIEQ4r0f7SN5VAImXhDT5KuHPr3XIzr/r9vtTyoz7yl5tC2HBJtcro8H0mEVpTnzxulOcV5
7d7rLmv+u9ufbJ8s73KIlk3U7X6yrZFeI0UAOM/aaeir3waNacwywz9Zs6w5x+XNqoL1lHvjtS8S
vyVsl2p6YePJdc3wePvUk0X+O684HocCWiwdXGwuSNO3WsO2qfvXmonVtV5FtSsDXex7TZh8yCsE
G6MHtCb/2HyDAN4peHoGYHMN7bF0e33/CS6fLf+ktKdJvfL9nc3uQevpVetK/7PM2hIaEwer0olP
Nqf96udrXJG2ugCpCQdgnhv20b49AawLKvoRvtwKuxvPfIjbk/t5b5AB695JtbWnz3vn599yeoO8
4ZRRhaaMeIMvefi838rBxVIp8691d/ZxBHze/Xnz+eM/v9IXyw7LoPL/+9P//p//bj//aaeRadvM
2hD+d+fnPxKfD/d/P07g0oiQ6uNq+L+Pbf188J9/579H4qj63TE377+H9L+/mKdgSWCXvnemLKi5
nw+40pwDJmQu05mYUJSveCSeX9XPr/737edXn/f9P38PKUe9n+f26+f9nzdLNphP7ez//6O8bCRW
dM3vn3dtRb3FQ9P9xoFNqwymddfAPXwasufT/262kka623qn3n1+yZk+n0iRcSK/xvWLN/mQ9yQB
BksPyqrrL1LX7CsaSjcSmzPuq6lskrUx0kisnk8yILvAtVR2iDju31oaWIQyg3z6xv3DhQhhPIdz
AnH0iNR+i7xstl4m8P0AHtr16vp04oIld9MwnBnGwEhsMUEaQmBlVstHra96Qv4N61NCk3EEazPb
3kL/7dO63HNGHfTZXxrvBxVbHg0c5Lu+If1ibLDg6zZnj1sRlr1Ot8ExHwhWkH2uRR2lefreMbHf
ae6m7fXNIxv8xTH0fbf2v9M1q0+p6ucYdCTdfzp9rYkV1mbcbKV0C2wrxTEfNjfRA+dLOyEuarf+
QGv1silCEAIgdCPuJ4y7ZmIZ04VE2in08S8RrOpHlptivbHJrVtYAhdkhQ8SI4b0sPs1df+7+LLI
/lHYKV5ry6J+yl6sbn0xS/ylthM3DSYtrp8fUhpp8vTCYtacIjnap3Lr6SqgPoE/IiCYkBz4Ywp9
1jJQIU00pZqMDXhdl8YSP9b5PuvtKwzmJRky348YRgYvnux+y7bM48rv/4psftOmXsWzvoiwaEl0
L3MSFohJHkgx9p+yxNmOzIFk3IagVq9rg3M2oE0oqI2MdsG1ZX64bWoccvk1R771mhmUM2R5ESsl
oAipo5IdaiRLvwTBJOIKJGiI7a+I9L5po7koDC7Pt1L87exsjUda4L3hkERdOR1x1oXh7qQuvSTI
Bpww2JxqBaPYGLFpjEPFWMuobpo2ZNAZtg80jtXNs0V3sgdYhRJXkgIq+LAQnhWNeNcAYZw9e17Z
dcxUO9BBr3UhDo609aOqigOjp28aD+HsMPrApiJZA6b+GgNisfedV6aH0RS/6G4lycpml2SeKQkF
2OkzJV+rsZYXM8CsdvVIOWO9iSC9Z6PYeDSEHb07I7AmHpgO8AfFGw2NSgrWRLuSvew5lQ90TAGV
CbUBUoOzO7hfpemP+OsIiwaViimlnBvtuCGoD4u1tY+N24oLViuuRA0hLKpiZJta425jkogqKv+B
f44r/GYVkVUOw2ViPjT6KLPsBtO5cDLU6Yv/fTVEffJ/V6Bz7n2aEHhShptj3uaMCcO4kjtT6d1N
N1B/AE7h6M/zNSwV8byAB4IE7Sv5zpX9c6mBEYy2m5OSQr0/s8ClrQg3o3i3VsSlRTs7EVmw8Ik6
itQhawnfBqevafXI9KMQkYdPjzFWq5JOzC+OWQ9xzg8JmHORIDPubH1ceNfUfqxa0pNr37zVJmvh
Srcp7TEPh2nHwVzrpFfxPtQGihGeHfo6Jvr19q9llUxK6w+tE//mZbVPs4EFjkreTeCJ/XIxFgF+
Cxo+Rvz7YCXrRTPyP3mR7tfW6WNKbhBMReBd8wWwWm2Bou5b5JzOwE6aud8FnZMfCQTbXDptEpyG
VR0AVmxJORVVlJrL36Lo1IMTECGMxMw49Cug86qEuLbIKhy2xj1qdHNAJoxzQ+8O+rs7G5ICjACJ
b7B9032Dr+WI2Rh6/aYFByXTcz+XS5QFZf5lWq2/KVml4jaW7HE06VjPSXD5Apk9uOadRRIXDFxj
aPhoPz9Fi9Uvx3417l420MQRu8yO0ktcSyHLpFC+9s8bTLS5zWgOZv9p8gI70XpCngNRXf+7MTkb
Jyv4l/Y5BRZLCDgoC6s/jK/8MK/PL12LTMUB+uixDvRYATIcxEhKeuVM4vg0n2koV5yH7C+aLB0I
K4fZzaeedGWqSTNxhgyiDpMVs3iGlmktxsRsiVvPO7iq1fZD0R8nIA+7tf1lG6WBwVQUrMlzM/o2
ytbdY6djLbym4Zz7+T7rhgyZK6e1pkoGQ8FysPX5l2q3/Oilkp9FJEMajDHXFTPm3tgXhYjFDPfW
H6GC6t5Unwur6sDDFXu3yMY/SyP/mPoaAkjhqqEX9LFra1Anqo/OtI7KtRJVKZdZqA9CRhMXVM6J
pIJ9MUzAMPQyuxnp5s6cLdQ1w/a9MDN7Xxbt+zaVV9jS6pwtTZmwy9F4u2H0aIgzy5h67VFeDept
TDllcXo6MevmHwwbnZDiFu2O2ZJUt5lsc4IBVGUCzTFpYcCwS+GTSdxZYnE83nuePpXfKVOXvcBY
C03ELUmGJ7ptLL8y8sZ8FMDBse7B5gcoa72akTpIQk8styXrRiqGwI+X5tlj+bU6BcASPW1eX/Lx
PGG+xvnu3ysqwKzWBugf4k9RBbzpbFld12r8XvVlkSiGL/uOyDyHqVlMnZxF4JK9eFDCB7FqXHOb
LqQjNnzplurssUyPaw7tKCOiY78MEp/fasaKSX3ooH6+jwEXF0u+GluGfo5EcC6xVA9SFEasfmDp
aF4lC6SorFo79Nq2DTtGXvvORsDmT/vLikb8KLPq72JkIgR7YOPBrVjw1Nbvug7MxF4GzlhmXQdj
2NJ48hZYieNwZC6jjs48VOeRHGw5ifSIcXVDFbX+1pzAOvdTGVzWIMj2NZpK1Fgmy7Y1IJMS3d+N
UYB+IbcxNOa0fOltethUmXcj6MgX0uaufHnoBaTaivXqIXPAGnDa6hvEt9U84NwaXqz0VQ5W80XU
WVSXmfmCRqH9gja+2vuYmyNj/jHMqXhzynK+rnnxg49b/zb5M2W9k7e7IP1nyrL5XsyyP+tCW0P9
+S3KuCaaXLM6WbJbjzlspqj3sj2UHeOfVtRnX0zx8ETj9o73vVH4NxEBMiXx6FVVt95x8A/YGyZ6
AkZJTgr4CRTYEnnGst0tnuadU9rNsW4pIRU/KAkA+qo+/+ms8liXvnyAZs5u7Exv0yqat6KeD4yg
IIP59T8oCjK0ZrhhdoNtf7rjQG0v/fKbgcR4rUpsWqTXXYK8DU5lM9s4fy0IAMV61I1x5tOlY9/Q
ZnkuWWbh7yU5BFEPuy3KTgX4iDNyYUlC89JmaXGwhMvRTpni8MY96eafgpwRR0lcyXVmxHaR0uCm
00/T6m6u2XQ3x2BcmOKBPzrjdlzKdr8WmJUqte01kbsvsnQSW1nukaXtAdjvq2ODCFPlgC3VNORe
dMrcZQ1X19TxQL1beULoYXAhd3rZLe13KP8QqBheoqoMDo0wf3uTbh2D0rquFmMEa7UAHMxDoqtZ
nmr2TTtrzGniffvSrNkH1joGop63xFW5EY/TLkmtd+5xyot2n9XTjMQfIKaX2VxwU1UzT1jtgwVE
HRLEjj1KeZecukZhOI8CjtxOTyFEN6K095Bd7EhjBYbQRMVuYZMxu4zzYRvq9IiU57jltRnVfo2s
ipNiGdy9xagqcuDKHYfKIU04Vd/y3gBdhmNh15hImfO1CfYtDNNwHQvxxSDcdXQZKXeoWxLhNiW0
AjgyGXrHO4GagKf7UUUeizdDH4+cSCvSD1cy+JD5q0/Gko6senSCD4PU+KMkcMkZLWc3qYKij6Bl
vM8+lxcb3kTmcxnVG1uLTRuqQqWpfTP3+u7Zf563JyihNFOWBE7x02TEegQd9TNbUnkdnNjIy/wF
4pWxr2fShli0NxQXHhMVQXdHRzscdMTa1tq3l0WdEE7T+JWE5nq5MyRWUSSIMFGcu4CVSXYI+9FT
+6UNqmipXsqy98iNdEPEJ+tX8JJpOWjvoM7PtTc8StWne81a/yhqxUvb0XgyXLv4ZbrFFXKchBcm
PQz2e9oB8tCKVPvpLn9Tr3XfjfKPUE0aB86qLrYv/ePQbuzhspSLepVf8xYHjGG3X5t2Ha/pVBmv
cnkTxMtTnM3aNS/96tZMnCSM8pMKwQnYz5nxUF24V1nfHEDIj8xHNY33fqSyHafHM9r1n6oH76YV
igm2g3jVtVCN+hrvX8F4QTopuOpmw030vBntbNoP3ubtKBuDW6A/WHtdYH4QPd6RaLVtbyKfygsr
CvU62FuobRq9xlyyfnLs7/24+Y/PG8Z2h7IyP0RnsbzTaw8RKrBvanfMQJl629JyvXI9kK+21E+5
mf9cGBMztZZsaHJUaZ4WjNdtThv6Am2IUAPxtFrto7Mq/PXevDAantmxb7UVdjXaZ1+QNk/FIJjK
pcOLuUWzsydHPIjt1lKx5+rtfs6BP1j5GE+Vv51bBsVxYeoWYXTMPHVNss5xWDf3Tp4YKl0eFbqR
hSVlX67+Be/oegoyxNuFWD6KfunZGW123It2PTk0rMDDYYDlPbbaJjOiOTezvUFS62KcqzoTX1qn
4FkK4capi6rxf1htvh8cke7MwqF+T/MgnLQ0uxR++wJbujiAFXhOQFXoWuI7y3dOEbst9mtZNpEL
9ehudWqCruyWe7NO57idyyHMFcsgw/mNFlU7OrnwE2j1J/QGw/nzRhsIOxErTwxZxs2jUV0Mc8h4
k3ziT6UcZ1wEujypwv/RptmHhnnzBTAJUslWHBFTdTuVWiSJpa2It6ppIrVYxKUMJptj0rmOzQQR
fmj6DJzH3B8csRSM/5ncKbUye82fO34o62AyJ0juybRQHfaF/30bQQTMIKc3axnOq1cIliLtd4yx
4A6h6cW5ZvxWtk79q+rlNNETJ6Xh91HpNg9zm4dbI4v1nqbdWSlYIaqxnH3LKUQ+RaVH0oWDAxPo
XY2awSFZjzGYoDwkS5dSqFw8GG5DfXeyX4H5r/ckXIZuQdfn1j86DX/oaq/lD+bqAvh62C+2e6Sx
djm9MfwtOclkk2UN+7xZ3hqjHK4AUjanKZLZnVyygNPgiAWG6UBSTbI44LF/a/NcRCkwsHDxFmqP
yXf3RTXNx7Lqka4Een8DaNF4H/5sIt7sU9gRjnqz3cY+zhMQdX1ErGAiQm7alld0mug7fHQCM4I3
pDaTAy/TzVjXbn9dGxVux3Kc7lF0XONUn3TaFLKfQPiOGQTqi9inZU0Ue+8hWacrqiYy2SZEeMy1
AOozr4ArNMxtVBXGrz6NR8Ok0tdY+00iSGphrrs06A7CVh1Cg3wOBTrTpE63g2yFiFaB6B3M/+Jn
bD9F4tqd/W/Rj/hHdhWTfictrBfNIK8w7bVDp9dxVTO4MlfmP246X4dG+7E265/MZBbSzLBr2k2R
W7TZxrHT1B1geHAVWjVcDDIYItRUDQtNlqg91JvWMouY6/3zo9uG1doMe2v9XnYmZYp36qeG897u
o8Htey71HnHOQQmJg3IKxmfcLe16mCwc8m5qIrlkJEMtgb5OLOHUsc1tutLfVWX+vZ81JrXM+GlS
0fMIAKGogG71sKmT0KukSsHdZs7eMEa049rYRl7L8Mt0gumgBQXpwF1rJemQEu/FNerUOdNf5uF6
4lv9uMMovcQLS7YaZj5rMjdRmcVYS8NaQxUUZ2Zu7Yj5OjdORdKqNaevPcMltbKvnXEvnDU55bR5
02tf5VAGqgw5xKzZX6b2FwToGjIP+76pIUaxz4VzmJ99vcZgTU4FqT7Ye0OtwLXgMArHc1syRu+p
HBvvPdcCn/GiaJNez9eoF1uF2IFUY07DMy/Wiq9hoDfRe+suW/C22Ot3bFUXallE4gM2MmI0NnJi
89G6ANkBibw0L0S8d5e2haczQDe8eR41pzutFw7hbbemVXCvC+YgBbO1ouyd3TpOb1RQhG+0FmIZ
Mp8s3ywjGy8/y88szqYhSDa9QU6x7vy+8yKt6Yfb7G1vBpuy50TKOxlm3UT23Cl6ap64RSjaf1dL
GXkaUK636cQJdyK+4JkLt/yaIQuHZdlp4Wgx3iNwOg3y2Owp37LO+J3XE8GHdvt3pGlPVtGmREN9
tNWYX5DY+XvPKf8uz+CcDhDWocRy7/hLFz0xgXsbTp9ptncyyp9zWwbZymRPNuaYf2fe1YGmu0ej
zZ1wDdi/NF09htkkYNU4JYUs1sIQ8o/NOdt8sOelyWooX9Kt5LotGRb5WslgQaxXa/rJDAOwTlG9
e8tRTYN3AhBvhIZT8ur4PVvRvOljDPynYLN+DV6p7ws9h2kl3AkhvxGbhZzJHykJZBk4SqgjH236
zyC59aHbjkIN4YM3EmWZuBmfTA/WKzPHgIYagWqAbSSznhfWJjhW9fJjAtt8zsD6idYLs6EXlxpn
QVi6HRvCjX7YH5FhLY7Fc0w9UNQMg1Rl/0kNRjQ2MOBkAxLVeYvcuc5a7wC6WSfH137XGIl1PK17
Ro5cD6Tyz6vFr2evvot/BKpbk9pDlLFyvJOkebA8JF1MaLPI7lMr8Vi2VLl7yhq/2y3K6I7EaNZJ
ydhvL+0futL8c79OAQbWpTh69g2AKKojThxNe2SGA1PCDHgHmCMf5HogDjZdThj7ukRsuht2rJ9W
22Whb/UCFYng3Lehnn/egL36K5itMfsr+j3Di+LITuYl9YV9yQfrNzWl/qce7IeT6vktV72/N/Li
6skFWG0hjZiRkNwDVePzPNu8wGNa02u6B+YtxXsZdLdtIQgOxPS1FM/12JS9TchZKZjq8mS2zbGv
xvqUwa87tqvzsFoAPmbPobVVPeu9kEtGTjxCjc7jz0S5Ng/+e1oPFOeLVSVrRTB0E2grdYD1tfTa
QzOPv8xurN4EIyHgpBMKD2n1twYUOUWVOq56g5QA+llLjaTyyTrKYJh2GMFBnFW0aSIfOZEWO5QV
A1PlY7DvU7XLJzM/DTpXUaiX9Ia9g8F8rGgFNlwYRlaeeoAGFyRz+6eQPW7XzH+MeSdDbRX6Xqng
p4dwLdTBre7sFe8B1i2CDLrp0JuddV5V5uwCerGpZPxWgUVg0LAQgWTR0xBXeg02g+ugJ5ImYxej
Kg2aG43u1SVhZ+wCWh385bzG6eutTmuXRJnZjO2eT/koTCY0eZteG3096KsdnGpq6aMEwo93fETv
ZNa3XNbaYc32PA76cq18VZ3XordR+S3AMpiX+CfMzKiThj0lK6iV8Dth0ypr17IDBezosPIsYxPH
qZ2WPRhUI/IhJ2MHkYw03e81n5WXxnims435sUVBdW+EdmvUII+zW423IMtAH4i8vi58LnNrNU5O
A+avX1NACGjh8uqWT/YcjrVTXKpU8PLIyUyGtua0avUy/Dz4fUk36WmCONPJNI9cO4jNolTUe/HS
ZeXdMhn6braMauIMz7yYHm+hiYNcCP0gqvnKVL4Ph35wv6Quy4l8ML+QwtqSX4L4SFZshmRh/G5L
0b4U3hhLMiN++AxaQqxAPCT8HXELLPubLg+T/JjEZL/14HJffAKP2hH9FP2wGVZWVn9z6vyjc135
0XXM9xwV7LYBPayj0QoXm7pIzbWOo7lWV9+0ky1YxQ8ug6RxgWKIK7fLT7M1MB2flXfLKzQladZB
kJZzlBl9fdRYpaeF+QbZ+zVvNt5EOt256izQhBKHIEpO6zYNXD/ScnLuUmwyzAERdIzy7v3zRulN
jVt2WF/sdTGZD+j21w3V+C5fvuGTC549LliNpSaDx1oP4yr+NcRHhn7p9S5NP4IiW60vS2Bkt0HX
G9YNr21K58voxjs7zDlJWrEBDJChEpo6aE4tm72I1to59uNQYALA27YJ6v4BLW1JUYsOroOhMNHU
mYuGjzerfhqOccedrCXYNvO9OSBy47j/6RmbQ0XeTceiW7JoKoYq3szKxUGVjwcbr9OXqtn+Cd7f
hS/bNzuYrUNPHw1T3r9sutTvy8rxU3rQPfVtwf9YVN21GZ7CFtufWa1u6bkZBFuWrbhgaKxupnHJ
BpbbHdBhBCQBHOWsuy9uN5wqybsOx9BIelKqX6XdjjdzrI96332xCMJLyDUPjv4wUNCQuWN6VFxG
kFlfVxW8MuyfTtLPIxuLwE51WfoFjfA3e/GBEFZ9de4heT7MkQ98ZwVFRMYNEzKmedegJOZGmhh0
19xsLuxo6bGEPDSBofZzOZmPbv00BTtRP9cEzbnZeJt1/WpwZkTj3JkxGSxDrNWMbt2sQHmHtmlh
geXUW8dccJ5eSQjVH0F+Gt0Es1X9p2I8FbqrPr6M8qWb6vpSYy6g8ayM7wgTMXAbw4QXbFve6Rfl
ck2F7f+wyqlj+8NF0WD8Q3XosV2CvcrMcv7VklAZs8u0T40x/qQj0M/mwDUhKKwY7OTNW1R3ntCT
86pwOFW1zF8W0tc7n1qPaHYmJM8bnwUVyI35UXL9fsEG8TAsuMYwQk52OaIiKo3iLFXghVOP32h0
CPRIs4V3LTfZRL+tbctyqOc5kbIiHy1wytcUYZyr97HHuRg2lgTBygDjoNxsYSTTnBYNW6AIrOzb
UDB2zZoxvfCqtzgYewbQdtX+rME5slT1ikfTziaAWXv+xm4bmd6DyZ5rV3ezQXDXTCfhe+JbMz+7
Z+gCgzxo2IaudqZ/TVlo/uusnkug57yQRe/t5KjzU1PfurEVelQLxZA/pSpWUKKibm5uIPcK6ida
9K4S+lVn1r/LqvnLhECZ57Ut3vOe8U7v4xdb1LC3DWXR0RqhQxEqGymuoqrhhqLKZA8VcAiXQC6H
xv3lZ26X5K78YmrZfcgR3M5VuyapO9K0pfw3g10/HOX7Z/b0HZvgpWROUqeHtgb8I20lHwvukgXf
wXd3YPBZVcXDwG3IosQkoK9ycXmkR9x/e3c03b8zPgU3jauO2dTnTekY3s3ObP0KjSnKIo190Pfa
7oezW/OGN6pW/z4Nckaklvtna0HeN5MbldSabK6iKNFuO878NefNzbC3+oaYqkwYH9JSbZl3FGNm
7IIlEL8VKyJVGPolL0EfCD8g7M3aZho5F33nyKreaqw/PlKhryMjHKoBpw8JVxnQVCzrK9Df7qxN
6cfKOOi1SImrEy1CheBzXtWiMW1FbrG7YXzlDmNz8dU/z9PWNbIslJ1AZYwQwt2c9NPTdVCU1ldn
W/KwMKV1GlNpfe0N/f/71hVc76DFkaNIpOxB75CF1+1KSumiMAs02U81W8XXWrwGIui+STPNXhdr
QXNRlo9gybU74INE5OkbUx11Ga0gR54H171q0/yb8bmLmFdxkmkbBvg+3/J6u0yB4zFOqdRb1TFp
w2R2HmpEGLQ51nnxsERlwdB/31JWWJgLxAlvpkyGgZlDgJoNsMAc7KuZFtpBhN0+5eWbM6zJ2Cw+
/pK6vTkKH2RrsclVSM1jCVhwz3YXRaUzdjeza4it6P2kB6GcBOZiHanI+UhQbOzWhgV/qjSOGSrd
UJ/WbT8H/4e981puXU236xPhFHK4BQlGMYjKukFJS1rI8Ud+eo+f+7Tb51S5bN+7uoubSksUCQJf
mHNMellq6/lkU/Cv6mocqO8UbedpZncZFlreOov015ndQ9e7/Y0H9nduW2+9IA8J+iwedyUyNL/t
svAB2XcXsNVkwRq29iVDUexmq27ow+MQUfAWov/Ly8mAMBKCA4nI5LIgSg9NlnGl0zWvtJU9lh/r
WCjWFHRTlQXm22wV2TPZzGQ36bi3VCWPt1ZNfTSW9Njj0i1nC8Yts3LnrTfU/gWJLS2uU8xEDI7a
eQmrdZ856QkLh8UGEuy/3Wmn+40yaCx78EAyv+BzrMl2APyHrZssR16r/IBaT7uF1iHp++yxFqFB
0NvEOU2jrbEdg4jop85T9DftTy76s0tg2Wus6NEFosjbZHv1OieUEH9bPF7uuN7CXR5wwIbeAeRN
avoLc4NNOVOiLhhfWROX6kY0rbgTDY5qtnBVNshZAr2sX3sz/0o9tJdTWhtv6KRiRHZP3UBHktoa
NFFjaE+xKC+OOSgXGgZEQDFY2WpJ26MWKQdR88oDTXmzF63fmYMDQtEZPugstD3GMYJP7DzaTZNW
bLwJz0ybL2XgoQNlcJKZ9kSrGjuBHoUNCFM9xG3WvsZMxVcsu79yU49flv5qdzHk5dAag0X0v0Pd
3eZac9eTWY0nSBWHoTIs4HHRS+Q16rEn/s23ZmVZc51wt6NuDv/Ypv8/Uv//gNSXRkcs7P97oinx
AG2U/Fei6T8/82+iqQTWe7DadMQfpoFf+F9MU+s/bMB8nEfYekgkJV/6F9MU2IX4T4i++h+Qi6Ca
WpDe4PTo/08IU3gV/9XHauJftfkfUH7QGXDUJFbjf4FZeDqHSFi5OTG99W+VNgW6I19dmr/QIWGE
6zDMvOwlKZoHFQH8LJXwrtTE54t2mu9brHwIIgB0NMIo6HOppXd1NdqNSloTtyq5857ua1J7L0aN
4F/ljCtTjkp4B9QI9dtZrde4838XJPyqrXjH1BiSTR6zB69SE2kYin8htf+adAFM0g/QYgwwpEMg
l16BUboGFukfMDASFPr7iK2gk/4CkXJCsCvrWiuo/fHYUGwZ4qSAx9m00qHATw7I8VLINsB78PIq
Phj3HyYK0TolpEhku1hNsIbAdi8r81OTXghbuiLYqW7mVP0idOUa5ghQhDRQYKSYpaMik96KGpPF
wNgryWyHDV4ZgFmD8+pYGps5BrxpHD9RBz02IRGUrlfhHcTIAbKQESzODlV6PDrp9mD/vvAoMYBI
J4hVv/TSGbJkx0o6RUwsI4X0jizSRZJLPwlzYnPlRf24RkD2qKBcMTGfpJhQEsvYZuCwdS4lCSaV
UbpVYulbMTCw8H8dO0tmMwlfGrTl2rLmubqqGF9c6YBBcnmwpScGsMMQtNInM0rHTMMuvG9RlDl2
jHoadRh22slH4/jDHgQsvoICIVx3yqFSUalgy7Gw53jYdMCpvZWRy/FgQ+ix/mQOY06lqy8oqdbh
0l4dDD8hxp8aA1DShVwkpCcIf3dLf2+z5+ofF+kbSgv3NnbmhwL32myrrWE+6F3/UyPrY48BYyd9
wCeIxB9Dki3gsxtYlAq2U6b0LGEK8MO53SqoNjtMTa4TmxwK2U3H7oR3aGvSGQ6ksaB8WHYVxqiu
NImQmpBkIBiIjqM3B+C+vHUnHVUu1qpBeqxszFaWNMWo8x/D+p17NPRTrHoBmAJfo8JEYsaznmf4
QBwNp1dt1vsZ95QfjvkJDCPLtD6ElF8y1BMW0WduNd/SOC02iQjjU6+mezObiYenH+6yZseJpXgE
uNIhQQZ9OT1PA6NchXAuQzAyZ0gT7i0vfF86RD3ujBtmQujbINBzU8U8uvp0GgYDcbAC2ScVEZAg
hDlGhBiWlaKCOxu/mwKc1+fFbEB5bKH5e4Hac/jOoXgWbh/v47iZ12U/foIxD8nCzLrGXaUNU9bY
rk4iI7BHibw9m7GXdCJeKXFs5lVMwsZleUiV5KGqOHYnxvqwXJaPeEDNFw/tQ9mZ80aE08pWxnnV
Yf6uMkSQmFsIWpr6XRjitwo5S216RzwSJ6butB9lBgnQZZGFA2mysbI0hLTF7L6hVB3LTv7R9XR1
y3TEIzwMK75hFzGb3inEdTBn8bajpilrtRfuSo/HaGVmTb2iwlqeGUZyGMXfCWI/tpjN0zS72QVO
EWM/Lz+0jlVTMQ0NX8NZkLLbYxGm+NT6zcZ23jNwm2fM6uucnSmtt/XQWtEf0WVYSCv9FTmSTegB
T2zcAzVvIgwqvCugRJpsFF1EipuCVd9cVMjqh4borMit1pNef+S9Y21MxeyPObuuttJXy/THXIrk
2SKhFogUxt5xKJBO0AabJDMHEOGkJNt5GBWoXSiu+XukQVPJjopzhARfbIoF7UDbBo1mYxYfvFPa
DQ4/rePnk7s6JjxkldAutJn9ipXCWRecaAa55xN6tpnIArlVkbaPEKYFap0LWiA7R2vtHEWDihTV
TEP4grYTUfmClCXc0EtvDXuqjuC79macfHIBxUi1hLdkLHwAW9MjtMl1vBBZm9lT+zCaAm/JgpxX
WcritStZJanTKcUcetEIU1m5XvinSBV+f0tSb9nGjCq+lRRN4SCYrNpWa61cTXvRRfpaYFPbiDI5
UkejPEuQ4njqmAeFWl9cDgMdIBx0D9g54Mt3VjLM63go9UBY8LD0ucdhE2EPCMOOoS+Bikn8ocAm
vM6YSeJZNWWmRO8zdyq2hEp9xE5fQaaLXoe5O4xe4vioHGact268sjQ3WXe6crMWkbI1VVGPNTds
d/3Ks8X4bhJ8f0bTcBsqqzxMHQ9Vi0MWy84YrzVXuhRFsrxUinp1cTIRYegitZ2aYlt7y7pKl5gR
1zC9x7V24oImaNqM5DDX17Ja8oBdhobJJBRHmwZDSF1StrAsZ/AlLnG110MyZmjjweth8s5T66vX
e4KXXbpso2s/LLTtsiVRIcry+pXz+NBHIr6ghDzrUb0EncXcUVjVN9ca+21xzJdZf867YTqyeSmD
UveeiLFhU+y2b9mS/xkMqn30vM6aY2m3uMvGxm2FngduekGguOr8iIoUEKIA39NYx+9Wp+cRq82B
/Ua3DNvYgC4xm5DZI2GuSJVajnUfGKMy3GDdsq3KvYsb18Pa8KaUsAc2Ci4X47zoszNTxxPrJ4/S
3yShIEZDIieZKH2UZ5U3NCV890HYDXGYjVpuUapAeHJngycWXy2uVFpTbNJBtMA8cjIDtWiNltaq
S29d2C2D2TRGL97t5xQNytSOW7tStiFH1b5duAYOSp6cbfCBzdDuSWekzOByooPZPhKAS3Xycd93
Z1X9oXp5f9blzaw2Xy7TAQ0NNAwBhnoZzmfetDXCspVttrFMwya8B7YGqwti2dqq4Jnx9Gm11AUp
Clr6mSkDJxK7ktclEAeT25PG4TlZYGRxS79kBxAGOFvCstzyN8RvUfvax39F9zl78NhUT9CaO81z
5OgAPvA1xgYbphaEQ1VJw22sRUGbLQLUed7tajvKLmaxnW0HKU0ZUchNBvgRShFVZcw4QCYp5kk5
IMY7AZki5MEhz4P80K84YkGixfI1znLsgNjJ2/wYRngPTB2hlR5xaDpqrQV2nf9SDnksmxvWJZkL
Q6LlySDsj4vmor+1ejkEnWF1a0NR+k3X8VYxgcq0gPq72tqjWjkA5x/+6ma51pzdIMr43SwmbWsX
iUlszUKNVdmITkKi/eD7TQF1ZbhLTOpsPRzrTa/X7TorxZ/UNaKdUVv1TkcshNJnl6ADaXprPOXj
mdzX+YgEz32UhwyTMwuo8G1sWLc3S9auFRudu43JJUDMdwAWyHWqT+yDp5PANJPd0hs2qetUtxvY
gqfJodTXp3A71jYUSA3Sy5wRsxq7zqaey/Laluk6c8Uj2zBxLfS2unSYwmhyyU5ejGfX6J8z5NK4
IGoWu1rTrMzYmXZaLoV2Xrr4Vd55AStXAxmR3W1tG9G66G2HQ6D+RuGRHenm2VsmfBs2HzUw4yyo
SR24ePZnEXfOOqz1fOcU4P9jMb2jCXmYC/3DkmLtbozLVTpkuHRQeLtq5OLS5iI99Iu2csPSDOqa
SwE7uwMJQJeqgM85zM4n49mVVhfZdlnSS9Tl60Fjh221vbHyyv1E6aIUKcE33i0rhy8oxXslDnHn
z+EJNPIvGsFd07w2mvfttGy/yn7bsynKRvc7HKvfuMMBn3x4bn+ZE2ibA+3Ga+tZOFq/hsTaK6yp
psjYJ5YH+bm/KKq5D0NCpsLuMk3jro3VdeQgieky5WRQRPQEIrgMA1rSdhh4bLvEXTWK2BI7u+mU
btvZy6tFgLtSpfpaRZKFotmDx73sTMO6GQKRjOs431a/rN2oe5hEDT5ijfNkID1Irx/dwn7mStvh
8PgdKLyx5og3WJybto87XPXhUTqP0FY6PONYRcteO9Xr2mpe5TfpTCWBr+6muTp06XhrzPDBLaxk
XZraU6W1R6Ejw0wIGoBEyZXWIK17hvczuweO7L+9RchulGD8YAEu52noQVaD2m/qPPGbxdy4bf3U
VdHb2D5GHoucpnjuoqvFth8ZGM716NgY5q9tXoVhAKvgFzaGINyNvsMDCMLXrYGlIT7o18aEMsPv
paH2Mw24m8M1XpnxDphP7Qz+c9DKzajEegDkA2HUWBe+Y4S+4oZBMWL7QcMt3yAsTQupkFrbc3J0
kmRfkWHmxlG5mutkB5dnTeuxRz1AjpLKxHIxva2F5mrRk1Nhiu4PKJTERV9SZt7rgLydXKOPSYj3
sRUI1DeT1nwhYH1RsPlnNyfUdNK46s1sTX8Ub94v7ic5eW9hHDMsLp7LPrkh3vgU5nRWqK6TYmH5
Xm/NKd7Vovo2ZvU66DqjXwoWTAGuHcNjB2NXTu4zdgtjq0T6O9blkz0bu1Tr98XwVHTSS1ZfKOgD
FwOePxrzqtacwCrzZ2vId/Glbrm4LiFynMKYsazhHVfKPR1ZvooU1stphbUVRxPvhrTboH9U9OIq
Qo6UWqc8VGUGrGM1vpi8S3GwqCmdihk8nd7RjDRvhfbAGhVfuQ21fEPq16aXQA3Vh8IT9FUG6GQJ
ai33kULcGOXyZHTTE9DkZ3cpHhyRHOys37Cf2li9dR7LTo6FLyp0j1Z3Clbnyq5zm3PjNL5GG2Yn
CcwO64HRwNuAORl8B1tKC9WvaRwKkXz0mfqYlr4zS62I3R1Sy7zZSv8uMtTl+H2GQfwCGDyaSnny
7GSVLtOZv/TB5Co9WVKJXHzOjnFWZvdsmc1vNj23WnFtUBTgiTlEy0unim3L4J36zjddF1cfek5D
u3p29KI4Yp846dorvEPVc6QhkKd226QFqC1kd9u8KK7t5O4iNv5Rmbmr0Jw/SA68nzJLbG8iFx9C
UW+2Swgh7OKw2AEc+oP3IlBt46nA/juP1beKRHFWCOcexDO2yDjLLx76ONUJfVaHq64o9q6ZPFZl
JhtGNgXiL3ClR7sPP9XG99zp0+ma14gT3JLZQdXZz21u/3QxDpRFd1+GwnxBmv/jdco3appD6bCN
DYlu8ryHFK22PSKnK7ZqCmpWHixYIT6qFK+eS/EWm8iN2SYV8Ts0plLgYDMAJLaDuZ+a6GRWgAeG
UVlNIwiFxeJtPxcCfa5L+t78Vx95yzmN+lZOzKcyS1bAkoaqvXed+1IQ6C0U7zxRTJS19T4azZpz
2iqqh3OfGUGdf/RK+lXymoRe9tRXcYBv+2E2K3gUXrntFdIOVXp0q3/ihBGRVa6tlXoKvLo8KPZ0
tTNkg0W8FUazIyp4m9JYGCncIy98StN4n5raNtLnU29xaDMTtvrrxMwfL24NWt9JaYl04Oh5snOG
JoBExQxBEUfF/HTODBovrk41wnAMC1sywksB+N/gmKtzGFdZH/+0aH+bAdoEdjbadhMUyWT5CKuO
TT7sNBcrhdlnt4aza4FSe2V5OrHW00+Rp681aLVtBFkUSSFqY3TIM+x9v8mU55bLph8W9Wlu9UOj
GptKc16XmqN6rtGqJuqGMB8sbva58x7rtHnMLBYboi4/EKdtnLSlaVuui2lKABQCJvU2egydjGaT
2O2bN1WPjQG1wUpLOlMTZleOVxk5Xuor7FEjZcdEjuQBmUHHdEJNGRFO9QhXvhOfWmU/gntewB6W
SX4pumJvK+pW68ZLKSf5VrHC4RxoGa3R1Kyt7MUcq5fSro+zMzz0RrqeWR6konz35uU5LbQns8au
08ynelEKf0T27hvYnPwipSWqLNaiEOVkodeEy7aiDTTtXcfJxE7Dtc46k3EOzqaVoTsPTdG9xwbc
d6Rdk3mzjPHaOuV7XFyUpDymJldcuj8VysA8InNHndMb7xqwTTB7qOkySgN701jhIY3bd5w8z7Uf
Q9+IOEcMk3Ni9HjGaM7bvhKvHeV5mwiCSaMTBTCV1pghP4T0Zz9abdgF8t8q1fkhZkpRzva06hLl
UbeJc6x+oOQFqXE/8PFC7SiceFVY2Y6W+avS0UZh/1fozqGE3p0tVaB781umjY8Df13PhUIrj5M+
BK7a/EYZUTMz0dcECb61TYmwlXDAJaTEGa627fC8KTW+ENBRaRytnGl6kK8XWYIfgz28enr3WYj8
jItkixd9S+Anxo2bXrOhRyukcz1uT+X8k5vR34TEvk7Nv0JHS1DFYCr1jB4PNa2wuaTJOkT9IWtE
9s3GOi757pkuyjaJ6ugMcisV56kcw0dN7w7wXBxYPs1ChVU9de3TErK9njU/V/D3OUh79EnsMrPM
d1qyEUyycZUj7baAoG9KGMsAqMi8xLqCm3/DQEVq7vtTqI1q4JWjtaZBf0rNT7QCFzpXCqa8omKb
H/Nl73jlE3o0TlfD8t4OBm6yqt4igQgsu7yoiv3Boj3zp25Yz0bxk4n5MPW/EeA8TuCv+QCcy8gV
nUM2344G9rxJY25KGB6c35Q1ashcoXcxNrZ09Zj+vbVpYxfGLad1Q3WtxHCqOJYPuUWDnk2snZPB
PZioGhQSIE9MnanqqjkYG3vnLEy3KzwZVUp9BCr0b96Vd+nbTniQWHuFhICF86etURlZpdiYRuxd
O2BWDEA41YkFl2hDCw96Nwp9z8JZ389lxFlt3tMB+MR8d55D59y5LBPE01TpbYB6Ow4sEe16G8uS
iKNnOoLvJSZ7vRFpu+8HRuYRngynZStruAgQySPPpLH1ObW9a6g1+nY0jas9mhfRVnjCDOW18XJI
fVH0vCiIl8LyNbQAJFsd6H9j6pV13DXmLq0hEuagRPx7WFleetBGJQAEua2tAQXJRoFqIccLzhIV
8CHQgRJUINet1rTfLcWg/KHVw1YW+2EbKYHZ3CxF7VHBp91a74cWsQdi7kjNV62gn3J13NIw9RFM
ut62aQTPUDJvGLN3Zz+sHW/txc0ejKbxUuV/WDJ8tePZJPsQeeVLK+Pdy8TdlQ4vIcYfVUcph86U
DhkTkmU/eI5FJSR3OCwR+V68sQwNMuixKFGiKv2K64J3cNHvLQ0oQ+fUgMeBK67SotkbeUM6iqIG
UP7mByKWHF4NgoE9gcYoTMNPa6Q8jRKEd4poweA49JwTh5KRIeGq7AHR5ABdwpoicobs4mhV2VPe
57/pQMxQ7omNZ/Pw2ChzUbOvcTv9LVyXy90bMj86gGpZ5caLkpqvVYxFCQjOk5BHctuyFulcyQ3V
MDTncOfwx3X+FNkMN0pMli2q8IyDrUWi60vbfdHHazpV3GhSE4sDy3gmn+M1RtBuXkEYH526vNSl
G2Qah6w1wOgQ4fiBevpnMbc2EebE/kHRUcKZ6h+ff/4LlwidcOr3msczaBFpm03laz2CbVKsed/r
Joij5ptL3EmFrrTSVDpcsx0F8dR4NzR8AcYfDfWBeSVw8LvQxZpgowZ9KicmOEII+cWN/hqZfodU
xpGjwxoqBswy1HzGj/RW8fxIoiDIwYQiAXc95LuycNZqrGxNcs5YeSPZzpB26fuJpQMC5+04Oc8I
zz5CAdY+qfylzvambe3RTL+EBCYh6gZv7CF154g5j26v+SwMdzr4oHCcfmirZFIWjvwMm0aFnmDM
AVSqWfmhecPeXcb1qGq3MU1+1LFYwRd9ilLjW2/nUwrxYg185I86WbvMHV+NhKbEcQKmQy/qyNXH
a/8o1ZsxmPE+5MorOlusTN7JjKSBbzKw23A0xtC9+GOxk9JdNFl6sLgqpiHZQqmufDuRehBpfSN3
ccUQxI+H6cyS681mWugv9vQbx+1jwtRvdG/sUNaNGm5UpQVIsbRP0ZQ/60V/0WCIqGn8WPX50erC
+mHs1D0T5oEuEa4A8+qS7X63qhX7gGWWVYjd7hlO/9hduMumCE0WPNMEZZI3drwT9FMz5F8R9T1R
UtbjmI3biVDzSB35x7T9ZANcsbMPK+zeVdW6dErbB3GRP2Gjzuz0Zy5/o5SBRkndaJJHbDvW0Sm0
k+LZgW4oPrKfyAchfm7JBeIPmXcIer8wLU++mB18/km/rtU0X5F59iRAEqMb/kJPy5lRXahjQBqT
FykPzlM04gVG0Hj0VA0lSl3/Yn04zOwU20U/m1X8mHTOhzd4LzKFlaQuTBhVAmxmpBhpRYBR5Ooq
ZusXbfcaNawUIWc2L2iUL6kzkGXexjt7yaVsuvrNy2avTeUVo0CQaB1bWRNvdqdhVfeQECsorpn2
QooNVQfPjryBMjD+c+/+oSI//G+f+28f/rcfu//EP/9eIrbZbLB6KqSxxH5K0koDScNT2DagzUON
iFr4FuWhZFfAinm5lSmuGTMHQKXLm/u9f9/8X3xuYnmS+yFjEWdMMsh6UXWY44Wge4dXQyvL+uCi
w/nn5v4hKTjd3lleWrUfOphmenXA8Ms/AD0ToGNMsCes6HxBsWrQl8iHa06oZ4L73bpwSEC53106
GY3tTpvQTTgpe8VUHO43WEj/dU8AUbVDHGe5R3po3exdq+fx3h/mP3cz+VvuH9dzJwd22ChrwLqU
cO1hAtwAt2P8z5v75+4f3r/guNHA6/4/vyzkPSKv8xXXi3EFxa1SmVnyybp8BU7csdFM6gMbtPrQ
mfDz8PKgMMji5sA6tTnc7/375v65AmrW3uu/3Xq4hsr4k+d4k+0WMkjoZg9uxDgOIez3wvrmjO9i
pgBAi5WMKFDNXQbT0y8YvuVoJAdXMKvSx9+sc0e6VG7gKUHrr0DXafO89jxgMAunScNCFltMEL2y
TAv3kVteCG2eD605gxxQObnOwzlrSY12LGdaIdz9mKwajwAXQbplIHbWmzrM+WGgCcDmUZ2RZKF+
FsMcLBVy/gjsSJ79VZ3mYEyuefD6cUZCtdzcdMwOuhl2x7giX3Nuvts0bnZDGYIOYZsuxvIsmro/
d2bjcUa1j2wZKtwzTlBZw95pZOK70Pg1Orp6JePFrAogQxGbS2pSh0uVq4gzGfNru0BnaMJ+3iuj
+miMmjgPVnsiMLuHBGwTVID0lzrcf0F2nJ9UVNJR2RnnQTeMMywB3v3GdAgV+7IY9V+nyJKAH+nP
2MjWRWme2iSxpZP9mnSTu3c0I3zI9JAKCPOZMn1qSA1Xbq3/Cr0rTmVF/Q7x6dTHlCz8N3WnkGnB
zLOaeYx/45YztSe+xqnFG2tU5UURS3lZkr8EB1jIjheE10wX00ElIdzmVYEPR4mrdniss6I8x45T
nFXlme3SdLKWqF3Hdc5KhXFbScTsZtCw89OfOyck686JGek+SsqbHjUOo6xmfrB3BAb9NRgRLKzY
fLvxCFzUlwj7ADlTMxcmStViWePDpGTUmfdrNe1mXMxnjOD+XHrkBslHwu5JYTtHeaOpSIVDx+23
d0V2BZ185dVFy5XIy2Fh6u9c79QdY7pnCpBAlS8iGyWUJixUCnZyfFdM3vcqa2wjuH/uny/fv4KS
Ei98TwC6e1ySXVkbOfzF4s3w3J/eXh4qXGw+iQBPcHMYobVnyGuHVAlfpgn23PRlN8av2qfPcxGd
MrIt6KOP46Q9J11U+J2pveKqbnzFqz8dHQKHtjCVbZbbuAz9sciNtamo5CRTKWo2uHMWMDvFWTVN
fqiN5EGU1Hlpg7kaamVigNl0sM0k6mCtKmd4Myt9N5CXA9lRr/HQ4RKOEcjaIXUqKtlbE+XTikwu
c1W6AxsUbXj2uFYpk/s4gghm2DBfGyIfGGgdaG+BMGARdjvrdQzHkztnH6NiUqbSeKq2uGoF0hmt
PeQ7VtuUJZMXhBbckjEVKPSM+lI4p441KljOwYMd02bJE9ytNSQBqnyHIEV4xx3Ig/rP2FCEOYX6
2dcYeZzCC0a0iWtFO7pEN/nhYvy16O38RiOU0YqmW5hw5p+niklfJFYYDPaafQ1RjRJsmWwUvZqO
Y7a4q6kY3nvbuJnLbZFgj7iNrr2i5w+ph2YjB7Sj65lfD+iMkwSHq3JWYV5wIsRAtZAB1gzKW1iz
edXjkt1uVu1aa/kKwU/RuLY3Em+JVL1Z1pkz/rPXlUyHnfJlxoilzMZD02hIpy370dXifd3B49Su
YOJmhuTsLCq3+yxRfGSVPW9mh9avn37LuvL2qGOVqzIBJa17Vmqqrh81RKF2VO8WCF1riz4PDUh6
WRbVxH7M05DPKLD1BzWlohT6vmcRNpVa74sOnGhV1iuNkAzfoMkxEvKQjAoRbA1vN07GUxUdHaq4
dSJUUFxFhl5/woljFM0v/IxvB22m37OrVDHVbNvUe8LPM+1iS8crWlrasYm+hljT33qLgYslDgVk
+n3ST8YaO9abppwb6rO6QoFits1P3micpodDVcd/NcK0fEfFrdzmV4/ibNAHOuMIrZiSaBi5wM1U
NNBKnK3ylitwLJaDLCWFoR5ni5Wd7iR46luU3i0hy1iIxVfqdkzqUYr7oUVbRt6UH/24wi6PYHOQ
qtH8+JFtVJeJcYKvz+7OsaHn0e2Wt1bULyimvgcz/U37HwLorM2gz+HaXqId513zWvBkwR7xdYje
m4mOn33A9AJ3aV7n3uwwO+u6zReRef2mYbzc2SZW0sYjTq6bLlo89UFjs3xsQnSBmUwssL5iUms2
Fh0lL/elRl79EVrabxMvFzspdEALrRukk1iVbOj9NvbUYBlV3tsds0Jbp2xm6BHPdcRGs1dwQoTm
OjZqQkljs+fxiGlNQJHr21HzSLhtFig61lfcRnrQOnPgKeRrDaCqlXx5VpYUvAmWPih5Z6vqkm2k
ak+xRc2sA8tYoe0ZVg6oAQxn1G95+Tsp2eiLdKYd5szGSNc+pRYSnQonh2tiM6hRvnkA2S3RmuzO
0H5ZsRs4evvZw/Hc2nX7yFjW2xmudklYSrVWfMsl1NNgU0FQZ3RjZ71jMuSeIweDtOhqdZ+SVgF1
ri92HpCMwLUgxlU5Hi8xjQfD6P/azfJaEAHMv20fCId/6MM5fc37S2yKn2ganhu0BxRqYPBGNQza
UN32aXhlygK+KWqYPuMD42xjEjMIZCyMtO9WmUa/0GS30Ni/FRNgn6J0DCZJIoVIqko06SAhpRm0
Upz1/AnwS83SdP2kk6bhnPFESEudSNxpU+4z/rJV2+EhmiUSVYl+SwEilXOeATwMX2jCdXeTSZRq
FgNVjV3VPZG/sNYkcFWV6NVKQlgJXp1ZFQNmVR2Bx03CWjuJbXUkwBXCGCUMvA9GruQnnJm+5FtL
Ql9ViX9t4MDi2lEOpkTDCtT56+HOiy0kOtaRENlMUmYzCZYdqzcyzkjHvX9G3iwSQ6vHz4bE0pYq
gFrYGvnRbhsuVVENwLaHZPvPh2hOtq0J5hbgh7mhyWa5KIs/oLiThOLe79kMkXdYGYJZInaTO0X3
fndpGTgXErJrSNruAnb3/vn7DVgfEieg8/JRt1Ph9aYS3CskwjeW9xKovrbE+87MU3kLlntVon9r
CQFOJA64vJOBOxtIsO6AC9YlONiRCGEHlvAsocKxxAtzcj/GEjjMC/RQSw4xHHBgxBJLHMMnvn8q
k8hilCXlqukkx3gUII0b2MY4crydC+1Yl+zj+80gUchTDRTZgY6MDY5YtxbRfijRyaOEKOeMQda5
BCtHAxhHSMsRrzh6QODLrsQwAykZCXUBzYx5pTqiLYHPLcHN0A2+tQhcYwnTuYft3EvIcy1xz6YE
P2cSAY3cUV33EgtdSEC0paLESyQ02pD4aMJ//tC2lpsCFelxpD0BE8PiIm1lwCgAaubbrKcklJrZ
Qn3s4FTnY61vtTu7GldkcxzuQGv5LONYg2otcdcV3OtOArB7iUspLbyDmsRjO3dS9v2TDvRsDimG
4AlAbazLbeBKyLYDbTuT2G3z/gsTJm4AuSuJ5h7kkxBNLAx6uN2NBHi3kLzvjz2VcO/7PUIRnHUv
0d8CBjg+7eSxHXinae0fXWLCPXa+uQSHVxDEO4kSV2GKxyZw8UZixpWlv3QFDyDBOaWzgl9juX+o
S+H6uCPh1MIrbyS4XNwR5hHl3AzVnCd6g/E7P7HWrtcu4HN0Qv+DvfPajR3Lsu2vNPqdCXpzgX6h
Cx8KI/9CHJlD7z2/vgdVeVFVeW9Xo98bCQRCOqlQiEFu7rXWnGOGAiB0w6SbpE+hKwXhismHMhgy
h48bMfbVq3oLRvZ6s1VD49TfFVjryQpdF8TWJ8AS/+AKZJdXNLsBo/1H4/+/doj/zg6h6BpZW/+1
HWL7a/wVx//+b99FB/9n9/Uf/y797Uf+dENImvqHifNAkxXkoFgP/rRCSLr4h6zqqqRKpqoZPwm2
f1ohZPkPeY3bwrFgqAwkTJLQ/rRGSOYfFjRfU5QVODD8i/Q/8UZIyhpO+PeIL9UivJSQT+58OsFu
qmr+xRoh6hZNWy2U72KVCNtsBk4nZCXpTYV0SmP2bVmxFDYIl4PU9eqTucCNkK1m3qc5KIlBWp5b
4D4uEOWRYZVIkMKiTvsOPhg6beEgIplmxyE1m8Fqqa47dsJgc3Zjz5i7qDXcc6ZQHMm6eURK4ZNa
vzVUNNczxfdeDLIRyZfkYJWiWyAzyMPsJGzB3bZeOLbbWZr0d5PihhXIMJzMWhkj5qhs444h1VyM
xlYpAqxI6F4vy4SeQ9TBEZTRlPpskq4166iziEgowNAyT2sT89T1obe0+lNdRK5stfe6nLaqHgBe
EjrtEDJFn/pwuyQKmSdrS6CAYrSuOJKaZOzNtcYR4yDEEAKkKDAGEg7Ude4yjJ9tU9nItOHVJVVP
L3HsN6Ogf3Ta/MLq3QClNK6y2lTYKdY1FUjUWKf5dcZJiuxk5ZUklopxOtZuYwVipTa6l9YMftPR
gLmRWuTUK7qwUksqL0a1iLHBTccUnSsGeA9RQrHFI+wnw9gj0AhP8EWHHUZ0Qj50dV+W0+8fY/vY
C69CLF7aUl5uOeg0LCVteC9i1FgGo9OoVqvT0GDulKtM3SWF+BvhwniAlf+ZdJZ+boyMFuUEfC4U
O/gNEMxqmnPgkqJiU5VGzeaZGeE/XHOXv52x/1b0+aWMi679j3/X17jIv5zIazYiFwf8QFMy/5IH
nTNhp/xu9XtRU9KLQb/VlF7zoimbqUcH/AASoEd+L43k5J2NuUsIGHPITKVjHsntw2AhGRWY7qPR
KDcjwY5XA4uM2y6DcmHWoVvho0Sak73MZrg3quEap+IAFDyZPWAoPmPfeDP20pm4bZIqAQ6SHpbv
J2Yd4VgbGwTKK22WpFYFR/JxsEaJq8wTUdWfy7zdRIgRPD3rY3g7jLaq9JcxLO1Ly+bbWoznIeu1
G9Jlb1jGdzbhoYvDNCRJXUdFRRWTSPOtVc0OmiSCamRuMsIUVPUkhDCc7XLr/q8PuCyuiYP/dMRV
0VgXIdPEMKb+P/G3lakD2RKr4m7UaU/lseJ2mSBR2SonJcwdK9AwvUThQ3acMNQfklm4TNXw3okk
1qZAcNx6VkCI982n1hMwYmRDAQAqb454PFGwyadYihM/gSfE1oeHsGYAIIXIotpqlPbJNGpOE/Q4
ZhPlIiXlro9aVHfTBwSeFNje8ILr2qQoji91hCxWjOnpLGb+THYEUW/kBMpVKR04SsVRkJWN2YcG
7A/yK8N6umhm8IwmXt4wyEdrVUls6IuRjUm8SPZiVG8UX8csA8CU9wt7EPPYYjR357LpvBpFtTOY
1VsstuY6eN1b69BMXJSvQu+PYyNLW4PFbUaxvskHqXbg+JTPczge1YAwtlwkAE0VOuRR4BVxRvtR
UhmOkmA8IMyDJJg5d/qRlKQYTLKd5RHQdUpA7kPnTFxNNzOka6VjCLnGcMSGI0E395uVPUYY06ux
CqNAMoC8C47EzOVtGd81dVhTlvG3tUnohABkojK6daZgIn1FFC2MyWqBCUXmZ/0GSxUDqQK7CoFM
bpIJ5yFqmePTsT1UuvSESveB6WTtE+Q4ufNUQ7Fo49EHBZxuwfahpYoM0scWBL8LSEg57sFRV/W2
JiwdoDeb33k8CBHZ293AJb0M1XyoKbaUip4/O3OwGmG/U7G8BRa5RgOIfr82BHOPzxmCplT1SKRU
7W6a/bYa+nk/zyGuHy3fcKF/dRis7EYeBLuXmQLTDv8EetFu8wyZDzvFrOvEE+eVA1nMlTFnH+no
k0klVoeexUSmaDiNqyd8hgoVrElZQBjTh2m+KlFONFcP4IGwv80UoyzoZw36mmVUKCt5MIrKruq+
JuJwqOkLp9W2yFHiWRqcgiyY3WU038GnoUqDx+tLlb7lImDjXuSuNWvtRkD7axeEWW4TUbGcIQnT
vUJUwiiHygamV+vOi8HtKQ2PP/RvIrYuzA4/Ma+N23+9DDD2/qdlQBNFU7aQJSLUUyxFlq01RPQf
zJVyOARByEDyhj1Gs8cIEr5c1BZFcQIPRlt2i6U2cB0J9GC/7zZGb2FadiLBgKZU0ncUGTSg6l80
eym4vPJieAaiT6uK2zso4+lrCUXtHud75A9V30/HVgvsTKv3ZiHoG6GhUcxgrtsL0F7zSOnOtVm9
ThaSmHqZ+t2IlhoJ6AyVp5vloxVmsacbm+hB7Ji1EnBDSwkqCRY70CBt23m5LCFUUIpvSBuk2oS9
aUeyxNwSzv5hkWUdeFoBIRhOb4RCsWwyZoVRwOtPhPJqZEZBjMH19wE+hgBSUc0PTau6fTllW9rH
e9Au6wCUtR8rBknYijYfafD2+DQFUNBcWEelQiDaiXQ/yImjpaFnkI8EI3dpcud+hyuUpqmgHepZ
fIbO8A4e+kPHbLaR6edaoh4CHUA/P8D07TV88S0u/QgdtV/Q7/QMVZMdKy7GfdMuTlIldHq5gA+6
JWPrH5TBj4MOjJ7UqaexwI5gzqS45dbMvoxC+BCHfLzdBLCQPOCEBQDEUsMnKscjShg4692k4x4o
KXvLcFznTOlXaUj6pp5vsWBFvmpQ64iK0N5kwoSBASPQLhB0lvlRwsxd1lV+7BeDHu36sJ2G/m/F
zOf0f8JvVDtrtkLxT7uF9aT8+71rPWkVNs+GaOq6rGEyXtN2/+GkHWlvC+HSBDd8dmhKhtA6BDo5
EEsnt1tRlZ+rJt8KwjLdBu0zWaz5pIIQpKEM4mapf4kwWIQio4cmZuyC0Ue5sVzKqCzk6ZiPtLOF
5SbMbYJNSRdIHTGvgpbNb2aB8NCEvXZjEonT0xLjjQqUP6bx7SHbJh1WayzHMpvBVYt8OtUla5li
NIu/gKE/ymFvMZIbA+Qsy4cewznttHQhKgn5UquchgkEnGEeJygijl6gUBGQH900mGBsovnQ9EZ8
tkCbLIiZtqOyIINUQzICR6/jyrkkTEGRq2bGxiCivI57wf/Xy4W61hN/OfDqWttIuiwS6aT9ZbUo
FmhJUhQat0xfOm9KpOlcV6yer4h4gkuBpn0jqhGSdUhhY9eRwBodyjbuj5UmqQ5upuQGlhoAn+AR
c0jDHN8xmIbqWQxEDQtfKDiNOlhnzLU4vHH5laa0hiOCWmJWcJDYGeyCMsyYnlWdI5NFtAUpTE2g
DXRNZiV9lFAcZKn51hRRuV+GKHJIIi2OOupNrJbtvQuD1l3gZUNBZPxHu2z/r4+RZIn/n4NkqIYk
ybKB4OWvB2nMG/iK6qjd2CNyx4Tq+xBL13YR+30TDeKG3/mqy0mKgAEKn9gvE+UKTqF6kIjaGFjq
BIu487TtwbZpE/R3qNaurgKfqIyqpgtkSW6XSHSIrOUkWgVU7SBvWLcLfUcPe9jj1D0ZdfKCYl3d
lu0xyoejiGnDb6sIOYzMEMEMcQrpOTzB1vhgUqdtWRWXRwP5TzMp1q6iN78QnnochtyVKhMQqrii
W9gxgnnMJyx7yXzOVBa5NB5EJi8tchaabaVVqgBCC/OYi5h1EB71kMNRwEJjTsI4ehUkTdtC3hlI
wjnGverPEEVOhq6Ebj9H6qMogSRW0kU/5G1F3mczs5DscWEMxMnn1FcylppoGJGgTmiAxM6pW0lw
LFyINkP6V33kshypdbxpLDS7MXFJkx6F3T/X8cQXunTADyhBVw8tXdgKbJoukjqCX7IaPEoQ/Eh6
JuIUjoDblvoR2Ux/ixccHV2A16mr9fNS4utLYjE6Mqh67ZWWZaOF7V2mHzJat19mCnOrI2oIBay5
zdkTAiE1GG0pXwMMlCkv4JYEmQueHOVPT5/r5w5E2MAFBklNQHJ9jivhIRsl86GpBbrJUYaclFiF
ImvPCBx3tYhap8TKVxqltMdJVWq0quXEEPaQ3XcigaLPSpprNi6Q+Yq3Zd+szop4Fl8Y/0tP47SC
I5vWhRY9U3VirJvlGOAbhkm/E+iFJqZx6aqnXM6TB6R8ZxIVoI9pFlOHlpUnzDcrgufQTsS01sw9
RzW2HFiU34YE5AyMO5xKWl/0zCC5YNWMYiE6Mk0p/arFPfPzJT3UjZEnn0qZlzuykz8LLinKXhmz
q2nhDEo57Azqj+yWgNmM3V1R5tyPZvwURhciD5pC8cTBNf+bwHgWs79exZaiUo5Kpqb9NGz+UpGi
OgW3mA4oHnU2B1NuJZiKemPf0lE5c1O6LfpPHkuhPhipcJcj5mty3ZKKMU71ZiaeBLWQzo5inVEp
WgPfTe29OLgIeXFV5aR4XMWMcrdcRZk4hxjfKc2GSCZuGL9nbOqKDZ+y2JRy9dglprYRW+7bP+us
0nQgybN23EUBOOsw7McHMw2+BnO4iZliPcIg80s+5vOQBrhpwCsDMYULzD2TDATMlY48mKRVB0T9
0J3p0dRImd+Oaxi0oAfbQKoieGo6+jwhAPw+Gn6DMeQgLKZ5DuoSNWuON6/S64JfHBYPWq8cwBIw
h7AsyMxF2L8Z1bLDTb486lI9eFlIinw9yZpTVESRkhuyCGX0pCx1vU1BTbqZMCWPeXDXrfX/Fhfh
NAVmtrNUEHJ9zLypDljdRCO8DlIunoJV65WLyjEJ0LOPZpM+sFN8aXWJPJNZTo86cpDdEBFMHs5i
4lm98Zmvs8GwBxvaRjEDQIVxU1VuC0sZD9K6nQkTFPwZjm5GmFNta2yZbp20ONhxlQ3RHnjQNO5c
xAvtlJSCbpIWdvOxUPtZNmxAuYLaNPLgLNelhdtC15wIp8jGjKAYdp2AfGVK6WuMwnM8gKYogkrc
NLPEGgevwuvZdJSlrB0K+ZHouhqB6YDeM0AeG5SJRvJh5MYKus0FtxeiRaI8AuSyCP11WvJRXTNB
q/p0m4Fct7GXvkQJYoV6EhWG9S2jkVAiYzKzqGEBtA2JPoPwjNfc8s9Ry6R7qXfpRiuVcB/TA39A
TYGau4NSMtb5p6Q+cMcNfgklgQZBxxUZSmQ/YcdUVovIIVDz9Byb8b5EEvuE5vaDho10qtevuto6
WOFyQ/+gINXW8U0XXeqF0F5Is3nO4T0+tGILry5SDAf9VUbKsMjoRMxNPkIrvZkrtDstKb/V9HfQ
jB96berX5Bm5YLiPWoTs05YpRHmNha+4i0ynY5pziDJ696GBhYx0XtOVxNJ8Upcsx6zcEbGUkD6A
AlpDTKw/C0jmUE1zr4TxrKPrxAgecf8lxZLI7ZVKAFStcrqpSHahVjxVYYmvUizEfSU+Dsqa8FMq
8Zs55Nu6OTHEKdGSa6bflfColcQ8zDmTZqNDZrakxKkCmsWT3cXXMUQZJgy6H+LMYnmt5uc04LRj
cxRF3fJaT8i4oC0Ubq6RPzizih+ZSKVMJN+qKScmQCeXSE6040Ai2cVYxR7CMGWXSm3ufcfwOrNq
wS81KyMdAKyEFdCehPvOnkxAjx/2yUsREyOFjw6uhGkR1l6MImfLAApclqLXXDJqZxwH45JoFT2H
5os+hXyOwsoioC1O8QlGi28Zmb5RB7XFnCH5cdiZj0DCNAXzn7UTkBkdTTV6SoJO8KpwmyVds63n
ETdIq+UHHXe521M/EUahBttcMFtfahjr4kAiTKciiEorPbFDPJmRgbSgxwwuk0bjVB2KbEdQduf2
BEns1TSH1qfh+QUChkK8jdHlTFBaunq8hyVaLtmcp40yzPuckDz7Z9s8a7+6rGp2FO+YJ+YUdzwo
vEKY5TOuO/QAm6pPPrNkzHwxM8WjXIv2IkAhB+4G/6cE8KbPJNGN9XImWosYsapWQPypbGZFiWhp
SXkzCmOLJ+ANaKe8FZEr7SyJTQIpiLqTxsZ4lpL6faFZ7IlKvur1xhszBIuDZl24WLCui/14zioE
BHWh/M7qEG0XxoMXdS4ewtU6oFY1a5qaNkzadd+ynlFyF69AXhZwL5poT1HfbomyMf52p/zfydJ/
N1lih0/5819PlnZfv6LynwZLf/uJ/ztYkqQ/RJWhEiMkRdSZJP19tiQZTJAURk/0Zsx16PTnZEm1
/gBMYIkkKJJ8ZsnS3ydLqvSHZWmWzlmxblgYSP1PJkvMov66/1lfQuR9MWNixqWYa5XzDzU24s+6
14xAP0tzMhCZWzojd02cAAsZLlWcoajLIvxHPw9V3A2+HkZYTo12n0lxi9F/ffrzkLQY7gn4JoaW
Ntz+52ERohZ4Fw8/X5b0I8gkzSI/G+V4qzQC8tD1oUeTtY8V+c8v//Y9cn02JLeRL8Y1jX0wq0H1
8fDzTG4nvqk2JsETRkCk1dRU+yoxuJ/9PA1qYhhYzlg6y5el1htSrBsIBavIwNAAL5XQskgyRZpT
nydrpIEf5TCNTNQarYGzi6wDRLwMFEa/M/NT1K6RKxOWHQu1qdL1jOELXbTBTuzaOf2wuN+ybNXD
PsLAhV8uGvYQCCW/ltuLoPGtpiNaVRUMRCVhXd3mkB6OYPCewsR86mdrZ0AEjTFr7xSZ7nXa4l9n
B1rtp8XKAYStT9um5SkhRWiMpYkGvdBsf96nUOkEVa7vGGSksYP0Umfhsv95kJY62ohj/DANbbmN
m3kbognfpw1OBHT/9Ro6NeGOyypCiySKy+5XEqeHiAKMxdigjwo+EkDELgyp71Rj2gEkved5XBOG
AX5qDeVlgl/spZFsXZQ3JgZJlCZ/fwi1tPyHL+c1NNctxuQ6mVLvQ6Es9z8P4iom/3lmrIryn2ey
KetbKlAykNC2/7zznwfjR+q+PggL3cwpVzFTMIDBVsr76ZJk8MN0IzMvvRMGK9m4ow0ML2Hi1Ffl
KLWUtnb9JGt3I3WmL7KwcG7CZCg7TIg+e/5B8CWsXnbmE5zqCE5eAan6tc7KhHtN/l3f33hGk90i
AvF5wIYuuy0kNvGhI2xkbP1Ap6V3SNftkV28pr8lF5PPS3mKYo99HmGtbcq+xy2R77XLgzLh6/wq
NZ/OewOsoGFcMxPcHLlSt48Ge3TqA00CSOdoLJBfENO4Wz7Ep6iy2TqquNxvWNgM7vx2VCCfNQ66
uGOShqnSArTQuHTHDZWICMgUe7Xw9O/kQrMJLoMM0AkzLgkYnV3ci7uS+Pqz3mMoXA8bxh4NfaWK
S8qN1X02bhLqWtpCkbXFSZUho8cxO9m14TThubI+qi8GBhy+h+ExvrLloskcet2xuwO04khAylkT
RTdq7RC1w/xoXl3idnwor2D92xvfJ23WNrxf6Y7k+wN09Qk/jV294bRk0JIhiB0wErjAnBJQpxhx
HMSGKthmexo2c3yBAkKS1/zd6/bYfBLBZCAqRM6c7sraWT5FHHEdJkybo9uRGgEkznLEX0wiLMzE
mdeeoZiC0pxos8p7TNr9TSFn/iI/KS/wXiWNNcSmxiY5t70qkAAYmt7JF9+RmiQWnoIEK/R1rs1b
ZW4haGDhIbiRWTtOy+yuk9thdy/Fh/FUPFte9pCQnjJ6Rn+wmjdCxYwtdm+BT5FQtGDDLo8i22RF
Gj4N2sFQLjbxKZsd8TLXbt65kHrMR+UovJKSyh/Daav+Ur+nR6xGEN/2gOxxNzkDXQ/ZHQhC+ypb
P+RyIJb1M69tMp7ixM1PssJKsVWfoYKhdw7t/pqW9+FYP08X+Z2ZWPOK2Yh4JE624WhWCLxtZHsZ
MAMHUSihlpxQWubLWPxI/jIO9PXIjQjfm4MX70Qc+I+UbzGfhDPBJ2LyhXTc664qk77fkPxBXtky
1YBnOOle/219IlE7tN/qF+EUv+Iv68q6M7eefg+BqbBdtfPlKQBoMNjySAviUF1aTMydI72gWK4d
a4+UHB8XiDr1odhSID7MBUIqh4JqXmzSFX7lpVdmW5PzIad94UVfdeuPNOPdr+GEB3U44ZnXX9Qj
kEkMXMPJcnEt5S6oPmpnxJSvcWAnHpT/ygHSAePOJZuBggAVIGsGtvWt+btY/PlZBKSP0rZ7bZU3
1o5gZphtT/oXFWtm3DRiUXK3QQq8k3/Ni1MyGLW59WS83ESg1OI1bxLTtG3y1YUbnfgMG2frTYpc
jnn7Czu4L32U34CFMfCZsLpJTOT3U5w4yev8pB3JPmZZHDehp+5GJLDwdxztKX5b2Ov75YbVcnwf
En/ZVZekA1hiN8GGzzJq3SA4i+Kuegz2BEcX3Ta7CJ+gdfh8R4EJ+J5rr3icIpdfKMc0J+zp2D8H
yw4rubiq011L8E3+jtIWG7sFyzEdtJ6YbgpxDMV2QDfrMeGkxHkueCG9NDh1ZP15EUGt+HiSbRp4
+pXL+5qfkg/I+tZneOuCvQYAlwVE+WbYRiFlRzAhptdyeErqU4o18Y4dcRJ8XoY8KuBLs3A0hPd2
BkM/+RR+zSdU39fgZCFZni/pbA+hGz6PIjndz5qOvrzZlg2J23RWNp30TJNSFK/t9GCIv8lu6rHO
k43Fapt7gQpT0cuz7zzZigC60Fpcp9cK6ihkEYRv9+UeDO9y+73Cb7h6ARHKhs+kZqiYslroCipb
zy+8hkqLS5w8SCEsFitlnTE6SZFEuCLCs/hkkO68R3gGwGtCvoR/+Dvb8R9Oaj+YPP4w1n9xw95s
H32GaGHtR4Zj1zB7TdUTuFDebucsp3HnBK/NHnJkzK3vINLQINsAwUn4OehHZMNpviuQlvc+XA05
39IMlUtiBS9lQ+PXgwk5jBveHi5F2gOkD0rlKUVqAb6I9uauc1cho02XG9+mn7CMuWp7NdIJ6Nkh
fbP2yj656Yd5q56Vh+UheDL3nNG5LR2EV4NxPEtMilcUFivxoBjcCDcCQ+BGa0zVmWYigaOeFGyB
eBbyXcYkru0plYNb5o2PpY+D3QfilBH845OcVkCe6M7pBIjvhH1kPuB39J/xg/IJal+EMKuRH8jb
aTUi2iXhOI1jNmy/6DiG1H3xQaevb8cEaYtODSQK0kMBF5BNJBwVB28BiT215OGOkOvNmDwupd9r
J2nYDqprZiedMJvCkSsvzK4g6ULC4ygTObtuLERP60shT36IAOGwu7Xpw3+XxGw9CRe13kjAwrn1
6nQHYVrYyXecXuWEgE8b3F0xb2iqIDemdzoCS+zdlPEq4tAacbCXKAcrfTZAncuYipmv2/Gn+lKd
rLecUO8r3wUsGhyiwwT7lp2GY77UlctbusmoMe35OG3MD/UFQtoxu81MqNfltPstGG5zhpKJOGHT
9e6wkV1ro3jFe3cVNsN18UISyvb9rn0YD8pbvb3qAJq+m/fpjDfJfKh4jcWLDuq2oCnjRr2bjKfc
TV9FTOePTemIkLIOHCMk/jPwHaZAd2D6LbgKtqsWtcIOl/OQPiPx6WAOOqTCFKTL4UTYiB/Wm/jS
g8sZveYJPu9wzf0MTO99PrBX4l2QsAODekMqGKq4bI+gk0SnK7mV1/llfGmeOP78srg/VOBpbRRe
OZkinlPu2sfxEWkvZ2zlAiPv4M9l52JvPEtPy3c0eQQR5sUJl+OeMmCs0NLZouyFn/2l+qX6DRHh
q+Sfc8gVEcrQycYreut34V14NL44cZqN9CR2LwgbtGdJ2eBOYMhBEaGLL+ZyJyyJqJHh12qxfIZQ
iV+17rbNcEMurZUb8hJreps+I+g09YH+Hun7koZFrAYomOI9uXYqzVS/7b1s24t+2TPCv8W61w8b
HURwDtaNyZCv/AK7jjpF+uW19UP5xX3awq2T+8ozo6ZoU37hytx0574jZMiRgyeqqvqhexI/chKj
X03irvy08IEJYEhr2xNAJaKF8pHd7WW4NbdGPkmxM9yUcmOlu/QtJocPxPChvpBeABG/vqef/PG1
4o2Iuxzwg4z9rHhfX5iz4u5pQfnx88ZZFl0h3jPmbx8gE/G/lvhUpG1xU7sdMZpFBtwDj7mdvM+E
k57Th+CFd9QzkVpipwgfhnJDdw0IFGWT9Vtje77y+pxKJVBi08R3o0IKsO2/anrq4yujWHT9jLRo
ee016WHcccxzmC/HcUF0j0twNbiA7bQbZVFdyjKIXqtMXxnhEleEFZaSuf95MCJigVcWlWk274GS
rWnSFgbEnqzcn2c/3/t5CFX+1RJVdhgmdIWMRiU0SN1RuiBxm1Ye7QlDGrt9ymUGLRUV3/pslKY/
n+Wk0uHSW/8lU8kCJ0DkMDG/Bmm3/o+TpnTF9r/8abUCAKvpI/tIbWskAN5S4bVuwsGTC3aKpBCs
2jvqzH79hbK5FpsKh9rClEwo0r4YgCWqy+y2QdHsCY7jtv/zVKko8Wcysxz5wsADdWdXviAS+I5l
rAqOeKJEa1kenTikp7shjTZn0jW44AP6FpKOK3AlF2uVMn5DYDw0W0XdDcberOzig7gIE3mDnTDP
P4tUEoRpv5GGi13MODLubxNESDbF5GkQ8a06QgLCYcOLqvq5Pw224ch3/a6cZgmJ90EwfZwLSO5l
w8u/i5f5Ingde1ELJSx7fa96wWAWHCMnPPVv8hsF0nLgrz8n6Mxtwem2um1d58jtffWtP9XvVJ2E
yuNniMjiw3duQuOxq8IeXmqQfG84YC/Su37vPoTZDb+ZpXOg1bdyY4y+nLp89nONjMbD+CZ/D1/J
hSK1ym7ah+lqV8AQQCnS6KadUcdPH4Vf7Nh4MBupjh1pgeySnPa3AEzmlUy+78iX3hP2fW/GFXsF
hw7kxpmUvbV4ZrrgBG/td/leh4AxHOLt4ClLBw4ekDDqHX4spPeB9Mey5efmDkIbaxZJnejYtaPy
IXP/u7YbPpGO/fAJZAUzFjfy+birzp5BzdrFVrt2+xBFlq2cZ4lWkYcuF9AFfBbxa4RKkdhWypa9
S7YTIt6VVgNT1yo9FFz8EC/FdMFtXwO/CsglAUMLDLAi5tZJZnv0wyNnZZU4xUdCrMzoDS8Rh3Pk
UAve5+RMrGPxMXg0HAAFO323ELVyCgBDea0f7xVy2ZDr2P2m+yDGXv3iVWvFWWan2MIHbR3rA0CN
cO8iL+fnt3zjJtxqzD4ntUL8wf39Rv2sHOijSAeJheUO1pFMeEJmsA+OHmNrFdqUbdxEqOKwtDDl
f1Xb7KUJqPDZUwESR04Jz8yrn2DzSa66Dw+qFyIWcZGIEux7Q0NdxYSh0oSx+ZaOCHIDgpPF1jqJ
O8SX07Z/Sh7I+jNe6j2GTMAwD+V7dMdiopTu/IU68RoMnpE44VMXcGY6fC6WN3zQcEblSQjsSGmp
x578BVIc7QUTdyp8/g5mWwhxg7u8a7bTC59GvbH86iGgIfQmq3b6hOg1P1G99OsmcBu/q5VvUQik
rMGlLyg76cbm/FoRpR26qxy7dEllJPYX9gQckBVDuCVtjSdd60/gl9Qbff/1xpk7NMwE6bq6le4r
8OyXQeizk5u/J9VRhJMGxYLa/ZPNH+Wpvql2a7OMYKfVf+dpVCjgpOgY0CMAJPMs/oZyPBypI8XQ
Gd+XYzD8wkMeMYzlPtHyJjZ67UAwoRiCddn/0j7yrZHD77IXupOJb8hegNIaAuGLLz5PO+J4aTMR
ZC9tp8iGmwmQuSA7mWucPthL8UbIUbhsevx2ogsUdfqQsHwf0FCs/ZbWad/Xs+jd/KaLgGDwzomR
pjaX4arXjSjF6QoIrxTf2gcnSQQu3Z4Ep35XFlf7aOdrjkM68TMaEq8kciBlf6ugG6VumbFXOwyX
9szAxQBI+lLJBGmySPK+aE7s9Ouou3S5ksv4jsKAVoYeOvSxZu0FDqZgIP33xO+s8dr3GTgsB208
wR5cuH2HDmxB83dL/yvzIWbl7yjmUL3mG4G2Txjvx5NFMW247UeAYYBT/aT0dv5M+PQmeTA6FHP2
8pK/W7dZO+epN/auJDlZds3Sx4CV6SUsHWykQ7MJx1M7rW2W1RKWnKeAey/NofAYCD5+CM3BPsc8
FW82OUQ2Cz3rZVwfl5fhUu6HbXCfGQoxvbGXK20tvA0en27zlV65SELlTmQJOeuLgqPRz+dNHu0t
TDy6Td7CE/zsKyASRn2wcp7yK1bc+lSNz3S9uBMF2iWy2Cp43HKaD8MzznTQsGG9cO12yCFO1YN+
mS+MiHVY0KxKx5bNAj6LPcQ9BB72+nJXyGF8jjXZok/rSgGc+s4nzyUnvODMMq8ryYkVlrTs6oO7
RjtvEoSACioOoqVJXXhKT+PFeEe4aDnw/8XvSd32XHKw0j96zU0VX1wzyPYke5p0QsnINuySbQTE
KXYxBuMk9ovkBH//HG8+GNUTiTJzRPPNFUXkiJvcLrUDdXawqR4IS9ZIFcWXjjDYYG68j8ptXjqN
7EkUn0ha6xmkw4YWlvnNrRbFbzxvhOxVTw7coVhFObEwMRsSpabdPY43+bvjY75zuRGRlI8eLXF6
d4mAmtdfg51Hj1+oqvCMbRQHAheKbLPYR2fADdT+eCB7Lmu7+BWhU2AS8Iq6OX+d38cTVxoLNlyl
BJw24j3plCVPqM9gcGW7Zodpc2Z8yOlU7qhQOVYCtCrZHw1v2XLVCsQJblS4n+tCr1Df8t453uq9
JRWp9vTymEGAOijvZBkZBTxuDyFE3TspAU2Tb+YPPWfjV+xRHvsa8uDQS3NwXI/67BnNdobA0XrI
MUWyBXZEoPM3s7LUHr1OTkfG+Uz6vXyrfUDNp/nJBx4Mp6jahsYljZEkcypQVXLbZi6L5Tpw4vI/
2Xqv3daxJVz3iQgwh1tGJVuSZcmybwiHaeac+fT7k9c5aGBjA40JK9gtMYxRVX9y8CPJZQ+h5uNC
ITLC8vv8TOgHcSD2MD2xbbSNl9Anh7AOfeuZ5deePP0GAhxTQ8n73PK576Z/UnexTL8b6S6fxSub
IkPBgS7ppzp30bYKUj/RTpwU5U29Rufoqv4Q7Gw8j/sRd5U3/HsQO9jRxsIantmvK32npwgCkTNW
ZIMH3KMqG2xt40TYkIBui9eKGxPyOJfE2/SP2ouIgR5wyIGWYL2okdMepa9lJFbRXr9mDgXl3Ll/
1RCG3DDhISI+csNzx0LyGEdndIvVFmGLP710V31XfGYvoqd/NPh6xtgX2bBkGOgP01Z6g774a7Wb
iNxmP3aAdcqtMH/DFukCJOSfLL8ql+WVTRITYPHCgQ2Hx73b/aMWR5bU08WRLVM/CZ9s6dkO56ed
+VTfJXxRf4laWVp/Na89PN0UkroYMLHJOIdOuEPiWfKU+hisiowsia77LZ7p+T8MA8SNak/GPa92
m8GdrpMX3QruAAq8iY2PCI4NdmcFFBJb/41ZgS0bqpWIV5zHHJg5JjJ8eTcf5F9WXRhwCcHGx2jP
VdZfyh8VSopdti7Ra9jVHpZzTzTOPzy5WMH12qmZA6W7FfBj+ocrwC49NS/Rhqv1mw9JWkTXHxiW
1tjydnazC7cqpVuAC4xM2/5h3ppn1Zv3hND6EBa71cahDSEHJjm/bMvkxWNWdaX00vYZTckuP0hH
bT0t+DcxI3cUl+L8hTWqVTay5OcAZMRIaI8yI5T2kXmIa/oev8cevjrQ2o1f1hc3JzaY4xsXi/wj
9y7Hz8ZW+Rbu8LTh6r/Ob0vqckO5HL6fj/x1PbSX7sqimDI/YX7zmlAmePJWfV+/rDe4Pss1i5zi
g31JU49Y1sfLNxsN5X94UD7Cxo31vflNdSLAOsVWP93GLzjUJ6/auWagc8lkPjIOb65+kF9xLcrf
xs3wL6fv2eXH7ImkiLvW2oROQnA4lHvV8LC2oN2DRgmNvG/BW2x5W3vWU0Romh1vZo90kZIKXPMg
w/jYwNrVIfGUjeWXJ2s/b+aX6S4F5gE31JpmCe+aR+WAkzdVPDGnPmejtUOZQsqjuojxLfxCyTBe
WCO7x7ph519Si5svrgl2hDjtMXM2sXihG2Plo5qsvbbB6ttWoUMftAAnAOCAVzFxaaZF6DOmq5Cg
uvomE97BwdCDaD7By6wAak8Fz+cyDHa5N4nzKPFltjN8EMmutVz5uDrmBrod0cc1C2vGLIppw26g
RJY3ueRRIJKq9C3t2l3/Mb2Ona9NrnwndoWI8kfFPOCsTHN4pOujMH3BL0/6QLm9ra50fHsAgS2N
hXF9SB2e8mdMnHORwGDMOB+tRvcuMmll0Y82ELW4doTPcDPd51+Rr1fZwlNzF3p/+O5v+PJZBGae
m94ZSH6EM3Mz9+IXgytt9NQ3YddKQfwy36bW03qf0UX1k1Ih8amY5mNrTyxvr+zg9mOfKCcAAAw3
OeFeTQpMTGwvXrSPyKN6duRDT2rQwDjlQ4sd8cDcZ7ks60HxUKddmnvERAkIimIcP4iCYQxjkhc1
+xj5Rsl2uicTGiHfWhxcHoiclw9M0r83HSHh5/6F09aENjIcBm/2ENqm5C6MyFlGEEvawk/vGL/K
DdADcWQRBRoQm7RJTsr6JOVux2XhRIPTmNduCOrOx38ipg3OYUBuiCrG10DIXERWG4xdRZKESjxF
HCaK37UtOdEd8Sa5LCuTaaKxWzshawBfpxeJsJKQSoPgetpOWrzliLsqwbvcMCfze2o3vJm+IF8Q
n3nZE6s2Xk2gGdHP4uNS4YMtnppnWDHI1DzZr3cFNw+lMhtJ9KR5tV99Djftqz+ko11AFPwUGSW3
j+U3+60Wu/jt3835sVGB9elBt+v2hBlhO/KrvJK48drt0C3R8C8f6u8M9zZx1uSBjbKFxBu4X9xp
SLJeQuFEIMOASCzHkHzXiqd1feYvxsNuvocP+1kbQFLitDH5H1AH7cxsh1ukpmJRZQPSkeCaj460
EthiJ4896yp9YfpSmhvJCgAtCT2DjjzhVmMGa3eHIt+sgG4OMFFrz0NQRoH8qCPARPHSGRx4p82L
SlEO9xiM7q6MO1BTcnBI0u0ErJYwPXfNT4rj8FmH942H5XbaURCAF9L4uSM3wHf5DvesFFxWy9I6
a1qQEPi8aS+S5S8mBYydfsfYkbNluTg2fvZMz1s7F90MNDg/AnBMFkNp0M8NjQuBENyLzykSN1t8
ij5k1jGqe0/G6GbD2aMCztBrkgr0+ASraRdnzIuZf2KCjm72gGPmU3xMtacOHzD8UKhBiQ9wooAl
+5mvS2Wc3qmWi/pQEkWwVhtqNOvTuBaKU96yn0j3uNSLQ+ZYnvnOJMCwFxajD8ZMxXk+RM/Ap/0r
FH0Te1cUI6/08ACK1nsLyYyBSfrWwH5kCFXxDTzh3/RtvrPJyZr72JBGEnl3xQdGwmzf7HAwDVlc
xwvWp/+Kc0OJszW+K91uvCz2F5m4hQN+P3qg3fG8hbfJDsudlPlg/fOCRavXt265oASGaAtIFQAd
xq9u0/qgyeBlmONIdv/NBqo4uC1eK9OD3E2ZRrZz5oo3vE6OAsuRDDK1Uts0E5ayXkqsuEK+IzQ8
e+W6Fuz4mvjdBd2EKHn4S5jlJv7IiVE71deq2hgw51Um256UMrMjJ2grpadlulmpR/ImbCE8xkmC
MSR/+MqY8wQ64x0XWJBrXfW6p+Wp3Gq2sGF0xLVAZUfgy5W57JK4D1OYi3HClF47yju2R/VG2oPf
veHIXQvoGZzxKmMVRKR0iYAghhBDzobXU4tdott6gVA7KB8J5Es+IDAEUNbGZE5OPmXvpI/YsOqB
VBn6Nor9FYteCCnxh/6se90u40ilTntPIBukV1K+VS/5nHOHEHH+UzYLVjLLCcAcwGgimtdwGVlS
bqiAvuoB8JSwCyf0gLHuAzDlVToJ2+LYvOYvbOpWC2YguITL/QAYpfSjGHRvARyw499kF1E9prvp
qPeQfp38X/gmvi30vhTe2+a9DNId9H+PqY7yybC7/2D+X+8qUhgkR963H6UXesK2vyYXvo7qhpIH
yqFs4y32oIzc+N7xU3Scn8pAhhXMUOmB0OGeyUVDbZe/tq/cmvMrFxkLntz42kW5o/oQjvNgS1sL
ZbJ8GKt3kRHGTWcY0wcTCovSz2cwWcfoXeDu+l+p7Ikhh5QMiXFli+bYU+4Um27Z4GGW92Au/hJ6
GsvL5JI/VGW7FIe8+knCTM7YDjUuIN5AGvwMloFTnFeEvp5x9dsITcAfEPSag5NjCpC95TWlDMFf
wrP0xMaCqwHQF0cPadbj8GokrtoZIal0Se/tv+RSfM2oOv8BCJ/581wxj3ftuhj3SpY6J3nr9u2/
VuQSYUu3jUN6rVXbfDHFx7dT4GuDLDHaamwgQBxciDgQXjk7fEeiJVfKsDd5P7jGk36EJuSIe/Pl
kUreesYPPjjkBIJ3OwZAIb5q6V7fj5/LdyZxD9rpLzjHtn9uZ7tviHkNpukWDc+S4pF3TpxEeY7u
SE0rJrvGkxHgOnQRqW1VgM5gHVxlcCk3CjA7COqSvXwlbzQVYRG0eOCB6ACeeMOOXEn+uPxl7uvI
ic/1NUdD4AtbVgcRp39CoA5WhbHJBvM3yeM2aFxYrPKreor+SS+IE7pvM3d6B1rENf9HWHddMZZw
5Tf+f6PPd2dm9dS9iRvlCqQouNVFeNdf5vco3UhbWQuQa313lCg/GA3fGNxpVyHa4vkXgC1ejSVg
yegu7S5GjfkWXVgUdPFBRNOIyUEjfoyezadpA85Q64710DQ4WPCfpGD6zk494JtwGkSbK76+Ku8q
IE9yyVW3vppfMK41hj/74RXwZCWnDrN5kn7t5ZW/0Z/bs/il7rMjjoZy62AjRIUHH2W+rR9toEQP
qLVj0MBc9ALIrBFy7MF+k++yW1ziDy676CIybHbMI5BPvbjF4fOTtjpjwrCZA3KO+3/GZPfXhqGQ
g+ENTHdATJUF75Je1wvcAKI/BlbwiuSaLZ680L2bL4vfsQ6/OQfUOuQBem4WTrgLYKOXInSBlQFu
4U15+b/lovvxuds/KuSZjRcigA2F5MrAct8/F0f9WXA5pelHzY21T/z2pT5bW+2EvvY0B+oXOYrK
ZEML2csb7WRaXn9P3rh14x0hOef8eXJBF7HcEdHdvqmM5Sk7z660LQMEWbKPeGgxNvDwGLMwmH9B
xQVPni8xvPUf47POtwW+/XmMbMlmPYBSrm68F4h24DjTrsd2eVU3+YseeQftt8E+ivH1BteppNly
nn+YxcSRR57QoNnQOyC6cflCvGHqAIho7NazIm/1IyVm1rxaO3FfsHyy9TQHrst6l1+rxDU+9S+e
Gwib+8cSwYUivafQaajs39on2ZWo2BIqIreRT1PvpSA1C86Y8Olw+LX5hmoUKHS2jcPYGYt+LhHx
tT3D+xSA3OioCWpIP6nea+V1pEhaPUkOSD20NFv8bg78JciypuI8nNNv0wVXav5OQkRsB96p7sPY
JY7utXjFh4vBS2lXCHKYbEPEvPRPwi57HbawqPQ/lJ+u8UU+xIs7banUa5Y+PiI7Jg1ivDHfgLAx
RC+fpHfmuv9mqqpDdCsPD4pY5JJ+Ei5b69h8xlturZV56h1OCLgN4UKDnR8Etnvoc15tHUMYsfDh
bu2dWBV8qXBHYt2e7w3oLtOpXXSD0SEc9DNTAZTb4Qc73WuW7cwzxLIzNNdz/968iW5LHZ379Scr
NnEE2CooXD7KkR2EnUbfwRpSG2hoDMIdCk2peYpIizxTZRsnaUGD5FSUx+15ee0u2mnat0GebRPV
Mahsb23AAnNEQSjsrdc82urPIgQSdmbGH+u3gGOaCylmnxIYAXnNh/PImIWqd4nx/w+WwHJZCe6t
4c43sO72lt4sfOkh9TLxt60rJv8m5ZeHLnF3z8MnLGUM6lomxjxrYYBnA6kuv6jerHv6SsPQcyKj
IKdp8ppT+5xSc9DWNA4WnpVMpewVP/0nnWoyBumz9RFeWkptHI/bbV+4sbjB0556Mpz2Zf2cihv9
W//OyCXmUHEQD4bhatkGGD2501MNd0wn58XTAa7Eo0GxWzjZacK/blNd0k35rHBjDo7xKZzY6Qrl
WETvDRwWhYtLpZ+aNuJy6KeNVb4k+RnTHWLFG6BWCtN/DfjfGzUEnvSUGRVjLMTEfn+NvufMk0PG
HA63Dyt1bnpFtZlqr5GcOQsGog+JhKHVU3Eit1sJtuyGq6ytmC6DuzK8AmvCFBVC1FO17wMn/+Bv
keu08DxLy+jp+s54LySvDqavpNwSWQohe6/pToyr7eihM1cJJCK0ioRSlDuFh8LRwgAMoc9l2fT/
5gC/Pe6g8YEtaK/dWwZFNdrE1QErNxLyYhXn/A3xgFhRQKNi5UN1U0HiM2jaHOl72cU4gDnJ+ihh
6W6YW0ZOR6ANexVuLGeUehS5c380tiaw6bjBEJhoePZpYGk/YsFBZ7q8RKurzLsGEoS+kwefioQP
XOR3KYQyio8QKbfpuMUrUmJTAYygtpYfh7+RvexI0HEh7BGD99VLkh3l4qmoN8QVSyhM6YGEmzBt
p/FULmR/OAUYZAUwsZvHJyX/WvSdakIWuy0m45pyQ1lCXUYtRJGANqdlGELJTtkte2bis1ZyOtYU
rt7BIsARUh3CVzzpRldHDsXw8K6+WCfoSQN50T1SMGRCCOttCqOy9qXqM1K3iF+1GQ7HjYU50bfj
Vf8aT3/A/vBA+//D+f8eYkMB+aUgB++/F2IzekxHWvhw/AJ+wCQ8oPCZAk2Ot3/PLaGuop4yTuRN
W1ssbbxiYDCWdtwJtcBQTl/DfpdE08AohZ+MGkb9tEjatmkPpqDSK/499feiTO6q2/WMtv+ek9aS
l8lBGv73a1aLVXbTWEGvwqsvUhmPizn5kaYH1/7vufbxQpNBtf/7Z+mQHvz99N8Lf+/736+Y6vAI
H0vG3h1V4K2/NxW5qbDiPf7Q31sJG6QxSeVsR1pDe4zG7YzDTqdi30Qe80bhw0p6Ygbt1FV+GPXB
AgdITvueNCl9cfXSS67ZsDy10XKew67HPpKzVhWKdtTL5Jjn8aelFC+KKnzK4tj7aq6Svg28kWTL
NhFSr+V+HcLjXM4KxjGEMdT5PRRQgxOtPPs5fLosGudg7bvIL9KKJo8JgkX8k5ZDi13wtkE6KtHS
mAZt8gBPNFfSZyHJ7sVYTdsxoT5FccLWp7Nv6kMCcNUN86bQQbaT6bMSK3mvhtCiUGovpupxVnCn
4hhp4uh3yHS5BhmNTqeil6W9pYE+oJhAiwYWbyp+jS/wQvyJ2S4fqEI6O18pOIZRL8i/CtAJUhjl
CZBlAr9Tg23R4TbgLQO0xm5iI8zwGFsmcd7mVXwfU5kQcLYYhCTIXcHQ6hp/TkxEkpTQtpw+QkNM
CuW7gXhpEZGrJZC8VjWFTDeOT5Eu/+tE6Mx6DMO/k/x1BS+v40l05NX4SQvtk/ASRK+JFiLcxgvY
gJkwm3BfyALaInoj1ABob1QkycXOhAVPEGvMX4WppGM9Ej3J7YzKuPwx5zL1JgLc5+QF/7S+gy3W
jrQB6RK5s7pOroY83hEedp5JfEvasXwJK9IuCJ09Y8JNnpuCg4kRV2VQFiuTuC4vdp32NS8brRR2
5JazSFRkEnHIvY4gM1tK8tVLiuEeinG9rYtfMYX5gJsyTdOcTwgctZ0FFjAiekgkZg4tHrfPaY+L
cv9Ya/LyM2lQW0jPad1AUqhMSAtrT0eeGR94lfeBHOpfVrw+LXLOUMqUYB6L5L4l0GszvlGkMtuU
SSHDcJ14vLwKN7jRUvRyq20NZfCqcUYQuqywuckXEQowRUWvbg1XoidNEnNIohpkGXJkxmKWmvlv
O8XtHpcDzJiZiZgJsuq05P4Ip1iEp4FSVcypXY0PlsD6Vy2inxS/4qDM2dsyEpFtmUu2f4TWN8J4
WM1lZ6wKd0lKNaCmHanK7AU1E7SmByBqVV3AmlRnMZDzT424Y09u07uRyBRyIVxno76IGS3BKJTM
lUdQVZG5YZSytaWKdRlUwkSVOtPclqUsrQuNkA+Y/NMp5EJyw5FhhByZLt4csHMJtPTL30nIhgPe
ZpghyIprPaSgYlIkD2MjbTdQ0qRhNAfhWmVOA+m2klV4hujP5z4XAyTIGhtqNeYVdq36XucAjA3T
wwKfZ5xmmYJH2MhtEOru+7VND0NCoVJ0VH1lnSFy/Uy6eSch5oaIaDIIUaONqpk4ggBDJNlEjNsI
RJpE9xgFtF0ZuWRXchbgsDU4CYG7gTyopd8RWsAMDPB/xH7nu13VhAY4e2vX9aZmp7kGmurBEOds
gfw8cAXHDy8+gSFWBfCZWIJbZIt4NtSiP1YyLUw2f4uG+D7PnGs0sosnLJkHLfurq+jt8SzC8lxe
lKOpMnIU1BvuEezVfxSgBcAlFSHbFiUcXK19mQtBfc8YN8oKWCVOcXIUj36uCruJIkLGZto2OrPf
ZWPygX166iGi2xNtasCKxGdJGwFI5whZQghLJFmasyX1tonB6b5SgInThsqhlxRSYpuq9dGnHmVy
MGWd5AxCgWl7WuURSPRQETMzRAmMbxjGTP6wtshvjPhYSpH8LMrDvZWHa0UqSzWQiNbPIm28wXwi
JvH6uahpQDVA+1XDXlbMGLbTzRlTXfN3Wd9kIXwRwgicohGyHVxEvHH3MW59bmoBkluHkCWyMu9i
xpgyLAg/01EoSOnSb7B19gQ9v1rzQ66gDx+9GYdo+imHJ/0r14t/S69bAZYnI27wzOALL9YN2c1C
qCWyXMQu8jeJ1E+o5pZUkY6u0i8NEyMtOdKDNRrOSd3F+OVbN7V6hFLlzCm4zWDKdXhLqubqRlzl
MP2cLkLfA+I8lam+zU1/jOAbYoaGd3oy3cThZZm6W1dhoIaVZWjEXFQxXkDKEtpksmlcJ/ktsZTY
jzFP32F/BucYlxNgHDgexMnCLey5FTHj7H1roJguAT5GXRigQIsOMRWCs8ZR6GNpdsQnG3Kzplae
RQz6IMWkvHc5ptfFglEK41ETlwxVXklCWiE2rBNhBgV25kmRM2M0Fs0vsg6BCH9kpsMZUhcbvmNJ
bji7dze6y2NMTXY8hAjOqSX2eNmNcFeEWrL1luFyvRJmIyzMvuRQBITotbdcZGhQmIe1F1ZPbWBP
VFPXw1zC6rkeU3x6612oRblXYfxM/grSvjRiyl9r4WCPIbrzkC4sw5AfBI0WBuLJBGUhMpkaKgu+
aEZ7VqRa8GJNBCQkWthJVaYenU7vN7LD2gbAU2xYCwrEHAxTgIsNc6RZxtFu9K4OIryxcU7QnpeZ
mXG1s1D5O+UAvp8YKkbnFeemRSiT4VmAD6+WbhKAdmnO8ceCII9m+k0ymS4LXN9ez0CtSpeEJlG4
WnlnuqFZAHKSf9f0anGRy/QmNOQLzizI0dBNzOFpRsRSdocI0UvZpeiW2EyK1sC3UJNvhfq8KK3G
Rl5vhIEB5iJmKLZ6IgtbQNfatN50U5vuy2B+h3lxwYB8fS6GsdtP0ZbMBsiXejLtNRk3B0wxIMMU
TKFayzxYZfGphUjPRxEUv0pPM4nYO2Udrg+fHS5Wyhqqu3rClRIVaLeANKaEBDkFtRc8rhXtDfhT
oat38lECC2cyJzVCGt+EGZYi5jlsNOlHybRb1TaSO9ciVjokeBC87o70L642EktdS2pQZlAX4u5l
NYwtfuiulEBqkKUmMBsCpQosnF0lwuu4m8jI7HsvT2aGWDhh1Jj66+2KYAzwoC5k3xIk4Tjw+d1e
i1pSWsjkEOL3ZTbjjT49ckaXtFDPai9uooVpUiHjNdUYoze28H/EDmRbFfNgnrt0GyYrPujTqcmr
JCiVOIgTpldSDIu/ShtkSMmAWPHRAglt7pFIJ3Uj23RiPUeTtGyNgelLm1ZuJoyWL9aA9HmcuuS6
6CRvO3oEvKrpCBlF6Veb+m9T7HlbdIIGveyp7zhg9TUsVnPbHDANUS+rrKO7lewaR6T9SnESrLc4
TVQfBTg+tNKuTgBz1JCrVlq1wxRrgCmNQFIfXCE89gnjZko/d3JDn3OqowLB7YKUFO8KwySr1awL
4uBXA97V9DRb7BIT2E/X6JJjLbAhp+GmKEq6zfPiBBFhllsElxDqG4lTTUSNgo1p65WofR+JHsZ2
MZq9OqvRS51mbkQcctdCVTQVVffVpv8wrHo6FBY2lhbtiqXVwTh/lNqTXJNtglTYEwwTCGjBQzEx
3mJJu/Q5mZkDn5XDlMImLMKMAjJ7XSLzi7x5baMsiuV3Zf9CrmN0KFSWspKkEi0TSCzigGrMScko
38Za/U6cVUhN190LOQHXEKvnJGzwOaLhnrhz3ULHZLvvOQpk7NGU5EialItYiC7WWEdcKxZbCprI
FH2zGh2rp3JqyvUwafGPMRXkaUdfYcZkJ8wWzaMY88u+XshXkp6LmOQUgbxaxVelGspxzVBtoOtl
8beas2iBqPRJ1QX1g9mbNsPWMhrBIWyYjFDUsuvIECOi9uxQiDTaclPnArGimZCfknaSZ2nNvhEL
r+rMd2x/cHbJcZ+TmB2RZwxTqGP4tmDD2iIteBUBzaakey/mtHNiZYI3OWVGoEHMz/b6KNNCy+Ne
V9g/+pjwIaMs+GmBOydGCpEACfw0TWm9JIGq0SZEpYzfIpHzjtCXfNNz36CBnpCUxdISebqGOHQa
E2iKS5T6IbGUkMizC7k5WGQMYLWcjcohHdjDyrPzpALEiC6aeb6JzSltx5YkiBNWIsy7Oj8Tl50A
b2ImG5Gx5Eh5XjI+JRzcY9PCZ2DacidbL119aHPsnobHxA2uIDcPHKcaI8142ioVAdBhC6y8xP2Z
mcJVyCV0G4WwUUJOoCC1zEDm4SMbSszWVNOjmhecrhcP4QJaK2oFLEjGjQtkaU0/63RDO0k7TyKA
WLrc0mjYWFnK6CDGHamIMPjVuNllcjymN00SVCcOJWi11kMv290Qd897TJUT+6iWpYV9z4obqjrA
iNXiQNHn8zhKdN4txUyopIxCG/NZ0Zm9RkL0tIaPYlni4qQuhZDTPXGdF66JK2S4WF9mO7RMo9K9
JIwnctOe+OKk+mBaStBwh4Z9bIhZTj8yJcPOEW9kdyDJjpBfWIJG9oJ7VuONSg+1ZOH4io/zju2p
oxBYIYdW/ibq2FfFApls/UOnWJClhZv4w9lLCHKMaKdZBHeZiSMZOJUqhjSOlrX50/yY83Uk7rTx
F2mZu3bpsz0OVlwdpgqs00aofKC0mrQV0aIAWq+obSfF2MbpS4XPE8hG/0389q/SMhxoepoeC1x9
VntXNND2lxNHt2Y44+NyRSBGAuAtVDQXeoNqa1lmfGSYOFhZq8DThY+oN/r0FFeGX1va9BhloPGW
IcUlcjh4Ok5cyJDkcju08OsGdS3ptlVnUmCTkzxnBgMcl/ZhfVMRjtyO7e/C0qtZ8XIoBnLpUgx4
IDHCPposLXTVMJyeuyzejOP6tIpyti9NeH/zWu+toe/cug3hDoaJp6XhGV8WRqOrvFce8I5G1J6t
Ft1Nzw0gONHVp7c1Iu8RQ5DbqCqQucaOiOUQJhDnM96oAg7UuMuBB2KZo5QDQqke7vSCQ/ZUCL6i
oWtYbkpOAiLxB8S81DCrcPS0I676aa1EwoQwj6QLfoOaUYut/L02F3w/Je+x6pOSQVlCZZw8y+SX
IR4gRx1iRy3DMKyXZtNlJCRIQngRWxQimLOCyXq5lL/luuKPhFR3aCsEJdlTFp6ZmKyQLaagFOVf
FsqfGKsvxyjp7sphkrgDClKOVcFuewV4Tc4drTQrT08sGlrTeiUfg5tQ50I1AAsnevijzGKDOMv4
XpMETgjE9wGbKF/Wp3cUVD0nscV8WuPLxjCqm7qcfaFJwTmEPj4v+pcZvSBxqJlJ4fw3WJ4xyR9i
D5gyPdCj5W5MdC653n3IIm1d7Xeheg8rtKVIsHZiD88jH+LPXmQolOIZkFYptqETZVUKSNk1zZ1b
jgFTSGCTIqrvrTJMtqRAPBX1UobmLn4p+nRZWzCNXidDr4IK0JFxapGlkk/ZT0zG5mmFqi9XQGXV
o4/VaOEkarh6ig4CwglzYgQy59IhXBPzorUAIhPg1cLwK1IS6RkvQLci8cftRqiaWT2Xl1URv8xa
ir/obX60kFta0l9LS2OqqXQ/7G/vhc7sResjqqxj1QzthnGmNkezHzXJu4o1IBLxYWJDTVTEvNiW
BwNLw6GA4bKU6PZ7GV+yogm0iCLGwKuhVSafrQtoQsXrecrJGpHGr1BO8Z2DKV6FVCdL2IaorkdS
MnPJn02Wt3KRPvPQupZrin4l/1usAJ/C+Rnz1HdT6qZgJbnv0Myk2fS5ILl6IlYQcprPcVJJ+eAu
r1oMmxfimvaWhZ1VSt1SrW3pj1L4xEKX7rFDVu2oLhlumNJrbTX0hsUsQPVEFKcNdzav5JzNPWGK
pnUxyZz2whUDx67prmZZuvrSqO5cNchSK+Wi9qx/paS2bh7VgSGIQgBHVa6RP+FeV7DPMeOZWfvK
WWxxHcHnq2jVXVuV+saAeaDkxhCEAkWoiZJTCUtWoUJEj0CVJCYVOnlavTFmRTF7FbdS7OWFqMbJ
PLU2CrXFLqrU76QQrGOS1qdVRNQ5ycrsE8aHK7CJ4qUoKeRV3dNTDaNr0R+XHszSKkmM/JognhQs
/A4dYQO3l/BCowN1CN+UsvTMVYGkP4JnxOlni/P/yWQcTdew2Ppo3CzIdwVSPzQv6oKpoPBbqkQi
6KZO5yYcjaH9iRi8eVULV2KqlTWwYGKQzxs5TUjZ/ZjaV2JR+ZFBduGEMdVmCh9JkDNBTQYYqRYu
FHINxYEhwCgOBTgIi8yKITG/wslQhso6E7oyDO9RJNzSytDcXKdLjuvyLi9rsZG1bB+GWKIvE/JD
ZXiQLPveLfCtZtdkIa0khs1Kd2oFEyuGqGDOEcWa330MZPK0HU5h8joh6tBb/Aq6AaOvWCBYSULL
I5Zr52q4MNv9yjhiZodzUsnKN6mM+3sjc1SFWfzWsf1XukJ7t4g1Ts20/kj1+VPshWe51Q/staeJ
M3urQ22HUR/ehWRH7dKOe7B45ACX95mueBO2+MgIsBnKAxHx3/gUgoFPLP49siw2ktmmH2F/1pvv
PCKRPJFM6MUY75a7//eP8dKe8edFUKVphBxYWpUe/94eNYa5AFQ/mohxWlwa/xJ16ONNj3/+e1g0
Op4If4//9+Pfr/8/X//v19ex5XP999gwQRinQBKmX/6XMRoJ8lj/ol//fvr75y/utX1Ey/738O+n
v+f+Xv3vzf/Xc//Xw7/3hbjN1OO3RGjWQmif95caG2Y132Z5fMX//fj37N/jVZl5ScDv0pet6kJ/
Uv0vMparC8Xtf4+FNfz/H6sPnS06muRuFCtZfiv2tMT8yI7KKHOXZ/3KtxT6rRoWdl6TXRfOCm45
j5TEYiQEKRZjbbeS8urijQ9l5fGwb9b/74Xs8RZDJzOQi2rz3y/8ve3vocBQKNCneP/3VKKp6m6W
8cGF+pCp6Jfx7fl7398rf/9URcv/nKbzJU0UhNuk2/Hw8f/9e7nHhntbyd+LKmsQhq0RdSuWym6C
i9iewgGXrYdbkdEA5uNWjSVvDfqrpv2lTwFoxnZpHR2Dyd3fP/LcQ4iIq3aF37jCEMF1BqvJn1mA
a1GaGtPPVCKejA38/7B3Huuto1mWfZcaN/KDN4OeEI6eorw0wSdzBe89nr4XGJlxo6KrOrvnPQgG
KV3RAOBvztl7bbWhYxa1Le1CwuBTYGNbeJvFPllBUeD9uFzWh7ebPB+RbvcGQXMNQYilNGBvuP1m
CAtpcYOq+JWNVOV//13WRkyoc6/vAzjYfnp7httzV6GwkkeE4cDHif3fr/fHq9ye9o9/c/vV1NFJ
kUbA8r+fPP3znd3+9e0Xf3nu//bXv5+hMpPWt/p29/vf/uU1y9jcxmlzID1nsGFmMfyZOSAFDVRt
FFoPo4pwUZbw2Rlzd0wpPYOTgp4xmAXNMCGmdPmRqlK9NepgRSRHOzKEix2Y4OYo9CNdpZQ+Pvnk
QzS4CTE2QohupS5BeYFYcQJL+Bga8UdXo3w/1DTim4ylfsPKhR2nxi4bUoGg69TE6FnKATtPq1Am
CDAwiMgT8gN6H9Bmqbd3DYU365EFWHlOR4Y0qwZMK4miG3Zp4FThUGNWolk/FA3CT/iTtjoBNWhh
eBT5ryGMBbep0ECxFgAnDjCaEp2DXR51kV4+khZBrSiCDCKhpBiokjksuul3g8dE/6iGu3qSHmSj
uLC8be0pExEixMk2YwreDrrUkMMHg0diXwbUHzmViZ+r7O8yqWQyi4P+PEk0lno6mJJCm65f1eBZ
aO2HcoKWmmLaSgS0xNpSLXy1gOIYaJXhfswIJc1KaO5KeotBcomCJbPzxUJCI3XfWpia7pLUhiNb
MKujsUd+GiBGh1kemhhARMN6IQMEhoYaOwCycRD1KHoAOOuL8NH3gFSbov0UDS/Nso5Go0ZHP03v
WiJR0ARUaKgj/LrBLUAzDg6q9m5oyoec9phnW4pp6ixtNR3teFQiDCgvQ4rc0MjqF1wG+cYy4Zw0
XRhuapM6qZTGGlMgLPuB9B3kieW0qw32DiE9WIjkzcEYhTN9gmboHmuRdbHEzrQrYJgQRWrTDD6P
qXQcibxCP9YnbmeWJ6FTam/Ugosgq59FvdZteTvAN/GeZbKwEZIeZGCBMSYNih8jiw9ZMGIcD2vh
FBXU0JjOYArFAsckk88hlBFFHMhrJGzHrZHAkLgp20UqvYqd8ktPhS2ZN7bIn54oB/CFiZa7XNAf
Br2Z7qg9ygRsuqmGAkzXDGtrwKOpKYbsBVWccU2l6U4y2QUVlnAwgodUHbQrsNwfTcbFH2dPZFGj
INMLdLvq29ASNmF1y0u0FUKJbcIiJ1s1XXW9evdFM3Dd+I2Ca9bs9boSE5/SZ26VMKopubTQXGHN
qhS0tJHAtoUhOrSxZLdMja9waKLnkvJWEFiVE42xV4+A2wLqul6Qk82VxjuKmU/ymvVcc4QESxEo
dZbak1R2xyy30MCZDKJqPmKrU7XtoETmtquCE8zgZq+qBeNISdL6hMEcE9bUDm911ryLFe8grxDB
5sG1KqW7NprY+nG8B8EdNJaCSj9/S6kuEJKNT0BuKeEJQOmBJBtQC5GBJ1rwGsWIqpdChKlDiLRN
XqfdRcGpXEBSk2lPdGwgfLFdQ1Eh7gryNTdhf1BR2I0Ye9oGpBLDuaeM0PgqIQ/R1Ob1Z65TNmgh
JDqKDnxPRd8mUdpD/JK2ngGx/yHvGlSGCUIZji0C5i4SzqzpAfhJiG7n4tAZcXhn9MzJIW0hVSXk
ZVKkdzOxRNQwBfpLOX2a1bj325RtuBQZGsE6wVdHCa2XNJAYMvKuqed91X1yF3cV+EAyxD26Jny7
p2FAFjNvrIHKlBYimiJW0tMWQl4roxsf+3KkbTk+1m0roi2NfslKr9g1xQKv09D8TpIssYbnSekS
o3HpVyfiaFl2s0bvtnkH7ySRXWG48BZlR27JZGt6Sh/q1NZ+AaOSNj5K2GkuD0U4dqDzUJMi5PAX
gdjLMcFUAQ0oT1Ea64B7d7ICWEgTogshEmSUEFYMzmscvCAxu10XihcyXFKfZtVTvxDcQurW2BJa
IpvUPuZKwl4ohup+NPuvBFIqhbbie0pAEo5NVLBKE58FsW456iQ1CxqkzLqbD6JmYmzrDW9Iekr4
pUKBRzFWDGiB2aKeHqZORg+uxlSLBWch6+fQIa4BBp2fVpEZV65RDqQnVUvuNnl+pE56EcSbAD0m
izUhO3SujcbvQf0DMFzS/dxwoq0F8n4YA6chh4kywvRmgD6HyDRdUur2+7GisZID/ZenRME0TAS0
OJG2jeDVmKa3TKeZLurJibgp9NEzVgtdxsIkNoodakjh52E+9k2S7WtvHvNrVkmMqYX1AYybYn6H
xVdvnlNTjNHMVA86Ta1iAbVc68zMuWB86+tXVZdp4aT5sRn5AlGzY7W3TJ8BeQKjOFdAc/j0CY53
ScSSbeZYkOvoEVKwJiHVteodupy8RogABZSnIypWB25Hmxkb1Pqz2y8WEzZebaiPZduFByvSXuMM
smHSEHDRrwSbcb2RxhQzRVg8RUIU7aO8sfazOr1GAqCKtlDmvcRqD3kJN42gha6WIydI0EEd0rqQ
drW1OPJaPQxa2Z/KodiLBpuDmn2k2ZaSL658z9uN/Oe928M/3uL6B20c05hzbz8YOpnl3LS+c3OU
HoU0A/JjjKJj4i1HF/mST92aXFv4LB8XCk5z2u1N2eQujfRyU+qF4kiWAICksfwCJmLevCkh2n/J
Qud5W9LfblSTS0Feb24PI8Gkgs6GzVG7pt+nwXuo9oS33t6U0oIud7u5vUbrFZ6qzAcdyPwNOHhg
ZOsmopZBl5Trze3e335GRgLzpo7BqJETipPr9kkQKpa0odKjvkyJNO97NnTFei5/37TrwrmPtdAW
6Tjbak2zcyutZNYbIpXkKfYshehPbQcrYb1JDA0p0+1xvEJZl5pqjJUpW10YUnT1xlCheIHMmjf3
A/kSO92AWGSuN0uGkFfo6swexXElVQGL3fcVrrOm1E6RUTJA6LK8n/tS2d/uNaIg76tRJ0JRphQb
rozYmiw11mIaWw4e3d7D7Z7OVpdsFCRcUUzKTC3tu9aU9ujYh0gnNrCGZiKniH7DKsIEn0nqvIuU
e9oi5b6QzNqPEhMoW/u2jKzz2OvlNm2DmlNYik4QClh2jFbZV7Kk7FuFLOWeOZQkHtQHBmlamxWd
DOvSMgiCXnliWQBNATK6XtGtm1uVBPaBvQx9zLsqCGJfyg0uJ4str9vFws+47mNuN/16TxoDxPSL
QmHoX5hcA8a/02QURGDaF4dikLAvEZaQQ/WqLIS4SYzCmRvqq7uyWyR/oj+6X9ab2/G/PVQoKWY5
xRwOdwhAbz0HrNz+eWNNMFRMtAL2YhErYmRsiORIQVQ6+mWP4qVmwWutIOHfF+Dt4ZzgKS/nJXD6
1iSbY3yrKjx1w7JqJZMlab1InD4V7PGM+8ZunKrD/8jVoY3UTpjOMjDCxdpR3AG+GTLzUrMGPpn6
xJunLulHW/F9+Y7YQCSUCck4cuA5utZj/Sk8lgdaUyIiVZTa61oQ5nLCgtjG0WQco6flDbzY93Sh
YxE8RY85Wg/fmCGc2vkPEMX1Szn5lD3pIFb4kmgFzBtFJW6HhTvNcmqsXvdarMAxECQeg/ryAE+6
GQG9er3oQ3WMhq14v1y6r5KHM7LBjYoYAsQRPcA3ma+vRIyj073yUjq9OORfzUa8x4xGkzDHDY7w
Rj/GnxK7GOyphDtxBVJ+2pbCAe9Ul7isnJvJxxEiq0RSfyGGAVZTARp9lN6uAKzc+G5NZ91gM0Zo
8ShQKRU8bOfJCpoyj/NXeCcfUacBLnDxx0IkyGi9fldMZ5mtP+jf2ll+EN6VffBAPZ61XosdS4G9
uwmiI2sGhhX5LXmZL8H3hDf8ZYSB3fnhUYp3Kgb+3h4ZtHU2kp5aOwJdLOTkR+CzS8Wme1O+ch3g
gF/oTtA1OmaH5BPHZUWsniupHmx/FY5Sht4CYy+Ah17Y1DEtLBt5HKCo8Y6VGOMGknjrekRt4U+f
IZEc97+szutmpPLHGZ+3WTMZbtV6axkPQub/Bdd+97/HjMnm33PGTJGsMc3UDLLGwLFra4bmXxjo
FdEBSaZIGDXJeRCQrLjpj3Aot+lnvw/voZxm6BY8MbiLDWfOfcqKxtE8LV9cIaxr0ehlK9uFbAPJ
awKWTTshWzmpSehH5i4o7mB2jhUMVUcRfMGS6bGzbvBlJH+vEE1QBj4vP9D9vNzL36BwnPCAbqvn
4UqK1mP13FFxsElq+5XsIda+Zh8qBhd/OGd75n50mCIXLMb6reLPdCR848pghtZgi2wGOzXyaXz7
Csam2ZdHW3X4dthg3lCWLiruqO7ZOIFhnqhmH/WBABXvVzN864/5ERxv9IMxAUOD8YMDish4/cAu
zQGY9pZ8IoYUv6lbI38dH2gsPNacdKw2sIr5Dd9qeA0Csn6kZDsMs8FRu3LJdrQf7xGb1S9ILMxz
6Z0xSuDVpTaccfz2SKLejJhF9jb7RKvvCVflGQqmZ7nhL7LUMHYrfvyYrZxG+dVU3PjY78Rt5Ktn
fKHqO4GE2KdcrPfdFQwgguf8pYQsgusFZZOL3BlzJN9TAzfAZ+La8Y7oKKqTfMPmy4oAeFRE+xdg
sthwWR04nR07W2CWwD7pYEcYCA/9arw44FMAp+5K9zQrpYiVzpESOXTxld7AZYuM7zw7rDIcod5C
ZNjxEUNPuZO+83xXb6cPtuC8VSZwX9vXb/PBemNf6bNy81ibbwUcQ84KWji/ae8oCVGIuvvEN91/
c+X/PcLsduHrsiipuqFblrzmTv/lwgdk36LoksezbA5nPEuRs44xXF5PhvUqrwpTsuWd4h3bDMom
jEZPOJLalfi9apX/zZtZk5b+Gjq3vhlJVVE8iyQyGX//FmoJgYSNNYznWKZWyH+duIsKd+YQgWjD
YcP84eCzS6Bj0Ae7VN0lpIGLzfIJ/0h8ub2d/5938W/zLkyTjIj/Q95F8R1/FB//OfHi9jf/TLww
1X+QWqForIssTqVumv/xrzR10/zHGmuhquKat/XHr/6VeSH9w9AsQxQNQ+NyVE2uxbbsu+h//odi
/MPgF5alE7xpyQzT/y+ZF4ql/uc4dY21uSKZPB1Sdlk3ZZk3+NfLvpcpbiw0lXZY3Ra6WTS2Ga9I
nbsEc4S70SJdN+qNc5tMuCGTqdmos8n3WmK7Rg8bGSNJblkxYuaiQ42QRgdYkpEwrNNWbz66NqeW
kMqfukHZQS2ka6PL6n5I44/aiCJvJGHDLlWzO5QlEbpZ3lM4JLXKHvVIPLaQlpcSQnBdtO2um147
1DZHkdJm1SvDYR4JbjJl2Bk5JA/yKRnzczy9BOYgoBmOA2otTyxZr5FhcyJJBPa/jC6mrpNPhAS1
LVAEsNsJyUXQ4n7v+nuBSashgWtjxAOZSAQQ0WpmpaIokPllVkwRcoJZM95LYYJckEtOWBGiUaOS
4p/UPvGhRLeCdugHgNASHINm5TCq9KF17S3JwL7nYgWnv/oZXixR8jQE4oe+TBjj1NRy5EhzrSQ3
/FlALqMLmAVoNnKIJ2BGdHu3YyO5mTUqa0Q4e7Qq34kw+3rrF7WRTS0bJCWlQAKkixhmsl8jv6fK
Uz9rdeFUFYm8WRedAmnqzvhyjk2PBD2Oozs6tJkrl+pnqEbdJVLxKhqpXm/LUHwQHvJICr24BXij
IKi6RXeYkQQ/orDOVjCJ17r/SboLYazhy4ilw8nZCDuKIX/1qmGwoe4B9K6ZCla8nNWcKPnFuJ/j
CgIzQRWXOrumGNCNAa6CTpqe264hqm3WGbu8E+4FhSIHsaLfeo0sYlj6BpepVduJMIZ+bOT35VDi
mJWkZRvFiUJHhzaUZCjX1kSeldFXdoYq+wpKC1C7QaxxwaJQGkcSKgyhRSErPMWs0KyiUa5RBAW+
H3KYE3NYHAadN12AFmmfS+SpOzmb7zs2N46CMngXGARnyHp1lHC8W21AiUPBFzO1sNo0oqBncQzP
BQIntw/mHr2t/jCmZfWC0Xcm/s3MMOhUWal6gcjsN4QECBQdyZ4Lze/FgM1N8xmbSD9uOyF+Tqvy
AUFzQVA9UjG5JXsyM1pbFjV9q1sAhKW0wB8eofHCL1goQk8FQs28JFrOOlMsrZHHfkC3HADeW0J5
3iVoPs1eEJ1ZFvwWkR7OxvpimOpgT8Va089B58uGcUR37lEcp2meEwE+inl0JFf0I150YNOzCL8b
GoLVv8vJcElmQFrmiupLu+peMEONtNwrbQ7znCYRXtIE9I02oL8fDGCqcbIb84Eq7SD7kgqOQ+jC
T4FMnLSdI99a8i8hTc+RIuCWR/ckc75xkUSMNPTNFI0VM4CXGGx1mlZwLVGOIPBKdHeaVYpNI0U9
rQc9WED+K9WSJgw6FG9ck5UN9Dx195rM9SHpUdxm7RpcvnwVWGrAvusn9poQ8RC2gkTqrr3W/0rF
kPaO3Knsnkis14SJuB20251qsGIz1Pv6pHC4VOQEtG16ZDgKHZvuKMvtOZREpwjnc1fD2C9SDbMm
uFqDfmdULuz8KgYgVQtNV0JuPnTJSVBQoSp6Fbn4RPY0hoj9kGBfCEStA2w7SlwdO7xr2yREviaE
+kjQZ32NCmO2B4QYK0F26jWFgG6GdnT7AjusyBkk5V6sjDeqr/Bp8vwwCi+Z3GOMxFQiqOBLtTjC
kk9SuL2k6lWwsD91yhy+pnCIrKlqIXMXjBE0mSLReo3GSXPRuoAFlwfTn5r6I6zl8xBHQGfT8tmc
K2PbDpQlo7TYosr/JZXleLWsAhrPYj7mgxB4BMebDyXe+DDOR5+N+12w9PcT2kg6KSLY/aYb9xbj
uNQX5OwgECDnBZyN+RNKcUCxqH+qOqTSWvzL7KbOpy64qUYNBrwwaX6i9q8LQod20V+JTD1hk7hH
qHDfifW3arLcjYe884zRPAYZU1489x3J3xfqhZ4p4XgMqwkvi1ANrmlOsCF7P1zE1EvQZFTieWxj
8G8SESaRtJyQ7IAariJsEwBMRJVChSQclZQ9U1ouH1OdVP4iRb+UpZyOifEjLSFeDGuHtaV2TF3Z
USJ2i0Tqr4YCaKMmCydIlntcgmteROD2FNI5Csm8bRYM2YgPSj8etUtCzPpGMyhaomWnj9CwY2m1
jULpzZ4m4yEc552M5A7UCoboSYOqkPUsxnuBKpJI/mprLh+BWqwKqvRZN8TxbFXaLqxygLTVVN3n
U7xNUzPzVZXRQCcJwIxDDcVmcR3xpdl5yx4LDQVO9IZ+UStWvyqrEI9NCgRNQYmItr//0Bu9IZKb
7U4uJ6c6gGocmHLvaz17xAwZR9IFtK00BY9+YJUHRRw/F0U7i7TpnxW9cXvV+hyMcHK72tR8I5Hp
I2AS2BRlcSdo+l4KmW9ja/lOh/4zwRTgt3jREFkW84FBaZ+EYEKw1SBa1B7mxJocIaA7gsoIJe8i
jQhO60cxZYkj5GwBNWVxK4nm7RQZtSMXCzu7VMDUR9hgzlxIYrZOLoQYQFt/jGgEoT5nOOuqKTk1
EJQSXdBJAcEQGCXRbFfpunbHFuhM0o88NRU6dv1krAL/3tCdNRczWlCdpZRmz+zwF2nepgpk4qKC
Q6wrouHjVKE8GKURZBkAHMQMEjv/2jZh7tDzBXcepjQyIyThkXiYDRx0MzAteRnYFQ4ZSv9B/ghq
tqW60RuncEBRqraC5FOORx+mdt9SqE3HOh/J28pIx9D4JDj9a4t4+7L5ngwIxqVUPulq/d5R0dym
LdNIqCq621HuLrvsIe4aKE7qvSmNpkMv6iWKa6zMA6CrOatgOhXgfukTbBDr4QkUls+4jfB6J8WZ
8iiaHg2ElBSrz3InyR4Se9Zv3mA1z9WdGAh+aVLaIvKSSR4/hmd2NEbJunL7cOXNlMtXNCYyni02
RlnZHzAYryHSqEmzirpjldZ+hS+F2ByAEQhWWcQ1DGwpWkCkZ2zxZQLp4xmqDkFqpMJC4KInUlLt
KftBvGQTSSGlYsL40PvdoMUjAFGZkVaEkiawBimX5NlUavGSkJMmWA9x2gk7hbA4R5dmbEU4mZb2
kCfmsu/meHCWBT/tBFnBmp8XBvoJlOdklSNCOCxakgRAWUhkrykTMmRKVoHGBDinqeVdFyD6zasz
RfT3GwB/ZpWP0ReVaKLq8QxlQ6v9SQAqYxQPsgFLaipMtL2E6SJSnCldW7KI0wWtcetOefSdC1K5
1zF4wkwLHmM1eowDxGjzQLp7Romc6pPaUMUr4byZQYzzfL3RVpULSdgU+2+PbzessSWIG/fKzUP+
F5d4GSUu1iQ62gSprsi3ibSCcaKjnjLWFnEnelpPF61Xqz2zCDbz9d5/9fC/+tk0UHSxiJck75O/
zfAd2RXNI/u/fZbbvwtqibwmfYLfx4oIq8ifr6mlOVb234871vAO0sU1CezP3/zl7u83FepwjmoT
Hd3vvxYEGvhhWKKqMFlM/fG8/7efUgqhVdIe122+Au9zrYOE/PMo/fEJbk+VVpDPckWw/njh28/K
ptDRGKam3ao0EyyNPVUHFkK7XQrNmuBw+0W5XgG3ezj84QMGTGe/f9E0DDdUTwAQouOilYwZX5cW
Likia3ENNGvX5nYTJMWhZDHvS2s83zrU/eXm9jNLgYwWFhTVMJMuftdnW3ntAPSrhCjNJjAUtMRZ
o8to0MWiRvOQZ0/yekLprJV2tzZ0bpo1cdWw3e797Weqam7FZOj92WDdcpBrIubRge7VGRXoqFXz
H1I2fW2M/CFtozNpEBlHZnMEynmIAfmgTEZrn0//fInfKrlybTD9/kWpE85iLJofrM25m0gvXCCK
B2N6vOn7fv98GCaQgSUy7DV6sDcqdtw5r3n7IyvS7yOpKD1LU9F2hWFNb+v2G8UAfCUPzfb2hqv1
WN/u/e2hPM+9t6gHruijZgEEWt9B1qLoEuq22ady0uxv90y+sn88jCrMYCb+LEdviexomOz2Demq
+9vDP37Gdefgc/TT3d3sLfs7CK13CcCFvEMJ4r2I1sbPRhZZ0T14OS894mY8vUx7qlO72SOpwNHA
yLktktce3Jh3t+xfRs/HH0c9H6gLVIs5OVpUypdd8OAP6T4/oqL2Ica42pXSqnek7m8jf7C7eeMv
e7JhNo37tr7YkcEZbdBd2jgviWkfJzINXgrDeTEFT7/MX/ygd3hBDE4PwKyW8pvMNSGFW7/x8+NL
gFmL8gFwpt4mSBmh4o5V8JX3JvksAa4+z821/UP3eYPfb7/YFEMR48OYcsrGqawHIAJ2xLGYFZtP
B3e0PqnFhcOy5D6QhVL74vDMqeguy87SXkFvTO/TfCms0V3iDhAKKlO3C9xy9kTBo88w5K41oyS4
04mvDN1p2YmyziLnzGsHp6wL3YyV+ng3epwS3FwjkojkmKXbodkMPwUucwtAKGIMSPwkfrzwPtJj
b/q8DRoZzbySWEdPZ1LYJSMfC2EzHXcsR2bocoeHluoB8SbyAR4RaCBIBuolops/HsCpAlzlJLAk
0K2TyYb5C4uJTCcGHK2+ld7RCvBTzAzVSD/RadKHsSNXEdMDll0IzcWZxf/6YtMZlCpnoXwFKc34
kfY2r162WKYd1DohQFbago54WZjXTn3oQnXlskD5YhdwgGrGJ3xkrWs+mJcaRsoloy9BCBj/I7jJ
lX3GO/lKs1arnQCLZ+enz/Nsx8/KBQ4niHSIhxv1vjjJUDZP0R7r7gaYzGZ8ZIcpEQ9ifopfYr+l
sDqaPn6COyCaHLDhF1H3BeHFdj4/B/eMihtLJnfko3cXL3okrIVE5c9t+yh67sTIeix3cXPqBJS3
vwh7kAEk2so9+pTPgkC3EYV8+ozrrgknkF4n8Z4IByd28C3/oKPJHY3ztdjn6hTJ8M2Kp6w6Crsf
lS9OPb4Nuwmyubw1CGnbaYwY5IFANeSKHkDe1shdckVxWOJo2V75mX4U3jnNqeRj7VdotHKMnYqy
KnH7h+Gcf1d4gZ6lhNxTn25WBUYPTMKzXl0tQAZp9SgRQ1tf2+KNP6fAD4GX46FeiHCjv8VZx/fM
xTtN7wJ22fnC9cgp6+2XZS9++asp+pVayTuQ3MEe2LzD125dLqRs2RY/VuaQK9XeS2DEiwuvncxc
kE72w+mv0O+tyBp8FVe1OnFxwYeLcBdzoXFmzYdiOUXPfDieki9ExIk12ntgATVGFei22C8Ejwt/
WU6FCoYL7yC2nMZrx4MqeAwGs/wjDOzl+w+u5LbZISuyhCNMXy7KzHCUygYlzA/7GcvQ6jLaZ7ej
VKSotJ/q6tGqvnrlO6pt3wIk1uzKZieCLqaw1Xg8ZZwcheYTHaPKE2h0jhsvBy/J4n7AB1FIvjTO
W6n/UIK7AVsYX/m8vqYzSLXpvS7eRPKwsvJOrk7mwyKhCkJ2xBkZacLy/ZaIjUmS3cBePJJ8niIq
v19waJbPbeuGDQsxUEgMXHzmhu9k6oE4BT1J29pWv0wAil7a7Prlzno3L5xhRDoc18H+ANt86Tbn
mFgdf/7iG6wTVbOWDNkQwVbfdlRdt7l1GVX3Q7nStNnQaGUoT48IjSSfe5wOwx/2mJYZgxlj37iU
eA1f2vdfjKsTm6LZ5Y+WffGj8cDlrRyLZ+pMs4dDCr8YnzREEhQRTST8QsLO1cNpizfzl+hV4L9x
Dqgpa/IzBOQHsHgnBK9cJwjSAIcy0Ct7LkLeybSfXzvSEjgG1N2oYviL+trjqAnd4DJ7IzyPR0bO
+MiJg1vA0TL6J94CTEV21ja0VS5ec/JmD/ry/MXow1A68V0jds5kWgy20h5sCzOHCh/EjW38BDSw
nxkse4fNPYQ79mcRs1aw4qvjo34xU2ZSrnrhSe384kd4L5ncBW/Yc7Io48gXneQb6NOYalmXogl4
f1MfhNOvKXDFLw5d7/AuZvDELMgwf/L0yQuVFIZdLd4tAd98m98yVN9eXiGRxLDLI922D+Pd5egL
T8a124yv4EnejSvTH+fR8DlA0cf4xR0f8EyzziK0rFHWgrtkHmZiFznR60y4Rm3QXxWeEMmB6qFZ
VtxVMlfkJTEcJrPlunBGubR4r8UmtvMjG3suB7QAnA6Fw8VSkvwhPrItfn1w5TFdkAiw6fb1kfnL
vHCWLIx19sJMDGTbJrf3mvN8zAf+i/HONuyIScuO6MSiP6jIABIvwkl4IlGTQXPevCTPk/3FQdAf
JpvzwmHSThxx7vL5+Vhc/Cu9Yb9+T7VD5SL5wbt5ZXqh0a+Vz9mz/MBpLI9Mz8GDcSKtPrMVxii8
PQxZHCvjxOynXfmW5UeeNvmICgIJ93SGgTjOW15x8ZnKTAyFvGkkBevyhM+Jz/3EUEmd1WMUbV/f
+GPWKIRnwJY4MFSGu2LZxkdOPINP9swwKBFozadFWoDUfF+/Mrlrpzc+hUKiA8WzDXMoRxZUrdsK
Hi9lvL817TFmQn3nhornbDOgho9c9vkOgaZxBbE58zXivBSoQbzoo9AOLfPkrnMJmWGtAAERkVDF
aeMI58ANroz//NW0XqT65HGZZT+8LSZ/XoKt+LLFT1cFd+0XX+sAezZj9rJjysZ7whvjpa0TIFr4
7E4nHPnLWccQ/rBepSpiJbA3kP8UkUCMHUXjicWC6o132Q+1eJPVXniPn2bx52V6oH4QUXjtn5g3
O8bU+h0ZE3j08Y5DQCrAXTLbaLb6wc53hE2EbnEIesT+Gzhzm86iwcuZXP2fuYFkoT8J9wT4xtuJ
QwzgpLLaI8WPgVoJbgz+XUOO2aAT3hJvF4Ut/K7DcYtfiJBO/FQkdOiPFe2DbHVLw8I/fZgPbNLB
g2wYGqZ1kJOx9NvjdA6NJzKLX4l0X4OY3kdOvEg1AFe0Aj+EAEZSNbtuB6DmuB58qbgt0Txw9i9Z
TmXRY9lUwYOzzeFA/Kd01PMLQ5RBWWL8mvaISKx4LQJUNh2RN6bTkacZ4wTX6bBpmNUm8OMwAE8V
Oa8n3dpXnEQaIpIfBOhpziTBq8N6GSBHrzAq8EpPIZbrxTxHjTfPd6zMxdGXye/mcmVFrB5UR1SI
EWazDacYfQu0eSKq80OU/0JTIDwztRpPCTtKLuDQVfiehg6tH9Y06wV2rBlHWOt/cc0ynbPO5trN
t5PloIpRvfZtQOrDyh+BDPQNzathiOzEXYCZi+zxbaJ6k+oxBxbFITLPHQ9JUz9LIgEo+C4cXXF9
32eQ65p74alpPK608pXxiitgAnZFTXvyeuuEsIe3FVcnzAUIQXwE6AujAMPKbKPxkeQdTUF2GKxW
Jlv8NmNfETEyP47DgTfMjoNrC/81zkn2rTuyEkgnJ/rmEVoSdUcW6cwYbb+VztBQWBuAsolYCI9M
ULZygj4mh05+bL+m9icHYihc6e6hyVjuO20vP0rvtcOX0vCBSqbY5poDWAaTpTEDsgr/eiGGSXAy
cbqrqUh3gbo1Pq1GYsMfvdWyTlbYalZlKxNbD1my17rnFMTOPmSL6sX5/dIcOBTmLn+vyt1k7FXN
SUggxooE1QTLyGGBMHwVXNaWrsbFtWVh27hcgB1Izzw+iixIlFP7Rggd1zUTKavW7l5H3EUPzu4F
G1DxGbLwF1+5MnH5EicGYB6eW0Ofu0InMbgSo+kUxQonQn37Qr1pph6PZ5/q0Ff3wzRlHCxg8Mx1
JwYTTm6kEgF7wpYcokGECH0aTxQfaXa2V5Fwgvyd5m69p9NC9yTyRAqILF1yQEToclCR6S5ZBo2r
0xIbKdfqOxj4WJgFGNY0as+mcie+4ajgEpr4KqP/779N2Jt3IAIi1csFyrHfZoRLAgrP80inW9sn
wmvKZQMGWzkJ9YGfzOy8n0vs72ey+/DVqoz8cFKn10mTbZRP2HZ6t7V+6Tqj0Fuv2VLlJ+V+9S7R
PUoI2fBEVJf9tYsulvhBQ52Posd+VWxDVs+6Y2Aix8Bmm4/3iGO96HxbmADnZXP0bp354hj3lubn
v8Kn+Y4JD3qMGR9U8ZBQ2SXxHu3rQCGAWReLFNEbx0RhGeJj1vkOKdLf91DjDgXT4KZ4EXqctpvg
EWEOFt3e6yPC9EpwQGJi1PT/R5o9V+0elzNOqqT2yWWHrwynun4naY+i8QC/oQvZOUUOy3vUPVZj
a/cBMIuN8k0gVf4cvKsCQwaSTQBLD+GJ+q52b8HerXB101jbVaQM04x8IOdMGRyGMek9OFr3HUjW
sjOJdnIHIolHZkVOszrsYt+Uj/+LvfNYjlzJtuyvtPUcZRDuEG3dPQitGVRJMYGRTBJaAw7x9b0Q
t6qy7A7e+4GeICMiKYIIwMU5e6/tt4wvw4Hxh0vBwYM05x2g5q2ck4RDTqO9Po7qnjSnoH+aoICq
dRGO2zB8s3gDVHTBMy8yUcHtQHRwMiCL3qVfE8Go9/lb/16lbOVXzMCMkkf0j0iWRvDBC+/QkCaN
SocYh0X9yb/hXXpnPrdXGjENgbXZgmK0re48dUH24KOa7ucAqCBea+cMmzlh0FTaEB58MGI06NhQ
NPZY0pZIF3Jz3Szlifi67UhqwBKt8cJ/n4iHkKeQ0W3dngKDkVCBdp1zErbnYDc9oTQFpOKhJwo4
I2rfOKsZWORCPycTyzns4pK1Mvs9cF0fjeZedYd7qtyLZfHubYwNYyaT+br6BW4PIfEzRZa1SWlY
PwvJDuNA9mL70uKIIKyaTjuFO/qo4ILAX7K/2sGQZY3ir2xACEBpEbttkmPAgt67047HMdvTxrDv
g2O1DZ7Nbkc0aLJN4pWkMHfHaApv7kx8+hwETyiRtbNW2YMHuDI8hQxn0GUX2lHeGSsq3owKCV82
nApCnoIPPJY6lw9RB/k+p/mz8t+qrU5mHkZ6bAKHcitQ0OFFqq6P/kWuwpNzp1FSWDh3xbo4EuA4
PEa7Dn4Xq1DzlP0MbO/uqmE1PAGF2Nj9MpheiTF9755b3NJkKq2qZ6h/jD5nPqx4OunoETCKwt07
ly/GA4FLxXlMLpjoSKyom0c+aOi/jB4L8FRghYnfw0iu7eoCJQaLrW1xxoczj4nF0mPMv5QtikJn
3bzGL4yi+hsdsmBLjHhr7aOY8ZuQNnQYi0qtu+q9jJ4g13AXGw+VuI4lsCX4nfjufmbYWI3Mf6HX
e/SCOavuDEUu1VB98cbWiemPFYKm5k1MViD6qAHK0RKe/519fBqLolV8ctf5gfzrbNnssZsljJlo
A0kAOWi8l2Cf2RbbeVy0IPW7U//qIEFgTeu+ZKdom4FG7AjIq1/QKBQBUSewvuaMWe1IM4tdFS0d
Wm0uwiCiKBfdvXBX49n0lrABMOYJotOAwbf7vNuZ4ECdLQJfGoPPLDfZoY+vBFHNutxuUa4d7zoZ
95T68VHNe3aUJOuIXwLakQDIfqWdx80HVwFhXSx7sy1tmzF+J+gM7Pc6vIQ72I0Q6l4ZFhKHvski
eCacSzw6awKsbfiA3iL6hVkHrqE4kxP6No/eZIzSGlpYm+E1+YleSAihCkP5fWV8SaonK2+XjGBb
l9DK9eaUjO/NT1qSbohignHcO2v8ObCw7olSQxCJ55cS3SI/GRXGoQUNKLMBREWfb5eHa/gOe9pM
6IMoH6AAYoXAKI+iowS/8Vo+4oxqtj0djJ27Z5FP9NWhWWYPEVcGnKPyo7ivSYgoEeMc0T9RHPIu
4Z2A7JHv0heXuapfYlj0nIX/O85JStlnbndqLAk8gWCxbjUcorcOXtU2sObdS/hLGdvOXCGajR/I
CVNsn73qrfxFSfWrje9ZaWnbTFw7EL7i4hUHA07hUNJmmnYMHcnBI8UbfqHa9xfjxX1DN72ttmzv
T9ySYFge2xf7LWQUpSW+KQKJVLaTwy6Ir0mHeo3ACHbu35wBdoHkypnFt4RY2YqTRbra0Xt2wFeo
c/Jhsu8N1hOXCBGaG2hxOMPWNAkK2ssvRE5+Fl/eGd4PO3vqGnfIBVALWNVjyg1NziRRNWuWKt+x
N9dH+ujqXawjV0e0I5jI3cq7obxHHx0dWkw8PwTefEbP5Uu5nldld/5Tbu0CVJykABJAPiQr2/+u
AEPN9j98D/0TeZW5+ewCzvomWhcd7y44UhpwUBmvwZUwuC1YATAA76Kt+iTRZqG4ffipIbxlctFa
coTZlsznccdIEtyzvD17F2AgT/BJLonzOlFG2+iCTD9FFqJ6fAAO906/KnToq77pj9TYfn3QALLn
0fZX+MISiqRnjK5Lp2Ckc69kJoJtJZmQYV+9OBdiRamL31mM5AnJuqwbYuLA1s02O8uX4Te2g+Ld
eiie/X0HtvElOgxPXInfVXxVOdlR8S8RHJyHJ0GY3uKrWkbP0EQvOC8n1MyX5KBdOmZkLgX/mq5a
kkO3gCCLZfCeIVlc3M2IInNt6q/T0V7aBxZnVDcS877tidnt9y3m60I7tVpwDeYGUJAN7P1vD0Ej
gTWoMSkh0SQHsscjoLekV/dzp2nsNOzJUtH66Ge72K37VEXHEh0PIeO0sMLZ14JEgoKMCUaOkb8f
MfL/638AYc8drn89FYFC96A/tToolHbuzt2+/3a4fWkrYn7SmBDfaw04cf72/YlZG3tsLZFOY6fV
7OqvQzA/vb3mlz1L9NCVHx6aobXNdtjpwv/40r995+1nyIJe0Z+fVtR+sUmT5lFK94BxNVzTqN35
Fd2i2yGo5t9xeyhp2Bvr20OQHDDeHB2LRjOExz9frv79Nv+85gVa9c8fcXvx9jVZWkc7phpALv/6
VbfX/zz961GIeXX5t/9JRIi4vmFq+vMfroUra3F7XmB0WBglxqXbj/iPX3/7s1GEEpCgjdxWTcAC
kns6Kz21RhlF8Wuu4UYkUqkS23BdZftYVTspnRBSOMhN06rOQTbTUmJqVxP+lURjPdo/Noa360q2
fwmp7ZpqJRkn7KNsOYM3IXmF7kMUaJ9u0p4bYb57kKHHHB1lC6e+1sgQ7KyX0KqBBdGy8LAwswOi
/jNqwOzQ8oLn9OKJWrO7VZkxJykpAW/V2Ok1soLEx79tSWSyIVFCPSEROFr37VijwdOfsDGh9UkU
PiExPFvQZslKix8xcx4zn+WZToisGleE4Jmxt4ZWdgqq5Bpnr9jwN4IqR8/mDYLQXmsGloq4tcI+
rTce0LEyjO7CJgMh6DB2WcF1+tBdcXA6vC4y1g4iq5/LSPvQ7ekeYzu0989e4QAFNxqgEbA9shFr
0gnQqABtLaS5trv27HQGBdCJoo7vvA/IRUEG5VekZlB26lKyOUIdyQ6A7iuziPRg5iDWKwUFnaJX
mOVJevEdALwDvN3S/I2S5KwHzmuQIGE1u4ngpi/DOAR9+pX3NWjCfGIREJL3l3U/Ye5+0kbOj51u
qW2hTzNyM5rDuqYKaaKUbKdbE5lum784I+Tv1jjUJAIjJoFQRJ9l8k9DZD40tSLxk2yUvkYdlR/G
hI5QTba13m4y8oDr3mYtxnDv16gahfnceVvlPoF7IgyZ+O1OTlvDBs1EzbOV75ymzwbRH1ieO8OM
PwWrrXQmPU/glE2obyVVj4xzZsXGdxl3n02gY/2aBKs95vgakQtnbLSdU+tgDtRqCVFlwnXSGjhk
kM5CfbTsVTncV0EpviYCRmpfPmTt+JqVNXVQr6OaaqXojPJvI8B6G3baEYL/ahBFvksqZztklMEk
/EjQ5fSpWVjGsYZDsYp/F9iyTUz9QdY/ly6z69hKQPWqGfbAvU4DeqBVI+fIvrokbistL1Gjv00l
aI7KdIl/sdhPZuavoTOKfZNN74k9MaSYBlqZBpigM2grtIFv7PXpPgVLI0V5GdXkrFrimytpbRjE
W/buRzvadz5d6clBqjHpw/MwqKPCzl3bFcpdlZHkq2OtDh7xbx8yg9zVCjLNGfv9AyEtGQWd1FMm
wLRmXZqtuQwi8Wx1LmAlaX5UX7rl/VRJRlZiwekaAJOHDiBVafibvuKHe+PI5KX8YysjslUr7LNw
acC5Xibd36Dw9S+IX49e3H4bvWeufDYPYEifUZPXCDFR344VgEUlP+wc+cJQsI6mIzYB7l9rtU7X
YiSUEwjw6FvdXaIXLqbpC+LnO6PCkWTUo7cRgf/jW3186rtXaTDMVfpwkKltrw2L7nY4Gi5qdALv
0uyndvxl6/XM4q57XwPNnbPT9Vz9iGZ6RO0coWNgW4gbFL9jQRSY3bxEHbuLzOwBfqPopWNNsyN1
q2Rd/kqNjPQsOV1KTfsVcm9ydrFc2x4BHBoVmUjfu8FIrxKwSNfF72NvvMAcwIcOm2Ora+yYo1Bi
TgBz2SZk3/gN7MzGPkvXONqRicdq1CF+pqxU++BafKu6/O239HkkDcjsYIWTvqpE5CxDJ1g6pr/s
sMQSHwge0pHmvCSk4wJR8+C53Xsx0f2UGmVPjbFnV6c+FbMhuoZp9S7L5rnK+wvn/AK/Czqmvxq6
mK6ppr8ELkUvIDCwma/ZNG21srxGAn4bCHw49w6cID+LfsTwaBUDCDeAmmTxhFdTWAnS4JSKvJ6A
JjIAJ6MwXWpSoeiyCRQWJJfoKv3SChfn0tT+CJvyVpVW+0AknwmD97K1QhCbxJYiDR4gd7DlZ/xO
K6y6JfQ0ROGkXLWPTRf9tJE5Xo2Wq38KUKsLr6cEwSyI7KHYZK6KKA8CL4mb6jUZyh7nfn5nXS0q
IRoBWUH2LTPTXP62Be2CKnxL2087nLjVdYyPxagTKgEEFaH+wczuNb++BEPVXFBXz6pSCupGMbKz
8eud38PI99vslxZ2n9K0SvzIc6trrtXBo1NZiuG6yLFVjv1zZEMr0+hNIvs0idYO2cIm1OsRsIOD
SMuDNjjOVi8EbeBEI5KBinnZUgRx0fYOZXG1cnpfSHFzMMX9iz7AKY2Eu68Lf2bbEZESefJFr3VW
7HrOVdu1FELq5AmmyVehwnXRdAcAX0NAsbYk2Y9AEpdwyAQFwWjLE8bqzdiy+wypiK0LAkaWyk/V
PheFseybpWUdtO7kWD7tJp02Q+B7aE2GdGck0j8HlBy9DNGnY41fmNKrhd5QMsoySrSKgn7iAtYu
yC1Snce7pU+S5wNgnsqg0F7mD11DbrUSRMLbDSUA1zzo/sSAGA3DKvK1hV2ThxIhDls3XfkFvGT3
/y1leRu1439rKfNc57+0lBX93/xkt2/4p5/M0/9hSMcxsIRZjvy3l8yz/2EL0zZs0zE8x7Rnv+C/
vGTWP6Q+EwGE5XqzleyPl0zo/7Bsx5Owo1xXOPN3/d///TX8r+C7+KdVuPnb8/+RdxnCrrxt/s//
NDC2/c216FmWROhrWngWkZNas7f4PyyUY9a2KnciF3JB8sJkjUAEO1OTE9hZeQUgKZSx5khHU6NY
EaGCDUtJbXo0P7TYitZaNaZboGQ4LyZ1Kt33kPt4Twx6k0TP0WyYLtMfxG3Rbhw9lMh0czDWipQO
/Ki0nZNEs2V1Wg+lax1LvT5FilG+65/9WqdGkSf42Hsi13Xduh8dNDQNY15JFGoURBEqXq3HG+Rz
7/TuoyhBHNQthpQEOURQu6egpt5Rq2Ev4TlurFk4L33RYuu21lrhZEvYLlhoE4cYoNR+Cb1YB1yT
mdSYZ4JRMF2kY6xim/2rXwrrvsrtb8dOKdiH6juSLfXjWp4irx32wmXSGKZg46QNzV/APPRtLO0o
xLiDSvrWR5Z2icCHKqT3S9n7Wz83hueEvX1pibMpuuzT8uwjfMJdUExzPFKu742u3btWCpE2SyAp
FWYMZtk9gB/XN4Gi81lLEr6qkkBoNPGMEneQOvIIAn/lETegaONZo4yOdelMaMpME/fZOJF9au1E
uh9bsncqo9kOcueFTJYWSfJeUkYrNxw/bS01T2Pn6RBok9mAkF+E6uA2EAc+1Pm7qJvnkUQJnFIo
9tOQopsvf1c5jccGPC2oupih3RzpGCkqcmOfkGqeXFu4R4fOtiCRTQ9dZlA9wNhsM3UZ0o23aeQc
rXBtmorBcuhdwnApLpZC/FgWK2C/b4+5Vp/iQSPCo3c39q+kJTl68oZzOiCVmNLwE/OcWtWmfhAq
MeFHyIuQRbbJZTTsouIbDQ7NrYApI6GttNXj7i13SP2NJhZXqu3B2fhybxLf1Fc64W4O8RGxRRQv
xQacXrKxyEuTS6Wc33lBZqojmBP1wP9tkISws2a/QBK4EZgoUoJbI2rJXnXuZU7JQM3VfhlIY+Pa
6h2H07BLRXtOgglQBFQHPGotlJxiLyG6HgHyr0fkVAWo02K8K4MmuLfjnUVrywjxTCRcYNvKEHQ7
3VepWdNxrF02zqa/z8zyvq6VdSZLSJ1i40fUQ4q2nbRfmbPtrjXij5ucDrkj6qMNEvDIHTdQfiaa
UpTdvvTqfNW2VD2xMy1FAqIndDKbcviXNjT1FvbTWzDi4HfQVa/mksmBzojpQZLSTf9Us3Slb1z5
XHUj3ZjMhc9t9Cx3tLs+E7gEc9aQs3401ClF6qtOCbSdIj9nBiAs17b7HSj1jc3WD+cqBlDh0ro3
Ah+lOOouaDRyJ9uKxD4EebYSWyJloOT1aYDII3ltU4F0WrEskfQ93iMaqJjcqWixWa9BRq+NcbQx
k+kL2LBHCadrBswp7FjvZBtEuz5GnxBmNCpMM13rRXOfmtOP8CHxJNkxiCjOe8MMltS/XTvY24Um
CSXBfOZDoIZ68sX7dmllOPuyAN6Ro+Jdu+TlSLAq9BenZdGPw6romnDbRm8DVfbEJ9S8yRQf4OSu
Bz18zhi04di3dFtTWpHpjDyvG4qbD3VBT2vyOxK57CG5aA9BhRkqz6M9YPc7MiUU1VT7S4UgzVIj
RixlVzkSfTb8Y9KZe1A5IEFTSA52fK2bmZuQJuVaYM7MW+RJc2G/tzWXJv2d7cHJjBMERVg29WXn
J/F61MKNV03sH7LXcppTUmxZAZiGq6jjPRDVdGpMxCVpMU3oaUAEghQfEtyWZhBsMtzIq9Gu3+2B
60cM/JVVi8AJC+lL9j14WJGTnISZGhkl/gKIOcV48iKrX3VR/lUM3klHFX8B/0e32mi1la5or6MS
icAY7QrV00CswVrlmUkbxZTlptO+JxbZm2gIq0Ux6Chi+u/EwXQxDl6zaCIr+MWcu2nZAUy1h4yz
NWpaneMpjoHXpXn2KWztWdP9o9HjYQkka7DARNygqZdq6NATAC8zYh/zArSw3KOJkjbBo5eph0rl
cjMNEMItMccOdBX9hFDRzcTiNfqzYa2g1+JA2btDXap+jZbrH7qY0khjOsOqH230cqUxbuGQZxfd
AQdjmaVcC+hqy8DBBlKI6eondQv9ojpBouLykfQvptgZr4mR4cUDcE9s33RqcaxjTna8gytoHSQ1
K9uhlNbK9NDoQ2omQ9irzG1oQiKeyl0RdXsqedlK9wglqhpUYHk4m3mbuD0o6re2YseH47FaKZvO
Z4l5h9ga5gR3KIGOpM/uSByzpqpnXUfR5RLdtHbYPC+gFqtVp6OItolqgk7MeasnKA1YpNOLIKKk
Rwe76e36HHXlKbMDcQScXi8DuiZ2w20iB2jAPVnddmBdptLrDybUY6zx9L2jjMpJtFO+g1Rda431
4FEGYWavYAVhKCjpm7FqwZ2DfWxAzcuMPOGLKML7SHdQIoicWJWqOjqEEHkVLschYrfk1o63NTq0
AakWEStIfQVzYLsHOkVIHu6DwSOOrHbZH4eme+5KYe7qRy2iwhRaFt3rKHgipIl8oWKqtrZfqmUf
DsUOTzdTLl1VaRsnOYMuwxj0pigJbIdEXkFxO2USC3Sq5L5LCrm2e+w9vMvsrolYBnhkrGmU7INU
e3QjUkD11sWgoNl4xoB0nbD8bqkuBPjD8P5WQ4WmcC6E38wMWKji7rFF/uAEpbkLJseYELiSWBEE
o1xB9m9WfthO5MFhL+hq97fZjhRuzH2QhNVfpoPbIzEbERy8g44+5Ou0UY8DcqiD22FxrAoHpfmM
bSpNm+CIMAbuy2V2sEvrPU6ozcY5ZUyrtHCklOlOp1Qt9W483A5T2hlrvBUfoG8Rx0r19R8YYz2b
P20oqOiyaApkcup2s6zGHnCCiTBAzRp5NHW6JMdZ5pZb0Fv0MSox430Th3kgkeyHtXn/HWjjGovM
Z8safEHWFtzD+U0OFBO5HW3opH4EpbiTbBJVQkO7ea4zcP9BQ9awVj/7SYvLtANN70q3PICsO8UF
CJDbs6B0T7j6aFhaXIhj1FWH2yNzJnndHv05ZIRKWGVE5dno68Pt0Pz70Wha2h5JVq38CPHUzF7z
Hixfj49QPpO9YjzJOxc9W57EyzxGLVtIvG4t69eNIcrr7e32SM+2IToS0kaLQzrj0m4Hq8cvtfjz
3A7Iug98+2WYWyRi7oGoMkgJgJtv+4HMlEV9A3l7tdpTBq23zWwHEmqGaN8eNoLTm+jpsLxdb7rx
YigD7f9suqHQDRLq9jCVDajuqXJXN1r1DYPtyg6b01/H2wuGKK6TjZ4zN4e3oIL1xfVJJ2h+9Odg
zR6am6lJ6BkAQyIpprmhY+JoPFgKc5qcD7en9Zh861i5139eSkqMIcLrWGfl+RyWy7mRt9NyO1eN
KU/SjPyN+ZTXQLJDCSzfn+hnu1OcM0uZ4fF2aOZHjftTzdSvsC9G5jOURAksebJyKkUa7rB0Wezs
yL1Shz8Hr076g546cLG86TnTSu1QhqF2IH+Bay7i/qyomk4A50ETcnAV0Cfdbr6JKun15dRX0zbE
t3PzDPmzZ+h2uLmH/noEBZ+G6GSK9aC1b+3sHrodHCNnuHTtasPCkbGPogOjOuqjuOIvtaPuQpRN
AHN3oi5PgfbBc/pxc/tPNd/sVoXKvK2gbItgorvdza4wvcBg+8ecVM+/7eZQMkaXvuztuWqDX5Hb
E005f0a3z+L2QanEyjZ27jyCtcN958cMORW+LScy7O3tk/nb9dv0oA1K2Cdz2u4/r2mHOhHL5r3Z
kaG0vF3IA6MGSs6xanY1CwL3dkKYx/95qm5nCeu8QigHvHfPduKvU3D7K29/ryAH8/DnL2fYzjdu
He6zUa1KVUO31q3fRepSKB5ylH2tcW+wI3YEGaDSrFl7W3TJ9Um8NUEAq1phx21jpJrFs5YToRC7
cErNaUJW57bfOp+Ki6SV6NLxtU4SBlhSdygRQYZKoKGu5kyb85/DMOsIHZh+DaI+T6Td2p4odyJL
0R0C6sxIPqiQSiMSykqrLmbgX2ubvZsWMtHDMA1gmy80IsFEIx6KtnjED8yMSaddTCakERbvhKZu
Ji8/D+oc5/mX4Ri/9MBQC5Is2fn10Uum/4pDNBKpW74GirgDxyeT2+IWMLKYLJ48hfAw3OuoyYoq
3vQDqhKYFrQJ8OnbygJVwc6zZvWO4bnZdA55cPpEsylIuzmGgaWPo57i0iyPQd2eW6t3d0EaPlfG
6OCYiNc6nOIlFGFnb+jMr4He7jvXybeGBXtjHK5e5j7FVgZQK4mO7qdGnWA9ZtmOtLv+QXYuqy9X
HRohzmn9NZj37vRQpnT1/VBD75olp1AOn2xIqF1rMHg7euamgEULF4RkDQqTSUYukO07ATUHjU+s
fowDeZen19FNflOMnlCYhwygafDRdCxWtJFCv94lJ1cO7nJw1E7G5YNb72FBbIlroO7q2gWnq70m
TsY6YcCwKrJ0ztY5d8SisOpTZ3345Tu07drAPo8sMtq65pYw6IvSaghZM6+ckpiGlLkOGDSSANZV
LqzlqS2wuc8N7Y9GqqfGdt8VJ2EKURx0vc6FaEvS4JODm+kPVdoirButdVlPBMCzp1YxjMO4b+6F
72CjR1hbpx4WjRRpzWCt8Pk+j76Pqs1rSBCQ33VtAaq0wLmaoYNCqLtmpVqHBR2m4dh68ZYb/qeJ
WkwxrReuwFgk5iBPVQyrQBKz2IViaVSgzmKJ3KHUm4esJDwPTW5MXZTS3+dkJg9gFkAOJ/Y5HdFY
El5wonC+s8glb7PxmNDQSlRCUI8YvvLOuGBUfZ5q5zExvDfP7sBych9NxST3uoV+tazQTJSIZXU6
kUlPSG5db2u7ey2K7IF3uTAURefAoJubo0zxRZrCXp5zAenZUSmZxVjs3B2i2zU+hgDdeypYOCZr
fWcoMrcsZTuoxpGQCwTUUqARtzLvGg3N6zT6eB58ZNVN81qDdgZXiejfJC4xc90OAWvgLNohQWAe
VUQKTtpbnQMo8o2CqQDrUP/tFI2z8V2aEmGlPnS0elBMu7U0aTe2E8OB3RmAlNL2CikTfNKMAJmF
CAFrZQ1suZ0bT42bk52NKR5AAilIZk3ILxFU/HqnYp1MdzFT/bFrmnFFs2Q3wu7Fj9wO9EV1IhcV
eKY4/0krGS2VXb66gmyxUnnEnBjfLRpG6CrqUrLEWtA4A1qbeuAISYZdBgrllAjRZUQPYxKOxy5T
dKnU1krwohM+5e10IiEWjqMd4r7STroZnEIdEnvQ6/EVizUi+9oieAxtbUigaEG/jmo8qst0cDaU
+H9YWaB07wD5c486ZmAchuwXvbB79sXTyRA4jbyMlbXd/Vidh9GroiBRWx+DrIkfrvW3PCJ1fEJc
3zl0+0FgQPMFe9BZv0VaO3Dyp2HtBj2RzkhxBQYby8UYlyGuBJxC59dEPlgtvJifXeq0RRw/f46i
8drkVGOzhL613goD5m/6i1kDUZ1PIXDMT7CA2Ko5/ano9Af0BJ+2buGRROgCl0izL20q73QPDVWq
0cCPMkxlrdqBwEfjF1IWaDPybHz3B9YPWnGbjCJAXoTlOhGof2nQyixfGyrWJ4a1VTTwaZJ/+UPZ
Y9zUA6hykUBs9P3HijHokHvVT5j29Kv8OQO2/g6pomB8/HHjsVhpwAb1tF0HIr2HW5OsyBvC4pPp
J9jDd6JKfzPFnBoGsk1Giokdta+dcr+Z0tXSGugM4rI+GJm+j+PfibTHdT/B1rHh6Q8xa7IOwLrZ
uA3Vq03cCJayTGncSA2Jj3AiyznDHK4LWjylBYfMXxWudzVUBzxDY5RhVYs3R+9NhkE3Yj2qfTpd
LTFGuiiKZqRLHT3Uicwudt4jPyeZiH4m+Vr8JiN1rikb62XrloBaRG9Bfgddfi78YWkI8V4PTs46
s4NXm8mdPn3XLrd8Zngbr4B/YyEHWLq8taJFcGdSP6er1B2qInwr9Aq4D8LsCp+76mnWTc1470vf
plkXTWtrCLAqRwPmO+tOdBMZmRUiswSRb6GTC6hM+6GJEVH3bhKT6rizrKo/abb7GXryrLELW9kC
iWQunvJkQk8aJw7FUga0oFNXH2VHV5e7PvJjMmuHyxgoQVaY9Tua+i1BWONJWL1k+jK7TXhIkACt
BiBpEaME4RqIKI2UhvlUBC+RXGdtg/mkQyJXdgshjQdCG+d4LSt1NtLpv0gHfCq6cwPvZaHoJJDc
GHpL1QFfjjzYONlEBY6EghzDK42v6Dqq7WBM+oEyGS5AHe8ZfAHsuLV9H0XmFTZ/t0rFS0J9e9HM
yTi3g0MWUZXkGH3y8gnM3RNtRnrsC6dF4B9THCq7gBQWX5KrMsfwRAmTf/CTDX559Huhbx3fVHhD
7HkwHHaalZ6Z5pZJ2HkX+oz2gnjgx1h9Ru3RNyu5blkSIdH05dK3rOe6pfNeojJpneTD8xF+0ouo
d2Oq3iZj+GTdtDaC9F3HMNEjPLv3SXq1FOuWOrq3Ut5P4/S/h1DsqVSetIxc98yZhRPiQ8oR+SD4
GTbK+0lnexW16TdYt4eiQibYNu1KWvFnaYrPiYrHqmy1lrGIrWbHVee62tmMiGaHiFWhGkfgzmcy
s8ORujkB+32ts/k4QzJGg2LZIylYUDJ9sKCHLFFVrWVmrVvD2/s2QBQzjasNYfWUkvrsV22Yxbpz
GiLqUDvbVkaukOygTkMgDG1x5xghQDM3hstLtMMKUBKmmBQeYIK6ht1Au3AUKI+hTqpTaHuLRM9I
MHPCZhPJj1ypfKXrX1XZ+ogxUAaXobnpbGxcpe599GWOaAVTCtllJtg2bnH073PBvDPGkwN5fqJo
4dXFU5Y6NfurEbKAYTV4vFKdrIugbA+35zqZwZSa2HX9ShsoKvWtjpBFcXe4Pf9ziMqQ4UIy0mu5
cxhGPCKh0ZNUTuF/Nc4/QSPcDsHfvGdzud5wfh3q+RflQw5tdhw2LHj4DfNLfw4KeRcmPTdeFvMv
jQeZNjslQLnocH+m7M2llAGcAbr9H7J23ub0qHN3IvwkUswrN8D2ja3d0XU4EDjUs8eMToiO8u3t
dd1+i00x7qPM7g9WN/RUclgITqMkvz4o6gMt/46GG52R21PHnpN0CoIgKZZVh2gucoR6lZU7xIwL
UvpiAoIAO0X5hPVzLo8gTGQTfqON/PuQtnqEHGbCmjRv7MW8kx9868FoU1ZqUfoke7PeyMHvSf/j
MAcoHiaEnnFka0SQsXGOY9Bj4Xy4PfrzWqH317bHT1U7uDPmIIlD4I8IMGy0V389//NiXoOKkCk6
vLjno53IoEhsQrLngIdpKENmd59mUS1j0q3rtj2Q+oQHNndRLlQx5oc0RvTW0d3SYr7P1pzmUFYT
Bsz5kZgPt0fzV6CEanfkbYpV0wpyfMKrazmz36tDk2N1sXvQTaJXYrsWyxt2/gagL3UA9Cqugr1D
51PNQHk/6UW2kD3sMqdO7m6vERDLl83/ayBGW+idTYEz774NyxoI6YRF7xJtchC+gv5Tfd6e3F4W
QOP2CZ8YMle8jvOh/vejvz1lwduskxLX1+39acVgccmuyNlpDvqMzL8dbi+Teuzvh+K+ayYMEGwT
Ekzn8cUQIU8BLJoQvziQIUHlzrbIyp3foxgn42DPh9vT28GuWvwa9UNSMhPDOewOJEzefv9/vIn5
JBFh7mBMm9/H7X/APAKdYMkc9gnpye6TqGrcPGO57MIyYM+1KCr9JQvYrEwO4tMoBMYQA5KTo4Nr
YbD8Ha4Iqy7FBX0W6ryCkramqGaTVXIyTGhpgxt/JEP6yRqIRJyxB1KVQYguIpTs+XPRcpUQY7Uk
+bUC2qd3dHo6slwSTteQg0D0R/YSGs1DFTUZLPKx2lijOLbsaNohl+Sq8ONqLVz9EKjDfnM7+SJi
cRIcKfrWvLKvI+OZdLFvLeUvsP8fe2e6HDeSZtknQpk7HHAH/jL2jbs2/oEpRQn7vuPp+4A1Y1Wp
bMucBxhrM5pSrSKDEYDjW+49d/BAOCdIv2e082xKuXIHcw5XAJkZIIZauHBqjVD+/4tG/l9EI7ZE
Xvd3opFb/IOA6O/Ff4OI/8//6P+CiO1/OZKNqXRoqz0btPt/xCPiX47wJIUudQTSQe3/Rzzi/Qs4
sLDBAytqfFfyKtp/g4gd+S84T0KBA0UJoj3UKL+JRf5WPLL+kP8mXgOi54hA1IJERcBEVr9x5+vJ
mlBmt/JiBfIFvFl5gwnqnkvlMjz0/5hgrK63fYTPHy10ST370NRzdIGRh3+K/0Ly6Z3zzH+as8Z5
yqP8a10uQFjX/3InhGOWjPK9rMIfTi5+Fnb7VFqWc43Avm4WieqB6i0+26Pe9XPEWjbVLqbF1c+A
5pqcxFweVV3UzyhBsUSl+mL0gHq3DR/splCfoDQqMipEyyDYm05UKA+8148toQ/PhdHxXuugxOwo
sNY0fY6yM5mObmS3D45NNG4gDjn7zCfpsr6ZZyTasdt2YF/G6LvuQP5Pw7hX0QCsdZLFSw1L9W4G
nbiLGQeeCIrCaWiU87QIhn1Mxh6HwAbcm7jflduKp4lH+iV2SejS9Q8NpPgFxdxabGe0ZRifytqe
30IBEsfvceSR1cbmlVT5vWMzPbHJo8goRbBBieElD8nlqT0fa89qv4/S/BQM1nLk4wMJo5S59+ah
27I7dDeOTKKr5wwPFdbApujmEztWjI79tK+csPg5y95c+7H1XzyEyr1tl4dhSM1dm36oZwKNuyli
IDak6S6M2+GqO2IcRBQc1tHYBjFz8VDgOmd+pZEHz0ckL951RNhTRAojkDt4+5J/fg+Pgg6teYzt
X8XCUbghmRVMr6Ug6EbWSXihftQLH0vkhk/eKNJbbobnhSn6M8P6w6xtiMk13EkqcxILMH08+bjm
BjdJblFnvWXzQpXb+fUFTQ3LN8yReVdemMIsm0hUz2Ptk/Fnyg6YXupdptSw458MhnLWmEfPZiCb
2AgTZiEfW7Qqm3Fg6mOKNapRcW1X4/m/Doj/JelB/hb0YHsO9xnRv0Z4dO727zec16KFIlC9uYza
kFMWlORaBMNVdRPdQx/fWsGk2lXxSxeF8lTE7TcnSJinOBhrZZgH/8Tfl/Z6i/8X9J5XBAtdGseF
Sq59ToI/y8esOFOVRY9w8cNoPGVpnuxdl2CvrBqf+zR3TmLALdvWQPe9Xr/lUlhPQeVemkGiD1YN
6Qa13iBxxCCee4915pOFmQfh2+jQ0mMBzYl2+2b43IBdJeGr/4O8dKDklj9fhh6/AqIhQiEROx6K
xEOW3gIX6AZrMyBla8syumlyGerSn/dwyFFk6mrYhr5PPWqv+uLKpQM1GPU6t18eEP3fhj4/VvNs
TvXAkrmoHmTm6Es0oBkR1KCbBOITQRsnnuv5H9awuFsAl+agrejWIPB/DfvuOpOohjzXeBtPDN2O
hCkFsEmTpSjDm5YIgO0KjWhfRd0tb3C9ztbb6Iczg161Y5L0GeCbcy3pDViOO0gSgkMUoMBwExRP
JEZvO2ber4LiIS3gQ0wIxcLxeaoI5ovWGWSYZM7JiaaTtCAyDOOvPFDdoU76T7LR3NwxltVa4Q1t
/QiDu+A2NqK8hGFy1QlGEZV/y3OAZfFYoDPI/G7b5RInEuuHslj0Ie37L0ZPqPM7ogQZtW2r3Cd4
c5VqmaoLNxEhOFZOxiL5xhdnVRN6NAxHdGfDU2FwIxJtz0sqjxEhxzsvBRuVIDh36aOv09Lbu4A8
obuqr+FEGJYgcng3/ghkI2Ej2zHOgbHpYGA2hABbBOm4SXkZGuJFTItCkcRX6MVkHLpcIH3XfDMw
gQ8Wsz3KS60PTtSDZeiIu3WtdNxWPd80We+RxsUKImgJSbdDnM7af5iTfTc4WOyZTJaX2iGvbmoR
l8/4/DO/wiff6vrOiRznYi/zK7/Tw2KCF0cz0EyceLi1Ut9n61Iz6ycgEut0qCea3ZA9cOyijjWP
78TkjjbxQdqfh3rGVsTdsRFzYKjhxUY38ATs0u+IyRXH0lM+EgHzFOmETfNI8AjgaHQugY/e0Y0f
GuK/7jrvE+B1B0rxTIqQCr67/hwfQj/cNJWMDnKMWXoHL6CEKU7ZxiE1AH+f++kzkMlIdyXm79I/
+BOM6EIxACeeixmLU+/Kqn1tOzk9k8NE4jVPAHRL821GyFw4U3GyHAA0SEpe1CSdh6XfV3JRp1bZ
P6yaOe+08HumcfCqHPO5dPGagIo/NJYT7+qkLK8zemnJrKytJyZpXguAprivksbaBrYg47yIP9uy
gIG1qtJ4FKfbJJmnnYkgFLTzoCC+4Ixk/LDDuwS9aYhRe9jUAl5VMJVDTY6mNNq0PKXqqXFfQtiU
R3ap1qbMnqhJoOFI7JR+TATKjDhoR4rbJwasf6CJa44ONqik8Yn2qEV8iJsZ3nURH2one/MtEOwf
J0+9NG+RIDhpiCyEDm7zeSj8Ty3cNvSZQP2mwnK24/o+kAJ/EeCutyk2myRb7IMbvJr+a+MTiOhK
EBWWTwk0kU3ahwh1VEfSsu5QS9poSgWz6MhlNp9ZIIow9lRkxN6rH/lil9QM+bavxz3TtV9jnHMt
tgHMlOg9bmO989ebsQhAjumG6RduZTWM8aEnlerjjMNMwM3gUGS0Rl2raegucxcf4eiih5BufXbG
5q1kz3q08o2u2vjQiO6tAkW/bTza64UuGL4vLL85IVN6dhWzWm4ypgnn2dbwmdHX3QUjmrT82Q2U
Iayqxdg+uffdWEDoWe/IXMGImqPy3pjmXLUUVE1rmuPQ9PflUlZPQxNs6HuaazVXcIi6mdFREMLj
qLufJL63iOn7vTQ9QwG7YmstvUcfGPyjx9BnU4WMtJwRv9ygelSueJEcvNxLrs661m8EykPEClT6
rGc0vNXcXjLmq2UZR5hQkeCZHIFvTce3kRozSKb0sahyJpiLudY4a+vY3ppk1WGEhX0L5oTOcIms
7UjM4CX1EjSPi7gU6eju5554opH7L+rQ+DJzFpehUD81p/Exnbx659C2b7QfMhwd+RdUJQGjB7dA
l4B3WPXhe+qnxVOdxjgtyvKbCBzGSKp/Kk2KWpbD5L7JXPsSE+nIUKWT7EX8U+ZM+AgFdJ6283dF
2FV7a9T3ZXGfCiY1rWDwkGfnNrNBVTpzeenIvtlrlX23ln7eOxr/Qr8Q+oBS9TbHgoIM1e+V6FRC
CdlCVfZDEWFfiFobtZ9gH1X3+DYWdmHAZmboDLIi7TGqbx5Kd0KXxu9959jbmuBgVLidvXNDBwC4
1101Z9reG4gqQtAyYpKZxz19drvNvWgFCU0CUKXhd7O4GR2rdk+mYbtjJbUiJWQarlYyPoEuNtuP
/xpT0pMdUxHWtfSIXHnEvqCFPLrLIpiMD2zOEIvhF5vuuMZS5IWc5TKcTklvB08h9A4hDsrzSGMk
0mQzD2Sud5N4EAKc+pLY/m5xve+ZqbLdMIf9rplpS4a24/cOnU9z81YFfrcr1wM2Xo/antQClvMu
gmduJTTf81eVL9HV9gIQBZXcjy3C7XAdhGviWI84eedNFD13nfczzXhup7bFVm6Q596nasooaalb
mneJj9XzjLyvlHzl5cA+S+Of7Am6RxIKTwrxFh54jeU/rD+hMNSH2MFk50xgV8a6Xdhd8LHHox3f
L+P0OR2Bz3MUiXiEF+H6xCJYp3KuH3A2/YqFqo4R7BXBteogOHmaouh+aFMeBov8Eers4qZkragI
Iw83GTfhlhcKYWt9c+ckgcNbWM88uhw9y/uiAfvDsYsIsYVgNhEB1kSZgZWZfyPYubnUsX5iLV08
o9ThCTj1wKHyvqbuBC3n+tNzLHD7yITDQmUA71KLfYEXQnX0Q/UJQDGTXhTfPnv0fELpNuiEoHHm
45ePL30h3ssEt49tRTRgTThfIkgHzFwInvAJfuY7bJBynQhfbTbW5LDnivhNjlNNeEHXsiDttFte
/91ANrFZnotsH8fAg9Ke53K1WiPqhZjqmGpwK8iyuZubNdkvyqdjtEA8SjwbxE/QPWToJPbV2K1L
+7QCTgVpJp91d1zy7GcQaGauwzDyT1O2USELgdig1ZtsshZQTn77uCpzlHyPwxhdU+E++FVdPUb1
yvyYEMfaSBgiOqRN0jVw4hthQ6Gj8q6cudpXpv5i091tIJG1d1TX1ZmEFsirhXa+88p4eR3owpCa
fttrfBfJQKzJlM3RflHj2axHf+e1YGv6qoZ5kZ5Kf9S0ocQ9T5ggxkqVl7JQhM8WFbSfqFyv9OXo
WzlxsH57zzK0N5oTzDtBgK93KqU0bwf9rKwYQaaV4aL1f5CwgNq/iX86cfkHLa5zISnYHKVN3zB4
sN2qmlhVUmu37Oz13o9U+jYuySabUTqHtjA85LiV+Xt9aDp2lDro5R2BLGwt3Z7wNvukUKpd2UH9
IQmft0J0nmq2me9WOP7iAjJHgSlvS2AqUtjI8e4IZOaJ60UxpCXgP6yas10dscdxSJ5zIKwf2nYg
Ve7N42S7Hwv5rBhEWNKDBBIUIRlI3ilzS2BvJQZMzCBEkzRGPUzTm43xRD2RiuIdSSBfDuVkg3eh
1Mito7SYH88yJ1amofzgWaHOP4ycxH02QF9F3au3BTtyhVn6hNaVR4YOv9U5ypS0s186bz70fZ1d
w3k0ZGAwWqHBJ4M5QdoSJqT2GoRBBxQxv/hUYqbvKVjCUoEFb04OYQz7skfmbrctHoYof+ohQgRx
qTc2vnnm1+td4IM3cSQHgJ/XfwRpq67uCmhtHXORaTLfd8ehKLxbNhKIUka+OooG85F07VuJ+pwE
KfM9mBYcFYGdH8gUoUm0XXEjymvYpzW1deiQQ55CdGlhHrg1t7fKY+czVe4LEMbB2MAoi+6eGmDV
2bCQidsHchwIoHLT+VEwyJEMfc8wEXD64SYkbq+i/89ubt5UlxFg7zb3p4tbO+4NZ1/772qusAO8
p0l4ywIDD1/TOVgNw4OO2n2XCxUfzNyiXU+tDck6mEvWLwsGTcdJH4JIil2T2As5FSUZp6U46oKm
NrHH99TmThoHCkab2orYAet5LPryMjbtcGjXsVtcrYOvxc+oFRje+A0gSwqek1XOwwWzAEIOLy05
p3R0idcQ1o8/1TInIS/Ozr7TYQ8vSQmOvLK+UqF5RyXlQwxkAn0f8xq3z+nQOAhgXJVspvk70qJ7
wLdJ+si9kj5iWEBV39M84uzem9CuHup0DK7BGghxN8iJWtSKsgulPvpsj4dd4yXtRoolODeZBLFo
d61HiZ78WDQURPy0+TMDUHmUM9pfu1sJAeMmrnOzd4rgW9B3+bWL1jur0GAh1x1J79JGDKaGGtrY
1uuYFl+odPtDnM5BDornVHJJYvIug11dxfMDFlbYS1mADmWp8wtSS9AFU/psleXMzB7+MHLA6Y44
qIsX2fnDuA69rEndw4IHH1Nosqz6MH4NmcefEYgAoYtF9MopvVznMny/jtiRX0RtzEtUA0azZKFP
0ewCWmLHfOAxnjyVc7qJbYLRRElOi91wNkK5Yqxb41HGVhy72O0qPZQHK87tx94LXpB7iL1yYZmS
8gbwbSqtEzEvp49fOlHEo4Y4vOfGvimvkbePa6WT8kQ3/DRSCz9WFVEIH0NItNjpZWGUsXUC+z3Q
yGmok7NjHQwPQELx+Y6PdF934bqXkGuSXDx6M/WySbYMAymDW3GL6k+LaZbrv7WHln7GnTFuahdZ
TWkROF/7zrW+dSQfLhGEz5FjyTiiY7hn8+Bt8uTQUHrhCcb6VbpBg6381Lt+eBswmzMlXMldqDlT
Lw3YRyM2wYNtU8HzK63eV4jJfFIIPl4LCopjM6XdsW0I0DJtt4myYLzlCzIuxya41WIdtckKNd6U
SKqtaJHosY2EVRXHpAoPwXPeM4xMHac5ZhzoPG3FdIgW+bPI/erSjhmiJ8LX8GlI6xD0CrOxn1/Q
uBKIZLOxwY9gLh9fnNKGVjyOL+5gm8swYsgY8gnS1VqAeFZzXsIm37btJM/IPvjhizyVNoCDFmnZ
Fjkz54XNJCaRxI2MPwnmgXxUX8bCIg0nLr+HCkBDzGx8Z/OE2vsd2yzE3C1DD/h5yjtZrLyOIpnA
IC8DtA/l1scguUdS2X72s/pTU4kbunL/EzxzWyNCdHEK3eeFlDfXiveCHdGRRwZErZkTtE5b73Hp
soR613vqDbnnvlnSq49+xfVidamb6gHraHlhK/xVVZL72x9vOjYAZddtlOssZ2x4rwGi0Y9Gsmxz
+sY+/9p5DHTalubWysujx9Zxg/I+PrQzk9RSl9/jdvlZRh5ckvaLNRFyrEHsKxXfglCQQu9R7uTZ
BKkq0azBSktvZhQjx2UN4G79HR8yCWNA8yrW7dfSGp66Iopvblh8jWJrpPL0vxMsAR0222RrKT0V
AxqNmKAtphqNxtTFU/5coKQdmSkk9OpObTNvCrho8xD5h8M4u2dVs+egafcZxzi2c0LnnRiMFPCB
+kAfZ+/ROtMBZmQRUSl/SshSTyQiSV0q8Rq6VYjXowBRWJVi9/H5U7ph/7YWQo6d6gvkmQKmzUIr
lA3JXsKNmxP1ec4pwuY8ux+Ygl5949Hdh/Z1yVgvzHPsIARo1W0uvL3sR+dg+aB5nYpBJhomZiay
xVTrAF3lWQkfYjemNpRPzcyGSnBCdsaNbhF6BMqk2+Z6/jXaur61nExt75V7yaTzMIRWiNh5dM85
EgrkzcmRWRL655GDsOkNRyWU2x5rwNZyC2LCPZQ3Q8CgsorVqx5pZ6YK101igVYNe1NvQm8Nn4oO
tAnjXd0A/3TTpDnGMy8OZUcvfFS5QcG7EDLFpNKJzzslRXgaB/XVS8Vy3zj6ucjThnle+NmNXJeP
1seYazHd60pkiU4bvKcJSu11WFSJHJYedkW0ZZDBgoIxF4rXzNqkKOAOjCxoMpgM/zKFrK9WFlov
PcsdXc4gstZhSh/UX1l7PFeoL3fLkA1H4BCkYjbkJWoSuvLPmmS/U8i7xNqY0srR5btq4jMcGcx6
iu6isCxzJgg+38qoIkdK0A2YgnBgoikpsST0YeRpGnnMhmrmkE3tcmc0YxvtMN9h/t7v8nqVGmKP
JozhLR0JhG9Lzp3RNsUT1tN9WLlnKi8HumMy7MSQj5uPV59Ip9iNdRzcld+jbhjf/M59LTk5loJF
VBLc1DwUT3B5tr2HZwbUlk+bKatvZO+iYvKLcVdkEr/xEFJM2a9dhf4ndLr4MvUtrIVx0Weu06/E
nFsxU9CPyb3iujZOXd+rLn5uNY22v+Bk72hz/RKPdBQH/ufB9+4bkjf5JjiDhma0CN5sSdRYW9Ne
cYabhGrLS5bxzs6g24/sv8LwSxK3+mgERhbPmZh4LxU8NONjCXNUAJyOwo/jixmXjl6KEAmTqhWQ
7SCs7rTqo5d2RpQ7jn65c8FNXcz6xY3NLRNhd/goWiJ7ekJNa+39zITk1GCGJAaQPENgF/tQtujb
aXgvSUUcKjMBctd9nWJExzPv2znJ5XwptPVZlyWi3SYC5OCP4r6sffisHNUddoFUptG2Vb88q1PH
wgxvanW1W5RH26g2y27sbMT1bWgujEkf0aQV5ymtCIYjeETMVXheEv0mrJCM0xI/rq6n4KlFl8/z
/4+y7vyXlJOLfUltiHntCQxfHACl0ZS96oWk1Q7BJYaWdXzk24eKvSmWBV5oY5DmE3r2I21pvqmK
JPxQcOlOk08AmPpx508IvL3eu8s72fIc10SRNKTlIaHIXxeRnxG85CciMmsmRT3734AVK2mZ7idK
oOOAQmw3DkSSLJkIbknfMJ+x4zPfeQ088ZbX1qPoR9i9S3wk8iORu49dkr811biPPGG/1s57C0IB
fbURj0tSX/2REJPajnMi/VS5cUamYGrpPmm3CPboOBh2yFFd0Kd9Eh6Xs68WNpo9jtVwWr5mtcYc
735VJVAN5EAgJomZ3ckRm0s+U6Dghj7kLAPPoq2QDhZ7ZYutRsX5vLClvS6+8xhq3uoM1PMXjI2/
gnShHWTqdvWGaS84Sr8Wlf0cJsxu0oIAyWXkwcJHZB3iKm4fB/IvGB9cuTvkLYmtfhsEOM2igqp2
iQE2Zj3AogJ38xT6xLENItwvqVftk2meiRiIvlodNjQz1GhysizFIKOs87Aq3T5OSb+jwtRFDMQ5
qKtvVZ95Fz9Ap/Xx/+WZyV5UbBhjFldtlem2ZPm4qRb6CRTto6fmhz6nSUv68lC782PQR8MptCL7
NoD1Q8k2PnIfgt5m38FaTODmdvtPQfQdmV0HYj1wTsGqKqcnWg0KfgWWdmZO7VPL90WEIj1oky9u
+T5HYcKurWQIHgDdJaUuuoQ9AR5Jkk+XCUlfadXeE+0bQ1hWgEtDiqvOF+dW6G6fjQH84j6xuBuN
MAgJ8+s8y5SVzczBtSQUJHXTPox5DqiSuD9UYR9r7TShwvfT/jXo4ubFAy2j7UfdY6FtOUa2c+z9
GLBDbJsY7lbUqO5l0rUPSH16tOblfeyL7jlUOwb44NacekRrjyB6kMmviYNq29Tqe2GLVx0ianQF
Ccigt0KkOr5Vb+ZwDjfdhKq3jfddFolDnIQPidu/ODaGO5oPTMUBcmYuc62td8x9zjaysNIySUQe
5dKTW+2to7flvWz30joKodEjttw+kZAX+hvC5S0AMiWhHF6RtwczHptgeDJp0iEBSHglQ/4uBTyy
hHKHVQoJYuNeFt60RYj91lmU5izfcawkxDDm8cD6wMpyZuI9drd9GWfVm1XFNrcMpQvcu6RyfYBE
9VXkaXCLEHPePv4UhtY1bUf/1OmpF1uVkVaIvuPrGHqfxnAl+GFz3Og6Clnt8+XjTx9frAUL5mBb
RzJnw/uwIDxw6qL3Wiksc21WR/dVMJ7acpgRqKx/h0kzIgl06A7AGsFaKghYWhPQNpamwmVHBX7/
8QUzUrjv0eP8+++CZZZ71LugD5wpuRehl9xT+hOXEOaP6VQk9//5+48/SVFqagIUZJ7Zi9hinNJX
Huo+XV4d36NDK+ufPMg5YmtDlAplL8byAu7rMIk93391PhC1phgIEw6kBmYsqTj7vvNmzzAXpEzr
jRDZcbCwPDleAQlvqZsd5lN/J+IZC75Xyh1YhvElZTR5HeIKFJr/rDU2mdmJk6PNiRB0zPuYxT8C
zI5QrI4Uztl9XDAhU4F+G+m8oKzGn0pR/SrG+LMaoyOd/5l5csdSYqZ5rhnldPC7GoVrwGrIM5tY
reSQ1ryyO5syZz09vhfFN62H75LlXx828jjWB1s2myQzXzLpslZDz9uE+urPDIvp7ajaNOjcqAif
W/aoqWt6LESojRcmZwBiWR35QEQ1Og0LQ12EN7dMxfditfZHb738w7AvopNyzuU44c6vBVubIST0
IEnvlQ323hkAcBV9Zt3ZCYYJP4F2Nw1HYlMn+HpSMJT+tsjsPBsvh8oHJDLyzFOm4YI4VXPvLoCz
m00/4FUTzNbI2WMd7VunIKgiilUm0ZHbPwWMxDdeB9odaNu9BYx/ir4otzLoVqgPEopGC/XnBq7M
1UR8QzQM3wp0hmIu8LxbNRHkYKnixb3zWr6nyNausD2mFqytovwDcziocRe2+7AUHSGpeO3Mjtfh
bpXE+WDmx8kHJAbTNSxXUF9ZEqIpNegqHxaWvWdrRT2ckxli9y2t7/pbNOp9GYNP1HmQ2gb3xa8M
oJT4fZJ32qz3RSOApcYRDr3K/FhIDb0rMzIEIwx0WQUnOw+e2B3XQPNxUIqUKE7dBBdbGe6CkObM
8eYN8pt5V9fuq8eayDeAPhyE0hsTuT/99D3twcdMbbgO9BQIwh5AjVvqYx6qeauC4qCrotvMAAt3
ghhg/vXLONTwZvv6YiekqsE5aei7nJfIjsHM6Jb4TEI1eEYTauo2X+wyBYFDwjTPjp+uEUfK9r2d
4pgeu/TECc8wPtrbSIN3aSGLXb7Uz3bj1vt8cfdewCJJAXjBCMtGIYTBPERA/IcQGnIRvctJPfYN
00cnKLaqiAijcTuEV/FP40g+SEw2LCu9vZkSvJhtuO0CYqMC0xxst3hoGfCAkAMIGeXwKVLxxlLy
G+8rcRFqwgMcaS4qCPqU8x0LekjnbK15xpSMUSpYxFk4UtVbfD4BkghYPQWrgbQ9RV17pOfEjRK6
LGEqhvbpYN8txXgsrTLbj3Py2Oq1J03hSVe172+ZoPHAscsRgnLbvGibsrkd9kXidLshBkcsHOL2
2r7cLkhT84zH4QiOja4civzEoyI0NUimON3VgDBTm2ETCt+8hiGIpm4XI2/aJR6RHVb6VHqJswlc
ItQWy4f3yFpn7i2Hg7BgV1Yw3/KlwoC30j3lUt+Nq2tn9MUf2AXuYllT2uNbYyEMqc6q3ucEHHBe
MbRftE/kRPCp9O1jljNLaSQyZRbuL72Eu0DAV+n8wBnMdmX+jrLpe8qJBkAQsGyEoCZrG70fA/FW
z4x8mGDc1ZP63I8S+PZr3stuD886sL3paEx3w9MTbALNIM6Z800hyy3aXyZFo9udYj1g7qWIF96Y
HobqrUHyshm7yOPtaV/mMUZgDDoEX2F4hlxEIorQewfDH43dlyRJ/5A4yu9cDuOimUnZG6OD8PzX
ebrUKvhmcxJtO9ZRe29yngXj+shjuOx4dL5x+hX+RLQLK/tHVYafQboeEt927xKASDunXN5yQu/M
0FaHCi7R4JEp3XzLdU/mjRpYNSzkbQE0YTjEMKKZtn3eufvBGh5lu0ZEWEF8E3wWeZB0+G7Ym1dJ
eWVe+o464C2E0HLSnfdrWPyfAVazXZ0RfNR44u4f5HJ/FacZo/g/+Gq+r3zP+7M4rS5z5SVZBU0l
Tbfx7H2pdNVt0IySxDKGCuJvRDhWg2q7gIuUZtPInvCW0uhve8NkHuoRvhfusENIdfQPLw6C3G/K
OWNcDA62RuRrHN/+84tzgiUyEbuEc9J66tSs4y/tx2B8Iiz5Scw8P/NvvgI2wkQLsL4XmT2+rFyz
mEWr3W3GBZdtm8tr16NEtefnf3iBqIv/8gK14eX5KA1tIX6T9g1RqfvWDwm/o80Dv9tQTRTRHnMY
TmRe+CZqxwnfIhtHkZEajQFY2aq8//uX8ReNsWOMEULyOUpoeM5vn6F0+tYKkR6eUdOwpCC0s4z1
FvfcG1G1iJfWD7OKEJOUWfYP8sb1W/9Z2+iBteGT8ZQAYLEC+v4bjVeHvgG8IvRZrStp/Ig852Jv
h7mClI31Nw41/t/WlN72739ne/3sf/vJ0uX85MoV2gH29+efLL0yKYssd1lBxfUDsq9zN1pbP2jl
sQtjUGo5x1Y7vRaL96s0C/QCsiE+qr0cuzaOOExqWbqd/YH5WzEpdvD9JUua4ea65fdcU8Sjdfgn
eaoCZvj7y1ZkIHvGVg6XzO/y1Dln5ONTGWMWapivWMt5XMc0JUuHLezs4REvB5uC5ohAz1kUUd32
kl0R4DYoQId5jyoxGe3yGqbs3K2O7BW4NUdY6U9VV3WXXlS7vkG/Z/DCszdGRL6856PXH8Y2YeHA
auIuR3BxraBuRMLoDaNoqAJtYh9YTd8ovOXr339Sf706PVfTkHnCGJsl428fVFk4teCd1ueeufFd
yw18J1S9q4f+a6uoBOOGAbA0yZdGp2L/9z/7r6cbP9tI16cncW0kwX++SLLAHlG/t/oshd4Vy9Tu
EWn2u8oEW7OOTf/+p/31uMIi40vPdbXvc2z99tN0h5sLtSQ5Orb1cyyrT2i87z6m+xCmfk1V8PPv
f569Hi+/3QOu7yihPKTFWBZ+e2vTOicSKy7dcwoqfBfDSaQkPkiYR3dlvw471hVBXDL2D63nqmrg
0dhYbYKSVJSPlVfdGOekwur5QzQKBx4UjqKrGoOtVZILmnJgLcABH8K2PlND+/9wfNh/PUA97XJ8
8YZB2OS3+PMHVMRDMI+ZdrCiASZkZlEckrZ5lL0XnifjT0cpra+KRZj22eYiqCJCNl+N7KsccfRQ
iFTFoQ16PNvO7LPO0DfPqj7bcRW+LsWnwAXy8vdv+v9yOfu2z2qXt53n/e/vuW+PeBEr1z4zamDA
77LtIKGvOKIAPMmgJJZlNTowCg9zcfn7Hy3/lzOPKxk/FwNo44CH//O7ZRje8rNz+zyt7gEwLcQl
eih3hia9SMU2H5DnfJM4q++cpGPXtWpqmwkoBRq/4R+udrleXb9dfRhkHE86wtXaVb+9mkHEhYqw
BZ4zXXNereqhZdX8PHL9RYel+kRXzg1HfWgZq/yHO9v89db2cem4COoMC5u/HivsujywBeJcCfGN
mWCFckTNX13vkKvsGZe3AiWeMwIN1hWOSEK0yCFLkki/mdg+Bpkl/2ikOS596T4MeO/o82PZVNtm
Qc0Qapz1MYvLh8mRj0tEiVEFhMr5vbykA55IF7xdD4ATnDcJ9F3Eyq1CU3sfrimAzFmIAzDuPq8b
nn7/Q9mZLbeNpdn6VU70PaoBbIwRp88FSXAWRQ2WhxuEnLYxjxvABvD05wOcVVnl7KjsDkcwSEoW
KQp7+v+1vjU5fpBUub9LreJ5EN2xb/zyQlNiafzZE+FPITPY0apRzRpTFG+d2ET6JdmmA6hhLTPK
L6kePZuzJ/epT6NQGSGpKluPC2WXuJibo9R0Dmps6k1Ua1dDDNOXUYmjlqJK0orsudXYuLGpvcpB
zfTFfJqdkhNV2oNKtrzBu5Zu/tJFGUyLmODVGKzOv794/5sF29cxQpk+yx4HiHUy+yeKbplwepy0
0CZ4wPJI3bMPKA3wcEvvaej0ixchw8igoPWpwUFG2qSypuVrP8IZ1eeW5jKNqqhBV2z2+cE3FHUC
tIw0S2oifhv7gz2DgsChYP7FG7f/POJ9HcywzvbY94S3Xon/9MajfEC2wh7wvMpEbTQmszb96KPI
/gq34YunkVGW2+5DNs8h1ifw5WbZ3zufjCtOD8YrEhooujTyUD5cwzzZUn0WqAcJmaLZKU4Z4BAg
k28R3apgoMt3sEJ4Il1Nr0HS1jL8TyJVyOsNrQDwl9PJd5Cpn42xvq87q45z/7W445hiYvRHkxB1
CCMhveWLVYinUaMXApunDRE978Y8oVPIlHlsqOC1CiK+9sUTNaaUIgFwsHTLZnb3gk/4sQhH4upw
gx2rDp2XbarP//6q+G/sOr7OGs0sYggGsfnLEqY3Mp4HjyUs944+xZ6bdLsG/zv6p9jPxSYCQEMh
jpZgVlmQqhrXgDGLKCLz6+jQZn8xuxt/WlIdCMIMGyxEzG3Wr++nSSSNy3aaz/x51cmVSCpcwrAq
vb0lFpWE7gmWLokdNbrHUa/38YxSvXRpvCVxJa99YsR/sdP986zPW8LVJHTH8Vktf91AebOJJpvi
4dmMEyiOCmgC9YpQ0W/IYvCKo4m8znX06YF6/3RyiGIr9MG8CMMVP52q/wLH/hcY9p/2+8t7QWts
6GLZvNq/zPkF7pxahjrIwcjAF4g7AVBqc0hoA25Uzx8tNE2kr/Q9d52jGTu3571pqn6EFl8S3lDc
6euH/B+yFyG+4bBAoniZx/nLX1xXf16dHDYUy6EEcxMHhF+PZrmIk9GpXXXWWtPf4JaEoRvpV9Sx
Pue0zDtSgFVMMTJ8DEP/SAZNUzG0/aSIr1ryLGZMKMq1P8RR257aISEyuPUKEorVQ7wfEfo+181Y
QPM1b53f1S/MEMWFjiWGI1UHZs80XGWy3k1W1gZz5X8OSwBlM/LPahLhXtO7Ap1VXfq7uEQQbqcW
xcVFWB03YbEfPEj6HK0PAqW+JV37ZDeC/LeJYKzObOCiYRa62CA/TJRpewti16GX+aIic0vSGJhW
enap+7kqk12fztMjY7qkKkme0myTWwi5dltZdnkBjgW5c7mpu6nbD1NlHdYDSEVDD/Wr6K4zbknc
IaXzOE9IEIagANzzwZjYzqdZBIO3/pxLjrhRkgea1RknHJw/Wh09yCBmb0vt5SGKbdChfe8/rpNo
StHwonvDy9T0n/VqxhuhBQql1TUxtGdpdhhxRrQUrhU9RPVHGv4pngPfPzvtdFxP0knY/hhLFOyp
P/BpsBKQxhwZNyNPWOOK8Cgte/yLPcefL37b4KSP39i3hf6nw25S4pBBzQWNIhOc1trtuoeuVeDh
Ad5rDQ0ENf3vR79tMOwt16JJ4Ypf95tdpJvdMMbt2cuybq9VYNb6wb+kWpkTzkTw4ewRBtKBFV5U
WcCeKPstagu7d7zrvx9U5i8HHFj6bLVMVkLMYLb+pzFVYv0wmhayUIN0sHG98sogYgm2Kdgi+z1g
37DIoQ4fNKufdotfY3a5Eu3K9d/STNvHBDy1pacekqT8ykaEwrGpgS7Qt6NWsHfyaeXP8ZOg/Uf8
KbntcwXGgizYahzNv5rpPeNPvw5zvHCgI9i0pzij/sL1twg0SSxE22dyo+G5L4CHubD1cyFT6trr
YyyLv6MfsjLfApYm3ntBOKYdTujNetcLkTyB7yvy/SS0t3HM5vN6k7CLR+I+svGEjbQ+ZWsVxUNK
F6A+QEWaY0ZDoQNrgRCOJkgDlj/DQPHYT6e2mWmmpI44J/aCJIhraBG/39VRpmgRhWec4+Kcxt6S
6k64sj9p56Sa4U7JhTpSSDg6xVgBTAsHZEu5KI7wlY/pwsocUis858i1Q/gic0HE1KZb7k6YhWhI
nMvlZr3ny4QDJVALbhdwX8jgIM6qwyzTpi8EMuOWDpvoyFk0P46OdTA9HZnNGL80sGlNZjEUc81r
Qdy83cAEpGU1H9z4Q1xE9sFtsLPRS0AvrjkJQTfx6+rMXK/hEr0gljsy1iH9pad+oi1T51Zz15J3
o4NCKYrmNlsxG/A2GfcCmxZ5IVV0LELoiiNaEpPmxnMKSvUVJvNOomUJxjCjVZDTYDUmi6whPEEH
sHfZdgIQd3XhmVN7Dve1ZezX7dmk6ruVwsGsCdDag6KPjx1GsfVd0gN/KOm9n/oEKgRUZPuly0xC
tqE77Tm+0JlHIrRzcq27aqLqr0TQog92aiT3C2Cn7ag1dSXwqLDRX9NI9w8R2uHW8sMXPP/brGEM
kfsjWJckKZcxuFjUftZDVEb5Y5MimK0yFFiOcoBQLnYdli0NlButK62Fy5l35cLHxy6PW+vINRht
xjJGvCq08hCPxE1FkuO0b0fVXsrf8M4eIUQar8oiLilrIg0PKCX5qbKLKyqXRe0E1zVDeRbhozh0
iFxJW0iNTdJxfvIbgO5Z6LwiGDODFHUNDC/8kFlfYbdMNPo/0Rs1okesVpShDOvo5bFxMgvrGHHY
R6M+m0EXtjCsFEyPTVY2xqeysN+AOH/yZISwtI/xleKKB1Pa7rXBBdIVGVj5ourk6Fj86xhXXzuY
HxHOsncGlx+o1kqOMLUVL5r27XjnbW46B3v8zwqlniE79FrIT6jUMZI9r8bUaZHljo3/aqLvoglD
LdNm63ctx/6xMuZ+W2ppGXgKeRUBWh9RwpLT6HEZre7iEIXt3RroMGmEOf3Wxu96NDsHXxr5QcXo
+yY9NwGIAXI0GXUbXAZcr7P5BCesfFVoxDdwfGLESTzMm/4BI4/BbKs76EaoLri9QtQSi/GetOz6
BQiwfZF46VE2+tW3tZIEBHzPaY55ccTwF1jaFOPCBhKEXoCXn9uXyczdnW7rATGMmL0caKUpKy+U
S1qe1ckCqv4CmSHa1m3T0zwhulbMdFjLfNEfYb3ddYx8HcspAoL8aEWVj2goWpZegg39TkcC2cZX
iiXxySLfiVM4A6IkYmTfigz2HDCE3UAD68ExJcUcl/2T8ljwXTrUfiVQ6OEsuKgD8OE6QyqKtq++
6kmyKFMwnOQIK69++cRJBZ6MHPOAAqS/bdxUwIu33G2uVdHJGyS7TCdqXtnXbisYtk/smLCs+PKh
7IBZQg1N8UQ8Y9whyLPtmWOknPPd0PkUVKxRXfj947NTmttE98Z7apfTHQVVzBVAGKlym71txd5d
i6TxWDOYGo6z2wgx5jnBB78UcNV5gLSYeviJI5pkvf6pqkdqcqV6zUw/ZKWcpl1XR48IiL2XLPuN
hYEOqxQe/E1OPZwkm8jEtomYl2B4TBZDOCCEuvujIV8pyxt7vYHgmUGLPY95dClIgIHoirWke88n
cNNJISJQclm/a5ElXarKe5b6aPORvsd9dPLxyZwzHxHchPh9n9DW3ji5EW3sdig+FNmHXsIHxW11
SVCTHwfow3QZ04tms8S1vh3iAanRNboW20oyOMZnjTCZWkP/YVT+Y9Xp7n4EIXwAOPtklZT6OuBQ
p6ourZ2m40nrUZgD0SLOJZqKDyz5TFRoVPm0dQp9PgA5NISEbbEn9rEgwcXPaQYfIjBrY1SptZua
1qiILE9eajy45L37B62pGc26ffNT8SOLnN0kYvqxJl2a0B5t0pHlpozodyOcrYjoZrtMGodTWl+I
ziQ3vrfNfefZ7Jvz7BHVPX+GtNaJ6rMtOsAK55d2iHKMArjF5hstSQpt+gwRGzfxPsa2HOCKKQ7h
3OCV8I3s0uoPZq+LG8cWtGrwaR5VK3DyI2tFm0SsokfN/jB27Y4MRIJ4C7sHS17Fe6Rb+oHP9Th0
+UQabTaebEEufL/8aJrCydZYaC1Id4AbuuOLYhYKXKZQjznopTGjdCuiHgAfs5It7JeGqbJwZXmf
p6o8KBJdQJM6GE6GDItP2HvbJoSmzCeZBrZr46Wc5GIZSa4d+SF0X8f0XfffnOxmJb372YG3Ie0m
x69VWUCg1PCCSo2sACrGVZbQZont98KFyouMKD75GunvoWY9FKU1QWhv7xwpvwFkPXqDP58MfWex
leJgNH5DzoH7sJBPpEfJjV4Z9tHq3VueRQQe9/2jKafPE2GLuzzKr6bU/aPZwiqeBVLbCHsiITbK
OLBFC/pkdo4S88TCckqoxXHqiMFBORNlhk4OMadm51RkjbGrGutlbcv0nchOjtY6vO/yi1jw+d3g
XLuyuViL2HqM0O3k2bVKrfZkZj3t5DDCaD10FsI8gIeCVzGKWgGFrQ5JFBNdMDiX2cu/NV3q30Jk
QYICz4FkgXszCjCOwNYA6M/9OTGIOZsv5eTXN/RlSIqtWjvReQbyoreES/NxJEAaKAVBEJjS58r3
4gcb+4QBb/DatM7OmwV5e6F6X53lxHxtvKaIyZCQ18brPFItIcj4XbddmyFdLbRND2u0aQxjNyJt
DcaEGlFFITqgn4+mVVewzup45xXGU011JO1/0+19gxjBakP/lKAp2cQh4Xi2juHeKrHeOzXWd7VY
GHGI4hNuBY06Ivp8dzzWnbijaC13U9rWiAD68MwhD5081uit0XjtNcSeeUhM+z0JhXiwZ7kYldKT
qeefwlFZe/qhxiYuMC+4eH0Svewureu8+Hm9zYgXPocFND6n4gQK/+ylFFK/9Fa0o4k6bbvJKikW
y6OB7ddka/5Mbe+1mEz9ks/oVRQxAXmSk4iIbTWYXBHfkJPs1Yy9GUCJezX6DuOJGpIz9UcjwJSR
nykLFhyY7bujJW9M4+1ZUTx6nFmMBfLWk/BiJpAuu/Wz7T9SOnESBJQJHUEElrT9yA/5QvWvfnKe
VsAJ8Tjjfd2HIpre576Ir+z3IZlXSLq1pmsDjZG/09pZR10YoSnsuThna2dZXX9C5CF3kfCGJ81X
Jx1f80PXaxIlPPS12nYyAMzuY6pb7UErckwzM8I7mAUIVWTy1R2y+TSqHseqXzy3RsaCVmgvemTV
h1QQDulaKeITW2EGT8KTPzb1cwlVVRgQplk5o2NY81qEQHwchHxpivHNMVT4TLUIPVSdmY8DJmvK
QwBmplQi5su84gjOfCEc+VjzhvlCEOr8CK+WTXGhtC+TyB9xIvVQAX+Eccpv2+rvnIe1XWt216Sl
O9oQ9Fp3mXFqs5L9jcW1kS+mKhxgssZ5NDhSXQX+0KPTeF+hA5g4xy5NR5dsDqeCxKiGmB/bFxg3
oDv9FAFL4ASIR2mnYi7aOAS4neH4fCD1NIj9unxCjV2RreNBiI77J08U7rtigPkztqA+l+U5Qhz5
XBN63jKbkEvhYT8mMBODerisGRy1xiI+p9Ynp9HYD5YSSXIta2PXIVk7y7pJTiBa71EzV3vLmsNP
TozaZnQIeEyHezRYjLlUips7syq3SL+nJDbvobAefXvEA6JEfp3wUvtJ7r96Ao8j8r6HvrEutZra
J1vW8mkYUEQO9UycLueH9boFxwqmvoXhInuUv70rxudRtcYt7YX/xurjB/aEHh6jz36qARIM6GN3
LTTgna+m06xxzuOE/Ua2pnXRCh2DpW6WZBe5H8lHs+nRMduGqb6tfdShZVtETwtSpm4Rx0/keQJo
EuNL0QEtUBkB7znGbsqG3kvufQ5nGwCK4b8o8Cs/uSIMazJI5oRlfWkX9Ca2J642zItVSBuxBNwi
rTpIyczbUDhDc1WOp0IHme+1xEVZw5o1MQRVz34gbwSAizybD36uoBvklXVlqZngQ5gIkOryB6UM
P6CrYm5lWxALYI7TSSd9AzeXLfYpIr0HUYk9Yp7sUtBsOnVudzUJWDqPNFk8u73z4xD/phMSZmjX
h85HqjHqnXZop6k7VKH+UtIDuEwUpNfy1izj38qBHq6P83VT9GF6xWLN1Gw6r7TgX1U53VoNV5fF
Dm4qZYrjkahhTcbtsWrxehrk8ugSoC5MBJnab0mCB4cwcRmEi6sJq758rJtBHkoI9CgoPNL5OoKg
oSaTOoGqM+nlu9n1AiTZMNNNQLmzGaJlDisn7YOOfDmyORk4k07qrXmjWTZ+zm0sKNOeHFOHre0Y
EBaIvD2qS85bpbyprsvORheeiy6vLkTlfo26RiO4YsTRYdEFqwT9sBWR1KGfDZBtxZsu87cJJagb
TBxi62T7JFI2kmHafp1if2KrjS7LS4APhwXeT5O+i5OM+Q5ASncZok6ci8SmYFbZ/ZntcHK1i0tN
VujD2MRqjwnAh8yfaEjAwZw4NFntmM+wREW1pW6B3WxUp95tnWMSjrcIweVxNM0fbjvZD4XuXScP
XwREd3FsplQdY2SZO10TXywUx4HDiYJD07BECFnG0W3flMfUYAqW9V6p5xUExd5IZ+CTawqZbcVM
IDU3bgQigK2O2wfN7l8bVItb2bVFUHtOyIGdqMEhMvIHSsihqsarssezxxniXIMA61HWkfIEZ6yv
nfbipuajoTz5zPmcy3MxyBbJbfCKs5f51iO+3EtFNAmiWyu6U7/fkV3QBG4U6bvORVZJwllzbZu6
3+Zt82jU/fSx36Mp39R61D5KhOgLh94dZnlze/sSDTF/efAQ+9CuvqiWb1yth6RKlWQHl48ZViFy
w1BfNrgqNpnXvTW9eB2wIWMzmoCdWFs3DcGEwSDaMvN/LbQYD1puNg+K1zz5yn7TKv8Le5VNY3n5
AVst21yKGoe8LTHQ5OlDI4vNespsS0D3S6GUfGlxKl1jLw1ar7PN2qUvVUt/yG+NGbPh7fOXUHw3
gHFhD28g9s9wyZvK/OiF71AUv0YjnhnLVWEQm0T15gbH/tEUXoDN0tiFsov2ONuOEe6YbBYysAbY
MbEfQ+9Ov1k9GzmXwsDGMRqbGGAcQQimcauZr5mgJGYYvfONsPjyizaL6KGKS047nvHq585GRs5n
MdjDo5nkp1Z380vaFM/EaNDsFRbcl3B8UpOlocDSsqDLHG8rk9o7JZ15kX00BVIJ+30wAI5rk31y
slI8cha9cslXDunk6AHMnZbgMV53cBWzq5HQvUhQHfMrkavsAGF0hxJNCQnVs+7+iA3qUbgyMXr3
yALUxFiVKFZjl/NrpZh2fCk+Sa71TUw44knMw4izSoMrrU8B00SyTzp1MSdaoIPR3H6CIBcBGfAn
whdDnYRAQVViTK0cRDKV93Di2hx6dMbwm8HDUqws0hffWeyVEuEgat+D11jaDv1bvRVaSNpOAhTe
DdMHXGNqE4VzCXoHi9A8j99dBzjfrKck3xUj4S81ULVwlN/qFPY4LBGs58P8lVDMuMHx49+U2auz
o0y1HUU87FZ8F1QB2Ekjsv3I7OqzMinWrqJJGsXZ2aF4uclsgC52NB4st6UKy7HOK2t5sBTbbj/n
OMUS5AzoeUuM5ZtuyAIzqgiD6rL3vnOSB7byzaZ1BGsX+6ZTXHVPqvMFeeAuS8qkr0VTKnnLc3o7
XY3CiHaCiM19pIbPympJjuvycptlDrVPl3Ak3yP+ibM1FpVOIbSJpX5cV/y+gyRRVcO+5bTVCHxh
XJPYUIHajXmhPjnSPCUWrmdXv2Gi1e2xPpUArpkiwIth1QBuOt6ReLobt6VTqrfB2JviFDLJ9p4j
L7OuP81eZtwIXhe7vtVwbCvF2OEg6i2HnbwLv7YKaoLX9lzNDZANz5bVRvdVerZAf21nj6ijpZmo
483jGKWQ01cNlG5dnGrsQZsZYsYxnDFWGWHzha9hfjH7oEsS4yoV6T5qdAjywwBOLf3un6vHLcQW
h2pRTXUKp8spzXTC84za25mOfKlzUz7nbWqdCqujlKgV9/bmKNt6srPo2nrVb7qXe0E9WAR6IE6g
UOH1eyq+xmvDUnUq6XpUbXXPyWYHNoebL2RBwGB+QtI8PSc5eItsImRSK5KH9DlvPPvi9LmxY/q4
u84ELkA10dYkjGIzx5NzZSc6TI/UkHeiheGRQjt9QrNKk65xpo3tKMlozKZHgcsN4zChUvggxZPm
MdlapvSOIZAZgP44Gjkr27Qiliu3gQqD1bc/AD8F0GWXEY1w4lsrllx82CoOitF095nRs65pJuVq
P3E+q+mbF+PO0uqQI6Y55je9Ld5Dv/zS2xRNpvxVkhr6wRxm3KboH8F61BfTHr5x5o9JFMNDIlD/
PrJa7SzHJLsDUMle4NreUNaGqRBZz61tBzMT50vFZDTF3tlm07SPR+tr3UzJG3qDT55RB2B+2+82
9c4o++CVnrj2vR4/WEzIBpqyq9nTPvAotxztcv6ukirG2pDTuYKl/xaGnzkRvRZUjJ6rKBO7JM4e
uz7X6WQk034mPDRge5kd2dBfVUk5XUvD6aWtYVX73WTj8W56MkOUvSUkI0E/EMknPF5vJlugB1Ff
NTPRD0YJGPc8xVlPN6h5y+xe7pqsbT57ixUhVPX42DSV/qSM8hN+uvo+VfJH2UMjM1VKEKjS3I8z
McOUgWftVk14PzI1W3sCa4aj7H1I3UKT5LzeeyhI1cHNwx3odETBlNi2EEiYq5wFVGB3TXZtUU+f
Q1KXnHwyiU4LHfw8yGRPKDkpdPlELMZm+aLS8WNYaeM+BqF7DQ11EUtpxJmGgd02h7miaqcbOrrp
ZjKV7bRxpKrbTx+yPrLuw8QP3li8taZR7HbzjiZ03wwvMZbNozPoDI7l4VSH/Yvunywn1x/zKj5U
bmV8iGIVuKZefG7prhxyMBX7tjK6D25TkGia7QYHt/smCPEqcz1CqAEVqb0b9fRZAT15i31s4J7v
BQMhY3mXXYsZGZlf2Ce3gz7FKd5zuksV98CHeW0cIERW0ZImN2ACX9c7weGZf9+/34fNsMH/zj/W
6wCt5QFu1cW+mXfvNf/ofKMabJJMSjyFwOAPyYW20a5jB5Hskq2FRSfwmYWhA0xH8MbtVXmPiXpB
x17DKm53qGYP1i4IbsHt8w1n2eadHIltuBmDMTD39rk5JffkPrx5n8QPsDfsegkWwJW8QFU5gDEH
PDdd0Nu0PoKs2HtfR9pVR/2UX6a7upuv8nOLaB2fCZ4ogOftlsJ1KHc4wbRu36sDtXzcqyhBcJDo
t3gqCFuq49e4r/cE6zS4pWhU9rVXHwEhDocw7S2s+K1PftmknTxV3rDdVTevjz+rqhgZqOTLlLn4
mrERIB+NAilmXfcYldU1zwb1XtXAAPpRqx4mJHf3Xulvc1TupRryj9xJUSZVEXvMJP9IJXlrt0gQ
Mjtu8JZb1kcxOFTMUrabaUkQ6hSUvImXj21A/gsc1v2dKAIcmed7BrgqfLm7T/gqm1o5O3tJ5Vxv
Gov8zgbc58+HbpxSR6xx/aRm2p7dNSaQoOLz+jBc7mWSS6MviqtBO+1M5+uqxdeCyu2+MUmd9JeE
hvXeLw9buiPH2SZP2RPluSpcSB5x1HBr0C/bj7n3vH5lDgnSTuyWCvESBhmm4urSINyvXwyroTw3
S1zL8g6UMgnOXH7c+nxduhTh8OCUihzT9SZKw4LBzc0fz633wNos0z5rdo5r2VheU5as1+EcNiQp
Lr+JnZAcatHT3UZGjQ2nr8+hjKrD1OWtvOi12R8q8G6zbf/+06VMyp+v88tzaQPAyWiJ06VP+mEu
m3jfuiZGJhkn3Y4FDSLUko/Jyac8S2ydeZnOB3SMJlOPGeMQolH9SybG+lzktjklveqy5mKsN/Rj
qZ0mfsbtSJryNtaQSAidWX+wEyhbbUfW2PJCivb+T+3gf/6LYOonEP43UuFbKrjdLw//3yt2/ar4
v8v/+cf3rEj5Px7BuW8rWf3o/u13Hb5Xt/fiu/z1m/7lJ/Pqv7+73Xv3/i8PgpXJ/9R/b6fn73xq
3d/B9st3/k+/+H++/0/I/hgiF6n3f/7zK/z+P5df4b/+4/Jeynf5z1z/3//L71x/3/qbTQnYtREH
WthLDESZ6rvs/us/NEM3/wZi3tR/ao9pV/zB9df/xslCx7aAQtvnK7yH37n+wvmbj9LQ8JB6OJ6B
oeh/xfX/ae35J/XzogZFAwTeH90IOhLnF+EiwctejrHcuRhheBJprkOy6vWr2ymiVjwU93oCb3uq
D7C5mgGtBHm3lhwBHKyxLr3rxQZhVOBjHc5u63NgD8kGXq5t5Gbo7f/xsDILjK6tfVy/WIZfktCq
T2rJml2HyHoPPGF5bvtenIbm+MfTf3xtfS4nII8ZZr3el//fVZJoEUFrah2AMTFN+8SK2N/gDNSS
zwNUFcrOmyGEZLkO40wnBFg4bUHfKeZn9esox6kIXKgCyuA0LAe+nlOP1l/LiHahwdFrhbqiS6UE
4Dg/hq5vDq4BBPCKSuXoYf7kUIv0Zr2RMF3Qm+Uf8c1bcOIRcmx0Pm/28ZSfls8oLPda52mHdcpd
JwJejyjhZQb+4+FIbPIsYdLKeXx0c/YCdry0rOf+YQ0gMiRlV8eQB2p543m9yW1ELuw+OYNb3RVK
nc3ZnGrPOt2vN9oM4fznamDrVH3YlATYD4l/ZgZFJ/D3t7G+l3l5Q+u99Yb30e2lrp5+WRT+WBk6
8MAjbKxjmTbhEY3QZp11U3uii5GTB7x17Dymm08gPHjVeYnu/ntIjk76u0E1GE8/8WhdAfYKGJW2
n4f4ZfST8VyNdnKe9T0y95HIuGWNI21BxaTqhgkF0YZycz+LPBhnVF2WPWQHj3DmNduHBjIbFYGG
5BGckH8m2j6l0I8QqeyFuxFVWO10SfsHsNAZ4sTWKBJ3U84+zEmY65sKyTs5YQRDK7IgtnVjfPUr
j5743xerdcUy+0I/oguknMC6llCX27N5eEhJiF3Qiixbfyxg671qsrFd5M8kC390JxK3HUZVMsdo
GRrD8U7COZHxtPfiMKF2x5Xpp0gZlsSKlO3tz4ApVfvVoi4WtKLBycde2qKx9H/4TSGws5GNDaeI
SJ2f310XEVby9Tst+X2Un8MRz7UujqugipyKJ4sIy72BYy8wBpDeUiCCynGAVpgwwIx06oydV7Fg
z9OuhmZFCBcikiLEKkBnpzw7k8dYWhf19WOwM6Pe63VNw//vi/d67+eCTrTXAckMuA6F13hdNonK
ZmAvN+vYtAu86z+HKZHfaMZKziUu7OiBfXWifWspJ+614sq+H6AU+A0C9XxoZjF+ZtmM5KXBuAtm
tvgoKpTcxkPTURGNiT3v61f0bRyEBtc5u+3wIdcc6Ay9TxO5bA5ZlhzZou9HM6Sv0yn9vCrmHPrE
eoOEZwmOnl3EBI42ZGTPR5W59SaZLxe5uVWjhcWhbCreQNgGkOSQGaUgFBtM/ICL0Pksad+IuOnw
oE7bdMvDuhgN8mmj9+IfsWBm6+d7bYy+RnCIoYz6M/UEB85R4h2zAauktJFPaoMES5uPB2OJGhfL
zRrPtd5bn/OUMQSZk/62TgTesvnjdMxsQGZfEQwOeom4HohHtHWHa4JYqkYYbUBHYAi8tknRNy1J
ZZhoj3SIMXiQjLY+5fq0kS0aeUiJ3o0lRUwsN+QHD+dsQyOzgItcy+roNvaOUgJ/zvUK+HnXWpLq
e2c4rvtDI6u++HRNgkyEHZqO+zRBZu1RVrH/oQuz6+wZQm7mj0RIDTfKANre1BHqZRFeEgEA3KgR
Ya2fbLYZJsu8qISW2mRHHxz0SYWGlyWbmF9if6fnLaTLf8x52HEuo+WkP+dlLyYzDwkDK16bcOww
au2QReoJSOOGBhNiwrp+AJQr4TX0FobzhGOU605b0ULP0eckwrvkNjs7bTknO+rg0A0mDo4Qt/We
SA3Ky1p3LHofw1PFnwOvaEueGjv19WFo9t8aveqDOK7r7bS8VJfQfbFd8X3KhBFUSZFfVKxnF4j4
JBkia2fhHdMlDWq9u964y5M/75kyDdgbk3UTVTaKrc7fxBO6R8qtSAJJqT0hmy+oZ+XFZTL64tLj
ug+gBcB66hAhOGUXbcqJaWYEU30KC9CMcIdxe9DNPDeLcKHwz7rODBtxFYGBKZ7BBeyaTpCA5nlP
Jfyuds7NQ1F13VmkMGRdMpEx6LIWrM8h2zJ3nNKJiFbM89JzJ2hcnG1LfTzbzYC3v2PEH0K/JmRZ
ubjs8wcoKuNRqXE+99qwAWzQsOJb4S6V07wJhR0RQGGcPBMBYGhF1Eq1AWyXOSCf9DfNGGS+ucOP
Eu4R4mnAZ5a/VNHqv/+l1ocxG6EDksgzhIGim9VBRv3zSOkhdaxblwzRkW4khsmuE+BW5S5vGALr
TenhThF1+dZbGbzCZduSLxuY9aZc7nl1kZ7skljbUNeIqVmeK2E8Ud7sIEC3o3os3FpdTYPOQUz4
RmYuZ9rWeE4rZW6oYL+btDypLSLzzIePSVS9T5LNm1BtRgWOpCR90mFHkGczuS8YJY0DLVU6+ZN7
TsI6QIzwltvxQgruU0oqH6eMlprdh9dWqwdUiSR4EH+Dh5L5JRbaETTGx2JwXjOUgpsY5ubBi6ev
dl4HkqRbxWCk6JI8dMjjDiasjJ4I4ENeJ6BPEv+tMBDiqHk6OpS/60n8kCZY+okA5j40Ayq41a4z
kvmt9clEiKxhL+aUXOS2eeOcx2kyf3O7sbiRiV1wUgfLTJPNTmOxKWb3JjMdlR3VXk47X9yKBOt5
yTth/xQMcwZh5P+zdybLjSNbtv2XmuMaegcGNSEBdurbkDSBSQoFejh6OPD1tcDIvMqbduuZ1ZtW
mWXSQhQpUSQAP37O3mtXJYkjyxi4CnIEFeOBSWkJIhIxi6T3yk5nXQfea9nFgCUaEPqSDCBsPcYB
WaR52yTuU0m2NL9ZJGV9E6UEDTj9uvr4LC3L6K5IeuIewcHtKFeHUORjF8AOSTbKLh8RTuVBnWJk
U4synjvWJG/Uf8H4WzZ+oX32uuXuxpWt0WYIERa6n8vaCVLuT4beGZvB/tEgbBWB1xjv45qhfTUa
QUYHeuOrxQVekoZS9vt47DjpjPiCfjaDxTV5bzUs6+WbYoYxz5NxNyZlsq3NzaCY2rsm2rtZvTVI
tuhmkki+Cll9QaPaEQKtklUd7Wnm7fWj99X0ZPfkXQmRMeKkpxFYt6TLZ/d5WoKWsYp6N5RAPL2Z
mbCj96ECEuI6HqCQ7AomPUpsCoed5jDgnfv4yWzQtXIQoFOvyC8GE3xkVd1VNgkMAIAtkKJArxZB
myqpXkfSqtM0Y8nLkrASrbFphQNHPoGsamvjm0fSwM5P9OfJ8aE0uveTUyMfl95rDlCbTYx9XQGe
3nSoN8dha1twlYSS09Xgwosl7YvgVgOnt9fvjMV/LVD9az6vdHwc4rvcTS/wUkkGRSMpy0lrbqw5
ecLkjCWGqQNsHgKYU3nbQ+WBVEQry554uGLoAwS3w8LZvSG9BWnThrSk6IBn4sldohr8QXbZOwUl
aYdQqcYTbU3WcpDmeIe1MgvETP56C8hDOf7PLm65EDJy2doEQezdEUqEpivgCdNBRe7NmMGldoZh
2hQlhGgQXpteQAKpBwX70gcIBYypmNG26pEgxyGObmOAI9kUb6ZyfADB8FPTIIQY/OE6dkuryMLY
lz8Akn0Ao+RlTyBpaQ0zB+GDARqdfEhBVoMYh1dCVooPo3ff8ZvSwfPgiBjDS+sT1uoK9Ds9bM95
HbYbfpHMdXk0JIU29ujyVDcue6Z57cSMiuAAm2WDLZZDN353fsD3zflB319W52fKtWF0vvNv3/7/
vK9M2ysfuJkimbpHxLyJ114SsRyS3dHaYDp/fb5J1+98f0l4z5/fdqkZ6WmLqzaqaLstFHvnf/Wu
Xh9jPQZn416Bx/V257vPN+X6qO+Hft93/pfrdlRv/+23v39MJp0/ftn8kI+8N98/CKFbfJwTrJTr
q/p+4F9+wffPGfNoLRdtSAdsKv78AySV8z4qGCJlBD0A8vyRrWtceq7go45uPu41GJbrbvt85/nm
+zHf98l53d1/f/23x4iR0IRK618LN5N/edjffl5+3jD87bnJ+pK+76uGGu3X70f+21c2+GTT5F4F
lPr7xxWe3u/yKbur7dZaQjmJW8OLp11lkIM7QqD7y427Vl3n+5p5hl4U9QuAmrXWGuu1jfL9/d9f
//vvMRv846ecH5+vxnmi4NjL2kFETc6rg2uWjjqBDeetMK3GfLo5/3PBlAV7EwGZ6mgSOkskkYPw
r++bNDb/+qXeIEzmYnr4fsT5X5UW51sG6hP46X95wvn5/+4+zpiUtuU/H/39GN337+paLjvkJMYp
Kck0SdrqS3PLOcR16P32Sf3RJLz93dL6W8/yb1/+L21hktj5/2xh0gkdPvP5X5uY5yf9GU5q/AOq
Ekm2vnBB1YCC+aOF6fn/cIQpYJJgO7N/9ykr8o+T//wPy/+HYZs+jmaKFNc0dBqf3y1MUIf0HXEh
Gq4O/eZ/0sI84xn+0sDE4KwbrukhZMTxbJh/dzpjnk1aj7oIgSqCuHXHk58bQK4isqaOriIs5g7g
nFMh7MeyLijMvCo56Oou1YpTpk3qWPUtM702i3a6QFRBagCTqZ5ywZ1g1drgBHE1oMYulBckefaQ
az2zKFUWgQ4pu4h0mhY+ytGpmb7AyaXGsLz/5SP54+D9q2HZtPXVkvyvfyfvFH1k3XRNfMvm3xAj
qnNmDEueeyQV0mBs3e9UmpeH8+yG+JT2lCLX3PRkRwX+Ot6JDe6LpYfYCEMQEtjiQN7Zc0VICPlD
LOYtPpElJyGCmDMmulGIZmE4Db7x5PYYxo1BPlSa/sFexr493xQlwwbXV3oY+ZDNoAArE7eDttbM
dbOu4/DyXDqtu3nJpwutkEfGo8OBAJwG3TGJAjogG3QzeCpUar/nVk1tm6Ot5/U+fvsUfXo+J2Z0
59jp88255zLnUqDEvPu+2xdYGZYyJu29t4LON5eDlZrL6XzDCCamrvGxk6y91vPNuR9tRdGdYr+O
fmu1mxpUoDsZWa/yUAvzawSXCCiTCBQO9P4Uz82L1FNC1dbE72TgPat8sDuxqzNr1eJ4TyTFNZ0E
Nm1q8ByKgcbBNVMsn4bNlayXd0Wu8hNBsd6OXfq9W4x/+BGhwNShk7MEnD2KS6/7p++b830aBEZc
SOJQl6BIUqu7VeujOg4/QrQIGFDkjGUUboAYEdDkqI1CYfBg7HRzfMwJB4kIijo1q/j2/K95bQF2
P3KtGXc9LRpaVOix49UUWjSHOkbS/0cr1Z/hrnM6BJPGxNtLU8wDcLxRdjXvWASAjDYx74hBD2C2
jDsdD1K4EChUEut96buCRmwy4iBfb2oXI6oVy/Ri1Jz0Aqw3cff18Hy+63wTIz67GMsFxrZj3S16
gsGyGAbtdL6pvV+GLNc1ySfZ2n6r84I5PqmhDgcVWKaVU7k4p6SGj4XrkWFq7ODBRHZtMSMfG4tk
lPayYM1DPGm+ee6rTjZCqBKSz2Zt6OjG8GfUNJRXicGz1Kg+mKdmx762yRtITYnCdouwIju148V5
FBFDjdtiUzEwqfrPvpuhB6wylI70L/pycY9d1ie4HmJ3Z/kpZlDG94VTDFvUC2x7T7ARcUATi9Cs
RgHVeKRFwPTk3Dgw9kVvBKKuRITCrybsHlK06ue9Bi600DVUwngpoa7O05EpymAPxm6JvJkEEXrd
VKPt776f0pGuGI1ZbaWSd+cxYu3DLwCvRu0tf/B8cTynsC+rvbd1BhUmDW09JB/7PsEgnREgFZQj
DQFdNvR/G/rYGaECPn4w9E5MxdPArPvnNu3fXbRDJ2wbavEMEM9Y5AYx0jiCJAK7+SGuCahxrAAh
0Ro/Vz015eIFdQ24pQOFinIDsX8Jcy2GweAW9SvQWWtnMiqmW9jtozhpmXkC9I55iziKfZh+Blc8
UI7PBLKUwAyK5TjGn3J2xalZbwr/nmbtfMxpFW79Qnbb84WSta85MOgPo8Zp9osq7zoxiKDUUVPb
9hCHZfXYFsDsu8TB4UWwDgVgjapAKQdh06jRxCluzg1xic386MdPZ1ezyqsLt89/+TGZKDNd6zzS
QtiXX5nUV7tFtvPM7LIDSLLTCv8lEWjiDAPPW1w8W3KSR0IU6JaQKuV5ghxLJ4lI4MKcZ2bue98R
/znU1nhKGs3EHpA/TnGNEcZ6qszitMyMkZhGkd3cdNvSi77o7xDh/AaivgkZOJ0P87mg24S7YO96
5VulAxNrihhGiA9yvK3EBEQdsjLcyxfNXXiV5hhmwgZhOg8lsXbobYaEug84vGm63S7uzOco1doD
14l7YT13K19zLLRu50vqWw6Ie9KUeaxwLhYTcTgvJqwrPWEuMazDh+rot6g7k1wPfLKcg6UZnGsj
QVRdYt3JKh3LboGoVgSTkzuHtGYPNeAlgwvhbit/MbftbB4a0fZHnPrjRWXd0xxQYCH0qzKxXu29
nwFAQiu6KquubQ+UR9xlULhVc/SNyrlyHRqqJYJrUB51gLSx2dQ8w5p7cW1YWhKCN+4DEO7L1mxb
8Ko6dHiTQYanVlVBbjZ7fSb/HPF2yrb6jqSXYaPHehT4yFlr4gIsPT829Kl3TGrCc+1NGF916Mzq
0M5IF+v5kJWo3A0/uikiUH4ybX6YRsLIzKfJYwG1BTVOO3hsPwQpbPhvLLT7SqsZbGZ9mBbjcoRa
dcgI/k6saQ49nY08PnHjgAHrSrXTasDO28Bpgs4axdaqOxWyV+d6tBR74AESxjJKiMJv6PIM9m5c
EB9JZPAixcUNj0i7c7v1+xndObBdZr0ALSoCzf2MItzMXFmQWZhszHHKbQwcoGz805k2PxQ/MNlh
4eCMRb9G9rCHD6OpXlNg/xE5xpzMayhKQ/8tup1cs3lw6+IKXywh0RjHgYi2YWtpu/VStrNI3FXw
SZ6qgV+X/4DGRrXnTqsHEUnO2La3CymFgcxPyTKCec7jq4UwhEkYJef5cKfr6Cq0AUX9ML45PbaB
wlpYUHLBfJLD0rBzLdB7A0mZT9ZaTFJZSsSB7Pn46zSzwrR30cNUFIU6Pu9m7nIcaLr5o5A3TnKP
DW66AV/+2qwU4m4phxD1OCKhneGLFyKE+y0K4TbEhQpdYGa6LjzxkhETxFRoWg1grnHL3Mi8LZNp
b+P1SNLS29f19NhM2arXtX8Vq3V+TrvL3NOBaFGRMWMfcLYjZAWpPQedIHkqY7wXdL+0vLcvhire
ZH20xwFqHOPBCiuSBDZLast3iXYH8DHcltTNSDRksrBx8gi1b4G6vtQogYeoPrUx4QXCb1hCHm2z
NA9uvcqEiPM0eWPSrIG126GTIsCL0cy20+PpbdavbPKjnj1ZHr01sxHDVtC6HcepQwIDSJsLQYeE
ng/xDfWWAOnqhVEtvcAc2KAtr/oCJlClkSdI6IFEy2/NoS8S911s2gZd2RLTDANmZXYdHZM1PEDO
lxAR8z3l34rfYo7gcKPVbXklMgIWhhfZljj2PJBb1O5Z95MP/UFa4x3aq4SWa3lLbhld9xKplomZ
Z/RtiFfGE1hS6jwyWgtkq2qGQE3Y8sdCFxmNU7KvMMk0hIK4sX0nFvNmQYV/wANsoEmmiw+F+wY3
wIGML+j9oJ+LyIvImUOfzJj0SyHtbGIiLpXnBgMJshotRs/NW7KNW8AbiY+1fnhDR0Utlb/MBeJM
kb27fUcmgo1KAo1bz0sOcheCRVx2t4ZEbmlOsYNzhZafjopzH2lHwLdMDVMzpXCAES2KIQ/MVv7o
55/oNkF5VO713PjtHk4YQQ5D82SaCg6IeKnq6EGaUHmIjviAh0RY9UKIjq+ekWbthbLJkJsj2rEa
KIAh2eaSI7s9IjDF22JVjOmIn7M6eo1rF2wzgUHdACRJOZ36HeC4LJxILSRsu78e6xiGQuLuKq+o
ANBi+8ObxSS6JvOwu7CW4rlp6mux5mfGdD/JKVgwIqSXdoXrQVVmdWEApEh870sO71NnPrHe7C0f
SrXrDL8Y9Rwx/XK8pvCnumVpj9Scv8RQTLu4RG03lQj+SSjwybnHDorsYrrvKMekhQ+1Spd7w0zv
aaFHG5d4mCBxPpfqtSagLkgjyqDRJF+dwjR26vskYxhb6E9APOh6edVRp63Op5H9aIjilS5Aexf/
3LHKRnqcpDokfdnuANmZiEmhi8R8tsZywbpf30X5teEcmzgntb22PiYjv0cyr+8xO7KTc1Jih70Z
xIx7a5JWgJa34TrcWOjMqJ/0ZYJdHR9VVjWHBQIlXSONjRPu6z22F4X0UKLuNXAZM5vA+ZfiAWYe
Nhc4syPPagL4VASQxWPojn7DfDvjrdYpJGMP72Ah7yxnmo6tcTvl1OMtf7PTWuDfKgFAGneaKx2U
bObPpUEREa+7KmccTqpmIu6myV509N9jttzgmwImPPi1k+5FyPgGx58ZyWjTlBQxbcIfrUqbuEyu
hb1Oqopf+G+2VZtXTGiWhQlYKQkrK4qbSjXPJkmoaOM0tW1jhys5rQFWzC9ComdrHbxUkb9HSLwh
jNTAimyv6X/afRLp7Q53jEd8VouTXmC1oOf8mDfrW8q10PVSMsWR2PmQnUSFfRS/EaY5sFJSo1eo
CmrioWuRiyIMVENLOzw13+NqVKFlkJS8cPViCnnRaM5T4VpXhNB/RsyTRVaLrVtwlbALAkTBJ2SG
cAIGXa+OrXHkJMSp+cQVxgYqxop6V28RVC7VYSgqXDnxFhIekB7ipnbszTYEl47XXByXmMoxNjzU
uv01gXiUgnONA+jXMKeviL7xjZjGs9/SA5m705BMn0SG1VgIDr5lQxKDIgPBJN6GfZaCCJ/WosSw
bdS2xSeUxUtIZJ8yAs4zsEWUhYwDORwH3LdbX2OS43P5Mw3rQjAnNuSvqejmR02j5tBNBvUd2Nae
irt0W9TT8tNZLe65O99qrm7RASB5p1vR91ACmL+4e1etkQgrx2uAT4PRbXUKQ7RrIy8J0ixlbp2C
j9VHkr0gFaD+sRQkEEp4UaLAsJw8JVoh3/d90u9HpXBV++2d5sZPlZWSi0sKVJfn93VVf5FE8WWy
F7HB+oQ6xqj5bVQdASMZ4QfV9FYM3kPKvIkojmszG3kNuLNQEPnRlkguQQWvT8ibKiVIe460l6Jb
Dp3NxoH4Y+SazQM/mLIp4wLWefmL3k1hnXf+FomVCnSPIo9k02RH0KF7IfvXtJgq0G/zCWCZiTzN
r9jqUkPHl24uiLqIZkFRFGPIdtU2m+phUxGMUydoHsDyb2fdIjyg6RPSERNEImwuUQ5lHCVTtdWp
sB2fAS8wwYzhJxzaZakfdaTKO7fEG2xkeJmRMm+LaLle/y/RI6VMexSpUDAz8l3vvNJB5HBVKY50
GP6rs2YmeDbRkxeo5qyvGl5Ur/E2HmtsXYAnUTKnYuB0oCwYNn1BPgKRFJz+6xuZ1xjTLrHx8mYI
t9lYDMEdM+q2el4jme4UlwDL3ZCw9WYvqG5AJRELIOsT0VoNP8L/VST5Q53u6qT4wld+QVwzKXyW
CY4AX7ujo5aqRszNrrO4G7PUj9T2z5kUuFyiJx8QOP4l77GiiETJEdWbREZ3WsNCBnlp67At2nKG
3zSL9xMKN4qHe3/0t1A/T9EsKTemyt3qmYdMIu8ihhRkoduF7W/6g26OctvReGRx/EyNNAokGRnw
LvBYdLnJXp51AsGhwqXF+xZNaIJySbBrF0VbbHAzfbeGHXkNC1U1rrNbBgsOamYBSXWSeB/BBamt
Ut/4bv3hm/zBZELcR+sZySSYLJQ6u4CNYQFJSWifmCxI2XMd28/FaJCO4TeX9aR9kvXFGtu/pQnz
ilocSLi6gpm2zecrriHjoD04yFRwoJWPc3xTu6Dsy55Z7ujzsOlgDtF1qyIadtMuyj3rDS4/cTZL
Pk+/KC0Srbl3sgE6ioNhndEZpn3mhU3uIdbSLPYhFy2D8dniDaTKf1IGCmqbAEqPhZJVDzqHy2fX
xlaBSde6WiKudHAbNgUcrK0nZwP48y/qqvG68mfsA1F8KPIoP5WowRoiOQdgoJ2PbwbI76aQo0J2
tDxZjXpgUnXTe7YeJG7yVdv23kVbipbEuXeK5tlO7DvCbC1neIYsfdMxBESyjgmehDtVXNgif+gt
zpaRqj8pzfuyhSQlZFiVkR9EsbgAbLptl21ZZSwMBem27G60IaVVpS6cStumSf9ltBO7Fh0MmFUe
BzmQkd3f6Ou5ZsmvBv+zFOwlFubgzth/EhqAOcowSdcy3dt+IFFtRBrQVuZTZDxoLmAlW2q/un6+
8mKPgbSGTImjRwUF4C88BeqT2L2DWES8HY1ig0jsXQF23IhOU5wZ1gcFG6ngCDqGLn5p3PQ4D6lg
Ez2AsR3TW4Q9cOZ/mWN+LWROr8yI3xPLv43YcaayvoFE80vTyge5/s3a1D+5EqbVwIXcA0ViCKzX
OEC5RGOF5D3BZ0AmtOlvDIWFebT7n4ZNHAfv4jU5pgrQDULl+phTpm4rGAG7llirnQALsWUfvENd
MkHpoXFGf58dSKFWeSg6j24m86bIvOVEAKjVTGijjDk0036kq99rhJj5Dyl7BavRWaWzZy0ylgOK
x5K4MGQFBOVuGU4NR9UuiBe6ehfruX4TV/V2FOVKiiDzo4+arYfRV5kk5haUzB5SsY0qW74/9ASG
LsarJN2c4V+OsLDGMSGIr0rNnG663l1ELg67FTm6jnM/yx479TjkISKLio4ke3NCIaHqpAhCOp09
3fVk47TaYWRo2Xgb5k5P7WfPoaLRRh0qfo35NydCBZbzR1ErImM4jJgT4oEy2ErsvBFoV9ogkVjy
Hx0gtkDr7puogKBbJsWD0k9ciNyw6FAUrd2nQyPlm+zLJ7+VcpfM8qdNrbvVSEhKrgCQ8E5XbQr5
ZFSXXtL+7JMYmhYIQXChKkFImIuriCKfWmt5V0RrI0gp7Gt74UBovPmW+LYFfFYcaKWZXdUgWPo2
LgNzZg3hClr23k2S5GwxBhTQAmX7XtZuGhZWPEH9MOYDRuhS9dfp0tNLM6xNAoM38HrkuJMNtAg4
gVH8shJZBn5f2dtiplFJJGPO343ItutH/kx0KRA0RkIqbeSb8tHUhyhY7MLdGWCaNyXGReKnInYg
6nFKkPZJnMfMiZYwYv4Rco3zNk3F8+ppCuIqqoiiGetAZb4KSs95IA8ScEVM4niW4bSp5guqZC5f
82DvO9F+pKX6WdOWOQHiO4m6uC0qI9uMy1jv6kgHNui6Uxhl4gP1VdgJL3rGD3iNvO9D0fu5aOSC
+NC1up2atI3f4UCO0LZwubcyABFddtVQI7mm4ioou/eMFLLNaKphy8Zxuey88iubnSKESig3pseO
wI7Ai2h1cddphn21Dv0hKOU7bPyIujh6e1XU91PLya3woKdjM13rWvIcVWS1erV677MGhz3yt40X
13VgK6cMBMAQS9P1mwS+xqzWZqU9bHF5Wv2ad2UmaFVaqjgrQ1kzz9ZN2ohqX5kQ5RwD5s4gGsr9
BG4FvmUiAe35fpY3GlEm20yvh7u00kO9NY8sE0gv9WNS2Q5gjl9trE2XfHg/pyYD/yIXhhk+EiJD
uxT6mF4ITGjMRPZdTokvtGa5GjrnaTIteQPAqAKYarNxRn2y13XGCWVMCOyEaXzrJV19UmPLGXrT
eEV/ikhepeB0YSjQEbU84IHIhX+KYb6PwRzVc3LVL+6LzuqR28NLriln30x8ooI9qN+rHqbOVwP0
4A5L0hPb5egEj3ZcGFAiH9oQL9pQADcbpefTKSa/KJxTlGPaMtzbMr6ldTTtuRRuHCwGD9WoRTtn
8R7xriY4iuW0poN+pXl16NkjYbJjiZ9y+TylmBIlpySAh/cqt7z9Oi0M0mnljOn+S+rKR6Ov+ptI
rcyCnuXPmuOXGHImkV/23TLNRAamycgQjLSdKE1/1EwJdvH8I17yiz6mibrU4nUwrPsuSwK0Vxq1
3RyF0+BYV1QQg0dtGFcIaNOqucssfWIPVK7rBPmAHmToccKeQh+zcDKoqx6xtEnUnUSeJ2FroswR
RnKlpvngOLEHiaxrtsBE87AQkUeEIRqq3NnVPemYbTHhel84J5tr56TZRHpkUdNyCLLnxOV9WV/l
jCXuOxvTmqAF7q67ySRXwRLX9pYUDW9bJt2XrfE6EzRscszgrun2VWvQDR295bNEM5cPXnKwIkn6
YvNiT+Qjw73OhtLdSS13uCZ2CTAw99aZcBBT3y2BaWQugzxD22Y5VXmCcRNJ2YJWFw3yvCl1UkWl
UYaCmZ0BVIh+XX4dLeUnm6tkj9Z/J1z/XdWmxXRGmrQShyCL0+wo2q+CWEZYCIDTdNPvOQdtce1E
t21p2Zd6U93nORu8HLbzeurdeP7wFgOrGbuZTFDN+9GU47tMpuQyZ9od+BnTTlPmO4t3ayQmgLlH
TXOn10f65fImZ9scNl2EKtQl4hHR0Gj187HGhb8hQXjDh6cehfOWJ8t1WtrFjvHbcDIcG4Rhgrq7
anbCn+Hl6Y57iCG9ba2uWzXw07Ff4K4UtXwYIFTVw3QAmmNvaCwCUai5CJS0Z7Jh7duvesgV7LwD
6UkCh6ry4BULp/yRjDbPJoqsRagcphBar0sdyFnf20HWVsMmmVxW+qkBKiMvS2PCU5pKAtUgiwVm
Ot2jb3WP+SNBZEuYNcR7T4imMSeoXa8nBGoYmnk3Izp1Z/8pL+yO3OnWDBodmZU2y70J/wsjS/pJ
2bAEvZfKrSmsu7zBvIqmEcKAQQVS4xXF11re59pEce/4DXlQQ8tYH0k6EvOfsV0Z26rX7nsS6Xlf
RHwr8gKcM6Gj1DsIEwv07jbY65Tst2oR907JauCnC8GaLKPKHbajLcTJFuZnNVGoK4XyNjLN+Efe
37TDr4ja/G4xK/+605awWhX5C6KHOUc4O5gDh9sdcr8H4hoIM45oyxG51d0MuvFRznMRprlGuh3q
Sir+S81geR6LPsGyikW6qWBbTc1zC3TdiBGET5WBnjvft6a4LEbgKoP/lSfvk8ghHHE21TbonLjW
QyHBrU7UgINB2PlswlLgSkvxn5UCcbITJnbuEwCekUBkd8WFpxu74Ue2kKLWDpTI5KIXrfXqO7L6
SWrxySnDYW7lVZaIDKPzsBeL0exbjctL3RYXS2kEZEQlu8URbIoiSu9p3vBOeZwA5HOgoNlqC0ls
o/ToSKfapgCBIyMuP72CM+uobjt36CRSK/4Qc4aSeDTMAPnZVa51tOFnsmDTebx0INKS5Vti8M+H
DRmt7B5Zq4M51o5FPYwXBiinYXDyy0G9tFXXHXVqo22vpShrE/0yL2W8LUv6ejVegKC2vf5iGgHs
NJPgk5q1N1rG+JfK5c6d8jkAYP1BtaEBhn/HFI4gc1qnQpVL3GcKk7WopsBU9h7/BovfbJR31lrf
uLA/9K5Nw3rKxLVLuxx7CxvsEbSZihZBj6HfN3Zo5u6B2dpnhkE1RJ9LtFZE+Cb8zcCAU7T1PfMk
OrJAbCbB/PpuV1fFfdott8uYjzeDRpPCJh6SE2z5YFx5hbw3+1qEfmSPx2IWhxAH5oACp7uf5+RS
r7ugdhzxkXWIAAYP8KEu42vHHlj7FtjzMYaJLLd2Oq2iK1aNDbO2/sZ1YdwuBqd03ly1Kb/T5FrR
6V5Ak8DB8jLIWzOhdSJSzQqhWOC7ieoDU3eGxiZd7UpFxIly5mpG9epn1Y0jSxl0RDxkfXZZKCN/
EBgDYTddnm80LSsvHRGxsxjNIKk5Fjo0HBSxSJEdMEWwxpihp9lwaiWb+bQ0UyZHnrxYRLSFeTvu
RO2+pVIwu00W69bXG66azBVRDTCJgKB70SvnJe6rC4S1+LOT+KZysvJHSfhp2zN8r1ysfnHvoCNZ
J50G8ypzdM2nHEfGfNMyIjz5HgXX7HsE+9LA5yfL6mJwAeumzaM1zAKZP9A6OnWYV05aR9PLc0xy
oV1rO42y36aTtkV9goxZ5Oo2N5etpXrs96StAuqV+5xU9cW3prChDKSI+1LVwtySPuY0DGNo+UwP
XEisGxIlZFgbC3CimQKlpUNkA2tAlwLXrCrh04zZdax597le0rVeRo0yGeCj3ts0v9BoH0g2whO6
Tg5luunqHJmhax79Lmquzze6yEJyt8PRsdKjXYPqkxYJzLXiMktPjnxNP2t/rFg34BDVXo/o4jR4
DYbKi64HvbNuFcncl8lqjyB1eGONxHVWEUQITyx4Ti3/0irZClRVC+gOZbtyT9KldlI9E5A5PnhV
Ze4M9ARzvFz0WfEcN45zSVoG4v4O2xOS9ndsxk1YkrbKbAcOZTRjWIGe8UMy2JyLXA+b0bxUiguT
rJuj9pyRrkqsQEl259JMh7RjcSc7i5MMO+W+MBSTtxq1t6LyhqcDl4EguXur6L2tsViX8ZCLB79c
PmEADqb9XFuUtWCF9KqeNrM7QNPuvdNAdqJHbtM+dcvyBHALzNbKcvOa0AdtvtUIcjgA0/ll5elP
0ejertFJWa9Fa4dOOgs6KDanwCLr/cLRJE3noyh9hDZlRhcT+ZmuicuuRYpSxeII1/m1SlO6S71/
hfswfsgYPGZVuaKUuDIWT43RTdeIv8xMhqYT3zAJYUdXeUf2/qwyXPgZw4IPjastCwnNQgmLVphq
25XZoTb50Dt2C5tiZKCWtjxliKHGKXcHHPx2YEBG+27utH3XIA+sMDCwil23E/6MZOgu4sXcRTQL
4SNjomsTeih1j2qddneBBXuvzaLYmYPildp038r5yBiQYTXlAbilFATIfZxGy85PU/ugV4MRaDMx
yt6jZTAa0kcwrQWkyWjle9BX93EMWVX5VhYmu216QABb7tnyR8c+Yxpj+AgciMzZ1lHb3guwQVnW
Hem2EA6fES6oTOc0SZ9WPOMI9sgD9a1OzEaCWTor7mRXsVNSySlBzrcn/IwON0HaTEHZ9Lro/UBF
Li705CLTCbgp+lc390gdd6gfhlS7IZK8h7TPdXcpaZvpnhtKG/bG6E5i69XLna26NLSsCBWmHOG2
OqAvy8W/KIc0OqwtbwWvap/29k9/Zm9f+NUB9ouxr+wWf3oxn7LKeM6NDGfk6lAFyjVzHeLGXs2A
4NGxuyw62RoqYmBqqC44S5DPN2c1BtIEeEWFrhhCJ2iMWisr6UKhUjqx42Dgk0oK1oT9FOqwqm+g
9rgNcyG+df7++aZTTbzrNe+Jl87I92wH9lVF69PogGzjhj3fFdOOxrk2HbJV2oY//SkpBCDMgqyD
lmsGjXjCMag616QV0LVJB7iGGzSFCEAyR2cfZrHjm4fxRId7+H3zXPT8vd6qPgPm/ijaod8RqbH8
vssnY+p3fM7/aakf5xqow/vPMoWFDW8w/ez/RRaN/RBKw3+Pg7iUQ9ql7xXq3t98iePP//wP4/ez
/hRTe/8A20D0im15tlj11P+UUwOL0JEz8x+6aeO30vpPObX1DxS/pk5QnWsKH3fIP+XUJj+QrFTC
TEwClHTL/x8SIf6mM0ZwtiZ62oYDbt0W7NHRIf8lJiyd22mQHOvHysGsBlrc33vt/NgsNHxwdNM3
cjXCYbnazyR/OaqcdmaBggPLACS55SohhmAWrDr/RdiZNbfJdFv4F1EFNNBwKwnN8jzmhnLihHls
5l9/HpRT5+T199WbG1VsKzKWgN6991rP8pz0TP7KtCvqywiD/L4J8mcuVIo2kGglYizmty38/NZ1
dwEIL0qo6JAbzHIsKkfa3kfHbN7Jyci3qjH7dVxpNVA1hq3Nq3urojrdyUZBxsxbSt23zIlnEqpF
j/DQIFMGgdNoo3/QAnmevaHDZceevYL9mcLI27idvgO05yH85iDq/KPOrG7vWM1TUyvySOmUr0u9
9dga0biyDBMbHVzDmhapUWjdzxb89qFDc5WxQPsSayUL47Rl89GyYc8+qpwXaKoJhyxEdoQV5Xoa
6/FkuGgdSzhN7nDbTAo/cQkkii6IH/fcGJwRPcx7ZJDg50ktBNjtaMwzTLFNS6aVOZ3f9WCIcAOH
cuVZTrPNDXohBR3kFeXPvO9QcruhxI9KAPOU2mL/xxn9X6ToX3O8OEEsUGUW6BLBOUcD658nSDK5
TV/2VXWohPekt0a/vj5krmJA5yiiOKYOgUXW3eodB2UB2ppj+b9v5r8fCyaCPzXx10MBXyIsorFc
aXzNRTWBrKAgS2GIaAuPryreiZ21QMRq3V1o5s+aV/wk7+Fv78ByCfwhxV9+rUTkR3oQtgMDEMs/
34G5cwwAtk52UFpMzwQXOSf2speJFuRCaza7SYO3lKD5BAGMYV5TQ7ELhvbIn+Ec6M++/Pv78DV/
9HpElid1KC7cP3R9iev946JNdFMNeaGygxXxRqAfttbKa02k3CTFlyURZ2TcIKvKHN9J0tNQZDMa
VGRyCQkgo3DIWB28n4T2AYR1ZmPnldnu+lJOgExakFigguTx3w/6a4bw9aBtLCCuZbiWI7/mzIZc
AXhwEw7aa+ZtTP5vmxAB1PakCDQJyFGyq+KNGOp3x6CfVIdch3HAwM3y9JJW3yc8wAJtT0vZoJX3
DhtlhMbPWSD8eiRxpwRhQHN3ndXJ95ZccgirKj1CgFEsrdN3r1M3tFB4I8z4c9RAmgB0pV0amQ9U
rvDGIEz/5S9eTowvJ44n6Qoi39U9i3C+f35MxNZkiDj0GMfJcBAa9V9Tx+xdhmcS280zmXW+VyCY
0U0rOaJj0teaZgSQXuCnVsvuvRJsYHvYs9QgmDUbmw0NND98GCtz9J56ZnNsr2+6gK60U3ET8Cpk
rUUWfHiVQUOqq9MjHA59W9jdR02i7h6Od4aqtSDIQK7j0EJMFfztevkSUMUHbes6+YKWLj0e5Zfr
JTOURGMrkNM33lPpdQNv+XzbBNl3rQu6Xf2rmMpNYRqaP1JXk3dgI/r0pQopghWSYgQQLQPCdU5j
8C+Z4+K/HRvHZ+IgIg8QHNM/P5IGEKBoG6T+NYlsTSqPc1a+ESzMkqAIANLY0c6a7V+XA7NHuOVg
CShCdjwQ9Pr1QIIVu4JV1ZnfFK5Xa54A1CLn47RUm66vyWppMbkac/PLtnR3VZhPMxmIJNa5rn1X
h0az18xB90tEZRs633cKKclGC2OEh1V+RNLyLbYC5/LvZ6Lxn7cwG9WEYXgGaYyEKn5Z5enxDnHo
VMlhdiDe0FG5s9TsrfEzgd2b4/uCDC+raHdDyw4j4IsZahiSsughya18X8QIBv9ySF8KDxLpOAyq
UZ1SxsYU/OWQQLjAJYk8APEBPMUMXr4ekcLV5MWhwLt1iFo33Ye9fjI91960kiRLSXdB5X+LeDWW
y/CPy/R6JMTjcTq4Urds48v5mjB21RqNy7SNg7VtfaoIL9nia9nGyTCsTe5DKfq840zzkQ3kpiyj
ag+oiLQaQqDXopXPMMPpVKDF2dqm7ZfO39JcxXJe/scxggAjSPl6N1nezT/u+J2TIdMvR24lilyY
1vCOjZbSMypfNNNV3xDtzaGen2QMf6mKvoOvrlb2YOo3dpzfUFB+pokCuVt9praXPI4GYhXAPX3i
5nemloWbIGaCXXoW2VBzDiTD1J67LqrX5WSqSzZS7bkEU2my+uu7v6xVX/4ykgJZ0w1Hms5/RKn2
k5HGNdasg25BViBWbhORGH+KXTfctKogQKRFqkfwAaCcmrIi62CZCBIPAOnSWJTDcSj2C5TxL9fM
1wDd5bQwJawGRxCfa+rulxO0Z9NczoEkOi/xdrKlL6mSMmGtn55sHXHNiON2HafzgxsImL8xzUJ4
TebWQlAIEYoiNGRhY6a7USN6XNuLN2UlJBzwydjPmdrO9PEdOWS3OqMU2O047GD7GET4gWdHHfUk
ljZNNyfaR5lXbPt7xQC7/RxTwgCs2ejWgdXBbzPRQdk5qUkk7kwlDSuEZLThTDDmXjk058htPwPM
Vqe0624KM6Xh3vM5tum+tqv2w53hMphH3mqU74SseRmzfy8khyidEV6WaBKu6MWAA7n/95uA/C83
AZRXbI8A0LOMf8XRUa4Gwyw1bW9RfuzJJGH1hrA+z/zhWWc7dyLv7wPPCdZu0BfIrt1si72w2joG
Il0jJLyxIQfHS0dIMaCw7ChnWO/qG3LjqkNTFj9LYdVbNDGvQeapPdezS5AxwYYmZSY2ziE+uK1F
8ygNPNpU1W3VN9Z7FTxh+kO2b55LO8u2zey9JWHkMCZaeLUF7LypF+VxVhZlh4neV5ugxyBUAMtx
GuiGMaH6NSjZbuyBSOgQSzaDQvRTA9oLk2v5I1J0XbJhwvPAfkFITBnKC/dtyoY/1mjshEHDGLFu
94ZbEtUEa2ozoH+1Q4ZMRTndcsTkgTXldtZKYNIzxPzK9n5v/f8BgvzTiGp8WS+5CFxgFwIEoU2t
+h+8QN0rQO1lvEta3HZ4PtVtGhQ6zVWiBSZj2iWEaJYDPZDaZZarj8WTk9Fjl255H9kGnXNpMu8o
yWBLLeItlGr9fz+Frnfnf94/XJ11nHqDgEZu4F+KrFgzOYk0RQ93qYXroX/MgzD0S521HcHRCk4/
AC6wx0OA+zxrqH/Cuvw2xZTJEqTRqkSDbs2S8f/MBuwvR0e/4MvdzdUl6aNsHWxc0Is3+8/79uQq
W1kjQlW3Ma1dzEh9HXaISROZbsksI6WO0fVJs9rpBB9WMDLb53NigpRZFr2IqfW/H5D4vaP/8oYJ
lDI6zkpdcGhf3rCsqTB61WawHwWYfFuo9CEfKbsM91D0hfbGj7aIwotzGKPWzqufRJhVH6J8p4FI
rJIQzY+OvqKmwaIeZjc6WeVPypnuFMiBPgsixi2Jz3dBPo/+ENXuFmMb13XPVYHAXRAe8RJ2MAn6
qPX7dAzvGhmzpeKqPvBRXpJRfZZVmVyAPVR71c53BIBznYcYaQlPi7dRGLrr2evFzmni700SRefR
Rh2Slk3vewlVMLH0MKbkXUeFcSSxIN/3zNOU5f7Q4X4BOLOa6miJ0dvXRXjqMl4KJbDa2mgyV0tk
vefM7oGx94DgY9GoBXl8rJJgWAtiSndRr37xcat1zfRri7HnUzQVrqes4Y/KGagtMrcCS9JeF/ra
RAJ0KsOYVOnISp5M9503O7qIYngIdCvYygHFZdimkBbYQLPIuQaifyy/ATT4l4DmcaeYl3lFs4l3
TmhuXLNqTiyo3zQ5zPdiRIokaUnYM8CdfIjsY7Z0LtCcxDujzN6loY2nOOui1RDn1LN5UBzn3non
qMOm1gPT4clNhZLugiVlPOWoXFc1q+/e64jpvUZpeFEAwroJnLfZZC5o7pqonw5tbv7C+W0+dFny
IedpoA80aTsXBzOzjmUNcdwdI3Jr88ZN8CY3NO+CsPighja4yZYpPfwi6JvjwCfp9jBSEhPdRF7R
RA9axgXegC1/rNcWTdG7yswxJliw8E3UZexuzF1rLjDzooPwaYEiJCEBEWcpX0KDsexUFTdqIPgq
dgTyXJ1xLKKCd7cFNJRAbj5OsYeOcXB/RBbCONyQ6Zke0GIwzZCc0ksnlSbLtw4jEf4n+B1Dg9ES
wCIhNbBsD04zfA4Ab3YhcRmIQyq8yPh/NwoFJM2Li2UruJ8S6eGIb9+bhmdrxuhBURVuHCKN+tpo
V4rNlN9jmETa4JwsT9EWGhSGRSV3ptVcdHLnEKVAzjOTdNs5hbYxjJYsVpuhnAU0cO/E1r0p+nYr
i5E6tWMWNJd4r5IRjVoW5OFxzOu7uVt+hSPPMoPIrtfGKerZNpJ89LvobooAd1k3b2ojR8ToYHZM
C2PHFsc8lFmVAx0x/FBDjFQ1pLG4sjP9RopxhwELo7sF2NoomA4qtNJp78V3WcYUdVYsX8J9KRl/
3TcG6PQuzTDil3p/8Yh7exEE6MFGfja1cHwxl6GXpdA0mRRMiJgjEGd9aG5LAsWJoAzOSD/Yj7lo
PgVku3R87IvJuVADVQnR2Z5mzxgGiI5C33/R8x+9julntgJSjAmJvMjloGPl3RoZQp6oRPqqEN2Q
713T6xRztO4BWW+8CPNRhVVGROGNOf1wEAJMKEAuKZj6FYmg+bqxGOeRo2qfdXz7bAaNcBfP/ZOF
Vy7CrXLuRwxLgE5qSOzo5RTzEjyq594YL4EztL4JcvBeG7uNsfzh2NSGndG7xJ0m3fjiEgOG3G9+
Tg3zTP2o7XH1NLfEWNYMM+LgNWrnF6QHHno1z7jMbs0QR++BJcb2Lh9m8VJJHDtaGfWnXrDLZTUk
ACBbc1ltK6IQzo5okKvGqfVamKGzEQLw+GQiUCw1pb/XAUGjCd4ihSByx9ad98mlP2EwsYqJRfYN
g9AQY3R/lIPomdER1IIzFZWgIx8aOBSPjoZfpJkS82TYyTcYHEw0uVwpJW8mGfsUGmz96/nNarj1
1EC3MNrRmgh+5j1dA3aNn+RcKHLlRXcQSutvMcTyFubefZ8qh7MPaSnbbHY4Bfg90kQ3xWThKS32
toye8mFsbnVAaBsLNxr7cTxT6XCRwS0fZXYwBoy1HtbuUjeqA64OxLlaL25ok7wZFDK53arjEMUR
MY/ZCRjAbs7qezviGiwbwfCbZDLu9apfN4lSx2xASRmDCGyGj6K0Xlp03BfSBs1N35CxinyF3HUS
u+iM31xfdVS4E/XYDfx0HBof50e0tYxv1thwrxps0HSZjlu0Uau+0KvLTEiJuCJJsHfBk4SSZXpH
nAWc4vhTVq4xFHgeTnOSNPf4mMj+UiA/jMDAH94/NrlDXkso6nXuNWDpjAQ1W+kgR2yM24h2uCQ/
Zs2UIjsO8xI7Jhr9YHilvg8xD+A3GXxtyCi/HXwumQOCP67wZNN0DUqIiKT2TZehbJ5BglBDi/4t
6z7anOYNOxaxatz0ZoxQViUNH3AMU2XIbQdDYtZsuV9g5skS/CNFcls29rlwnOQ8RHlDuTYwVBWM
8rHEsKqxCNZ5KR4jRsqWcdI8vKF63RwSrfSHInfPqod2IuTeqhcp35wdssh8mz1pnCMiw0iYPepy
IfnllIC4A0kR9MqWbWTX7okkO1Xukxexe/Am0KaaMlZWzHKr646NmYZ8Hbag0u8riHQi75qT7iya
x0bzg8g04GJWYo9tCXhaSh6TN7vPeEARfkbFxbMIQ85pcnUJgVMdyq4wDabTPCiiC/vE11N0Y31i
O+xjunXphONtZhUeLixc/T0afj25S2ftIbOayFc5M5QJOzkJC9O6Iufw2CjSofNxxsqXzAcLlM1O
MsNZMU2Jtm5eonbRh+qAkuHFjYdvg/Y65g7xDjFOGoj4NSnwj+ky8OA+TnAhWsXYozK0m+C5IvSe
WTQ0/b1C+rE2Q8s4m7nvuvFj3NFm5JJTLLox/mQk24x1ZriT1c5J2w84jMeRlXic8luN/veKnR9t
JzyuWlZvJxevzAjaYVLOSziQ24Bk0KZnFtzL2jumOQJ+p9U0LCKAOaYx3BIaciNkx5iG2mnbGNY6
sexHSmpkec5w7nBshlint1M/Q03tsu+THxTd9yqEiILCBaObeA8lPqIxyPaulT4RyoOXReveugGP
Ts8ycBhQWKz6FoEa83X4KJOj1lpA2WYuAbiEkwCZ3KUxaAl9TogwmgpvNaZd4DMVsPfC1InCgJIy
Ylrp9X5TvQ5o/llPU3xrGUszUKynYX4zMY/6adjFG0uUPYZii4himbf+UE+f1SCgGWQAH63qJRma
iIGbQnhO1LNGkDgz9nYLF8cHSPYeg8uoU1xkxBigAbW5v6PVAFFbriNzhNU4Egc1aG9WuyBFpg/2
9mg+ancXKbbb2XhwCxOtaYr0CBsyIc1CPUds4CgrpM/ztn2vlZswqr4bDnY+B7jjxCJHAya69AUt
u8QhThNblKqj3G8Sb0GXAl5hcDeHoBdH7TYlHQvx7xoh40rKHLAaapAVQ28YtDn+/wB7VN+iEGuz
YZPOBjZkOv9kiES3ItyNABemJl2NbJy6CHXg0gzyKvODcNVLPWnZukWm2WjZDxNJvReeJ2ehoE84
5g29oFLo0hv0xy3LdaOvo+A7YOIHR+aPpMiR1VI9t/QbQGzS5Kg9NukWoo4UjkUBzNsLufF5tGVW
Qcblgnj8BwjQTT4U9CZQZ7doiuglGhuBAV3hJCGEDBDxN1XmxT0hLfuIW8HGSTHaJks3UO/NftdU
0WPVTHgmAru5MALkkqhHbTPNzTeKI5bs3k5BgXvPTqyzdBrFDvALRqjloV949S62vzV505Qqy5fX
H1yfcv3y98OVwSdpnq766z/JZ/JhAXxcn+dcoXbXJ3qMD//3Odevp1qPl7vQ6frV7yfi+PK23qif
f3/5x69aXnpI3RDidxQEewP8LkboZFfVxKF/eWWzrczZ//NlJ7WwfhGXXL95Pc7rv37/z9+/7I9X
CT2TQEk0H+WV1389DB0zP4V8godpOZbrf/9yfH+85JfnfHnjvr41v19nedmwK549RTNqIuDdZrtu
tXp+sJXqb5kK7/sEdcAgxw8vA4TTh91uxIaLSD2aj1ojUd32dPbRziKB4462TTCE4ufthzvhUuAn
+fCWR902SuMPcu8vWUMbVFU2lMV221gENwFfexna0eFU71xfb9N2FcNh8o2xfw2jwrtIyAa1PgRY
WaKCpc0CEJEjDCzSSq0M0d/pM4miTaDlhyaIjsqtinPJ7N2R1dlx8/xOeIfRcVNUvmzB2IBEPtR5
Uv1M/Rdhf+FDopNghiTOTMGOFw15PYFnjVv3MBfU59o4f0D8u0/HyEdPRlQQWFoHYXNNt28jXO6m
5KJckO4PBwIGicMddABk4r6ZljkERPu1O55bcAxVTHJY2c9yXU8ZWym37XZQpXaR5SDkzPBNT+Ma
fiiGXQspm6vdoUSuaZEUm0L0GUl/kgG52Ie2pj2EfsOObR2WVrCuNeyyNT50XwWkCY4dynYLj43+
GNPq3jSz/OH2nbluhYfaHGaxMxwcTp2VND8zajZT8G60ONOgodbwcbKQkVt7QTgh1tLU4t1YdM2F
xgR1T4+3M9du8rH2bjX3UOfDhb7Gh24QRap3mzBFPpUr9kHRQDSCbJ8TEbjnyMu3ccO7J7zpvTK8
O7SD7a5JDDq5ubbth7YjXaFZWPIJhN82va+wF6xk6Elwr9MdWaM2f1J4Ataz7Z3mZiDBGlIU8UmN
eDV7vFxOTyFSy5SU9oJ2OgDuc8OO+tbFthjWN1IPQCpMwsYltkS+lW69C3JrPIYKdfg8wfiWHpQA
uq9xNQZrMenPKVK2tUs82H4GAQc3n0mOY3WE0kwrg94D4H13R7YYZqipOSx5CMQMoozAyCwL/Gx5
xxo4aR2wMR08wbVedDSHZKrJAKONyBpmfBjvKyP+BCpTbHNdfAZTEu3GaUGPtI57E6GhMnqOGJ0J
NgoZEyDcVXf8aeqSM00omCvfaAlG01j+VBkCFy3AB2jGnbFObLvbd1HiI50vKnSVgYaGWtT1wYhH
vBucWG4dJo9y/LR0pR/4T8S3jqBy8sV7UzrfCB4eCCD5nsyPqAazPd5gGvhCXYi/q/q48WfEuKiF
5w/bopIs4uE2K4KnNLQ+mSJZjQRcIRdcFYHfUctB5lmw76WrAfqAolmFCMu9wBZo+L2KGMzyjbxR
Tv3FuY5eGypdW9+KBD8UnSPQD2lKoFnpRw0TAd2WLMRQd1dT3ZxMq0QEPX93dVpnheGLHBFDg99i
q2fyFaQKwkB8k6yb1pNS6f0yHpi6YWTVduKtiNVTqsKzbX/HVU4Q/aTdNTO6ligHwiEX4kc24TDU
9RE+UdjfQtOa1hksLz7aytjXtf0NOBg3DQtEg2FDKZPI/NfmgAJZVO0bVJVTKw0kkmL+1JNFPDg9
4qbbxb+6IDTgJzvHvlsSaKXxixNwWA9jRg2RWC+GRHRHnY+C3ULQr8lp6wkTdzmU8UCYnIBIUch6
W+Ni8LZskzElTgbtOTPL/ew7NcbYhvEJB9RxdogAjVuEeMvwOTSbB6+AN8sNA0Y6pPA0fvFI8axM
4h8wYya7ODEu+CB2/QwjyfLoolr9wZ7iJw1I1pqZYriRNeJ3V7PyXQN9BpB+6VKE2jRaisQkVToX
0u/y/imhbSHq5FeuufcuZhLA+tYI48Ly4weV1/U2qxXXyJTd52l+mWxT9xkWCGl8tuSc+aptz3lY
v3oTHr5k8ah1Q/5UzVhGkxxDBPw1BFpB65CRUi04kGwry5l6RmApsWgmGK1PjmuN5EuVdyjWwoum
38Q6PvFKMZ0Qw0eAbAKzLlxr0tMYXc/hS5JaP816CrZqaT3Ns4M4k5ICoJF8EG20lWKtkyXq27UU
Z8UVEDXadwW/cDXIN60p2LBg2730Lax2236RRnfUa0hCer3Gtt9z85sOodLu9Domi9JATZ8ubvBZ
QhaTzM6ioOl2WuG+RAtNsCZYz6HQq1uohGYnKeFxJG6G0XmCFbInB3chwLjUmfCLHADbZVxakGMG
9rM5c9IyGfd6Ah4+QzAcd8FHZOHbSUXbA9woL3Fnf+to4G69Fpj8JHc0Rd96o41PhAj8dGAL4owj
iLdkkxgH3lpVSU39TV/YjTkzI8+G1GUW9QpBXrXPza1TsN9w4wlWXKeKbS+PmInRi6Ml3lDm1y5Q
hTROp/OwUC+MoYQaVbcPpkNPo7ayJ9VtNUcTK8Hdk60qSvesbw5ZYhqnJlq2eEqZ5CS1T5XHvt4F
zLXuKhuNvdPru9ii4mepOuoKsFUST+wHG9JzErLnNb3P9nYb/grQsSNUkTtKEW7LA5PtWUHACNvF
ukk3cbV0qAaL1GavZOHUo+k0Jvm+DPtDVfQEyQJ90A8OLpNNkSLEg8bxjEo7XRfmiI0mHu9MawK5
0NMUFri4S51uHrfvAXM4xEoCWEOBujfCRjaW+8bxWt/OUWqnCK375SIFSJ/5/EacKBC/vDCm35av
LDfcp0mU88YmGJYMzA4uOZM+8CDbBxI1AnkHEoNWsGBMd67DnyQJkOTUSNdPzArbhZs+JOj8dx3h
ixucTnMpik/64lkNrA6ZBfkvDGhfoZm9dhaeSDTWFEdGfdIWI3gBdn+2qYEQ6duYUG5xP2Gg0eSJ
i+jTLrEpEiQijhPRFtgBzRttyCPcxWCdx958C4146x5DLFx7djs06lT1LVfkj5tldRN7dnJTS+fQ
EINCVIY3bJUErOfUYusm+7bqk+OGjRsm6FyHPoCreopybz/p08MY7FDPab5qmp2TND3bGXyb8Tes
bRia/LiaeHuMrlrhU3zIW6/fNKKrQNtbL7U34LdVL3XEOJsghFdc0+ZWm287KwB8YrYXPaIksfL2
Qi7aSQ/FHSYn3oFBAhyLbiF+2GsG7jeJ3edc7HUA9JB+p1KvQeeM3NkkPmELX9vI0lizH+Mcwa3Q
jrNvK0Rr0ij6oxGey7F9Yk6QrF3NyzFpJw+zcdc2+SLZRPFUA8RdWVOwwZlZrjpMrrPWnNEHWn4/
9pRcHl5p26lvAr2KLkQMPXRGT++zpB/J5N3QbnEZPOZLxM3VikPrlqZ0ETuhn1R0U35/s+sZrzeI
g0xZMlgC3bnKNa1iia3Ec2gyo+pCjbxflZhMZLCNtXNZbDqrBP4KGibZO5H0yyVk6vogQ+I1rIjS
KWkxkywPTjCXm0hCq7M7vTvK5QEjy1HOutgDqIL42sE3K7FtwuQyjwMRR0SQkITVDio+Dc4ziTHM
CbRsfkedS6pOJ/fGkp5TjQ0KNFGeg4UafH3QFpzw9V8sV4RY0BBaX78HK8ge6+SYmklzbHG+H+Pl
X3hcGKIaQ9juSjBV1pJCGdKWOg7Xv/D/vxZdLvGxwZjFyym6k90lWM+rVtD5gUdO8AFgoysxXAwY
YFatG76aaRYgh/enpMLSsPzOQkSKn/3fr4/pvinwGnAUneFIyzohG72YYWnN2qO1JBCpdwbNKOiX
n1+fNBL54Y8mtLdZBNygW6UB/0kXKE5hr52K/Uco9crPDKJnwEUXrIp0I5p+Ar0Y2Zh7CF8salIc
YIJ160LviXAoKCs4AzAG6MtDqnLcnTewqctjboE5WM0gZ+IqiA8eKQs72kH73z9c9u98kAwKx++z
K6ArJnCBj4TlhFeYbLNl2H0/LvvP60PCUrEZaVutzCXeaYphw+cwsVD73iROjga1apMNVRxwohAY
7Lg8YDJEMsO4vN03CZ7nllRciAOk5Giu+Q4itT24JACj5YY5kIYftVNrvig4f9s233YTprDrA/3s
jdFJSuWBwKYJmB0dDZhe1x9e/5UtXzZuxSSl9bBAdQw9IxKpSbCgtyb78UVlFaOcGirV0sExI4I/
uufSEROtNEhH6fTOHRAr6goBFCKaPsP3LE3kAoAa4Vr8Cku+PffDfeae0kB/AazDNDPo6fKStMq+
doVk9c4cxathGi92T1pOC70DCtxDEPfbaR5BIJndgZr4ZxlSN38L7e4NypiNqo+XJoLnVmrDPQrM
FwWnDbnO8+hQgRCwg1WY323U7Uarv0vL+kB8eT82xMN7lT6u0Swdcrc4aTT51+5Ay9w0MQVDNejZ
UXL9WtBS+pySkbtSCf1jOmN+ZlO3fOv/HxT9KIYOXXQopnZ1/X4m63qnJezZl599eWqcLSff9SWv
P9a7VvrNaL1+eV7vLQll129enzcrm6Dz2rqUac5UqMghiU0iWzNq+IV352JlqF1qL36D6xNvGrpN
ebWAQakAVjL32mPf6BtXO+VJ4J4a4pR8Eo4vWCGdNXPBe025twHsE0QWMF5q4sGGkA8kB0gX98GD
JZZJmK1tw5QwAIEB1Bb8SLmMNvoY4NrYVvKRS87Qf3XYCW8rmEnFOPh22VwMbh5nB9fyQOSMm0Yb
wp2TB6AVhDFPFDdFmSZHuManUeXjjQ0cet0svbswI6tOq9rvNTLPXYnkExPWnkaCif+qfmLbL6np
6p1tw9eyW31rolHeYBmZfaczHo2kHrHrhxTdAWuxS40xsVzvhHMjGhiaUa3uRriqtdLBYwfmobEj
6FouYMXEHfcRWxZKRRTXESLzHZ1I9vqt8UvCRz+msJ1UyiQpEckb6RC0aKzZl6z50/CqG25/hK/z
YcRZuyXK84fK3It01D2mpDunDT8tu9BPoLM3YQjCKeqfh9Tc6amyMb7hx9Qpfie1a223P7Cdfc4b
12Q2zKDOyKfPUrkvtSnCbb0MAlQpb7g6nmMvQm9ghO0qF+7WbSNstcMbd3v+xPJgCZO9RBQ9AYS+
kzYiJ+b9cwbRKU+5ztqh2vZlPTBzmbsdkq+f2if7rIG4ROfJcEJAhTG4erwTTzhO2qNtTfMaxnUE
SlP+qsoBDMeMcU8hW2vEkTlm7mnoghtQFun8aLFZyW2TCKv8VTjWD1lAOl0g3WvmapO/aKFbprGj
5HhEEC9aKii3HUOkDuvuLm7yO1q9VLlszkXkD5q571R3Lsa53NoaWCjN6teWHt8RUPFNiuhuCPu7
BDEAqX4dFEuC48Df4tz2alrX6cbWdB+3ODtNv06d01ThuBcMr1KUJCYZWjSQxqfQYAhcNNGnJmbS
gmrtVNS4vNzuMubju4V7dRWJ4Q7W/X3j0Kto7Qd96F+jrH8rogjz87hP6NnbSYU/b8q/uRL9GWSY
ldC4LKyhPJdF8cGnTwaUFd4DEPtBrTUDL48O5pSeudHrzJU+HVWeO2f4ORrWz46RPDfojzFD0KZs
gIBxdzcXeYNXUi0hqeZZ5tP3XLm/sH1SENuYZhqdq9O4E+oTDcz33nC+mU+wpxLaO9wo57r8MelE
ro/Rz9FNaZ4B9ltDkriJcvGezksrwGRmofqXyTNH9kQJYgE35BJt6VCAQ0Pg/s55GfuJTowqBffN
FOovretEmwSdMH14fVsvr4NeBLCwgbF1GtOTcJtHw8X1oJgm0jrJ13YAtA+tziIDlNR60Pj0wmR2
i18gM+ezkIIhPQeeKkAnwAiekrqtdsVcMOqvT1HXvreZXjD6f43dNMWDbaxyg0xNYmiglIHzSptq
1Wr2bTSKemcUJm3Qmh4FGnKjGLzNYIw3oscdisAgmbp01zf12RkZbLC5vo1Ck1UdVDS2Iat+bmjy
OqF9bid6V3K5Z5k2zPsgOuiRBbLPDWmtWT8GPQPNldSbyTWijRl21L569+Sq5GEgpx3QpjFWC8WV
xL5Co/WLk4e7FScgoDDaf3m91xpiIyFioRM+JIO674T2EXjuA+8w2Qsja3t/N4XcevLK1ybYtODI
ta69BWt+LEN7TxgaGwbTL/PhhQaTkPovxM9F5zEhkOlDWU6PfTu/VgPcMM/ICAPOzyAeu5XGx9Pb
6B8NGlgGHjw2cJm4FykWFdl633ETqHXcA5KNBrFVsY6ixu7XVRGrXSFKVK4KKclHiJZu5fXBt3nQ
e58QxDzjqoy0OxsoDvGtCGqYV3biO62J02zjU7KC6gc4xVeLvk5SKed/2Duz5caVLMt+EcowOKZX
EhwlUVRoiAi9wEKKEObR4Y7h62uBNytvZZZ1l/V7P6Qsr4KSOADux8/Ze21OGX9ahQyt92JmV6SM
G4N8SzPvlakFTTRFBxns4h/SbNkzreAJHsJBdT9jM8Yr7JsXszIecgt3NFl2E9mZAZNCBHFg89yF
oqF+M0jJ3DRh+7lGdmlqvxVH3O11EFt7SWN/O4ccT4X8wTBJbMecCHqsCti8tEbXZptUD9N8sm39
Ox44vxRqufYeZLY4rcwI2QzN8vrLpC3K5qqfYOtwU6ImmPMOO2z6sshPI8N2pIqeq2UY7izSEDdM
7ukfVc9Vb2Ec6xC1NSnBBLi/tzl0lznxs4cs7L8nNThoEAjgi+mmbpglf1gMBY64n0D3VoCdU9YS
YTCIQJhQRQZOt2gxeD9zyGmoQWmBLrZz3yz0WU0fMLdOzUu4yujNNj4ngXsJJk88dzPkkAKlXoO8
wkKNRyRFzpzC2/Eq0f2s7SUoXp8xRc1dt0je4hGviIrHw6KS7uhwECNaL4Pj55A3GLfI1xuP8yXh
NBbjZ/lVWOOxDJE9kZjC+mrbbeSjZdwsPdKqWlXDOYP4t5+CtgPwH77EQdk+D3lBC0VIfaDczHah
AgLmDkV2V7vzU8c87z4Ug3/vZZ29x1uSIhRzm3urCtsoseyH0C4/Eu0v9zE+itPETGwM/e5erV+C
Jht2k8XHi3fPO9ur72SeyrtmokVutksNDZADYlGsnaU1BqAvVbhfbZhzWVlH+mePXo567vYlUECf
7CqqOjc8FK4/nzPpoAmirZ94I/AsxSZqCfBFYyHpj7GVXG5frBnlnhGiNBfLNWBwD9ZhXF2JiD6B
yYX3K8FqX3rTGtMK5kuj+rW7RtxPbIb4yRXki2aCdaek+Uytqp99jNLm8hy4pKKWpmvfeaqxSQxh
+qVJ8XwZrKna44qgSsxz+xDkXHLJ4BpPTvOaqAZuwPofXmLNe2ud4RM4utHChfBkc3tFwkbRXUi5
XNIlZV/1qGZaE9RCOPD2eHYt7lNd/5FiyA6O3Xv35YKzyuqzo8eEbut1ctmaKeIfP3YuoT8hm1NE
NHgFtoiSTvBW+KPYwREeDjYE/s2QQwYdNd79OTQYrlcDv00zGF4apvyzSc9lCC9TcBidlkA124zs
fIAu3DHpzkEECW01yPA0KSujx+88QMOy7pOZLQ58PWJG2yBzoJgMnHmKI0MKJmJW5jHWzskIsRil
lBNlbuV3atJsWLDTw+7bsDgpjUAL+h49c0x0DDEWA86/q6IgpXb3FMo75DFDxG0mWFLjozHlCxdp
NyMY3Q0dO1Mm+WHHTPYeb9mh9WjEGy19RSmHIBo16gvEA5goxZkMVIN2nKRW9M9kw16hXJ0sGn9U
UAbMAvstMDl73Ay9qhXZ1kwkhCJOfkB08Oexge5EkO8skcyEtvQPydT5D2k+lYdl6B/bRdwvEuT6
5Pc/C238DsUo0JICm0xWeUsD1lVWvBHodTi6xsVdWWM+pgisNsHECrOoDzHPl0XXACY1KKoQ3A6Z
nWQ1UcM5Ddtmjakl842d2yfZLqjmZGU7fBUxIbQD3TwkTtPFz+O79X+Ly+6b++AEu7D7niISY6yZ
9iMAodh+aedsfgxGg9Mn678D62qa05+wEb410thMVhIjZClQeJGFy+ZKUACzM2BOLNWiAXKBAGoL
zgEW7KBWQljyUeZwVUJnpjUwN8tDnn2WtRuSnFTTQPUk/OaeAFdRI8PMYizFhuc+FHW3ksCwZCch
TbC+ONN4BSDo5BBX4B6zgprMyLzvuGTy65CMP7qY8iNV6lgnHNiWMb8Pc1CwuhIEfarVMg2bMKRk
8ixQKUnhJFQzQ3p0Jk7WeUVqJ3Ssvd2N8dnxSu5Ksxy+gbM+5uJ3XIQpNTiK64nR6l2cp1flauMU
M5MeEotsjazGp5RadzKfgqgJEgRYpa52FT3C9Ro3d8qhNbyERXc3D9a+q9kw5ik4partTybmq9wV
DHv08lRa5TXtKu9IEhBsIp8A2dptDSD7/iP74as5tT+5heD9GWg9g6UPT/6aZ93QybPt5s1mCnXw
1PBR5znZ5W72DVXx6jaZ7ucctqHKAk7B1BeyHt96AmEWb0R1wsxj8mjOekSupJBwt17OhGRZ3jvd
K9qK7r00sQ+IlhMV0SbokoD0YKXMz1xfGb289uoCfZ3INyGgocV9XouTWpDSJE91qwX+cfcuAKzi
IlpmKuF+L1FEOK4OcJhoDN21+LAWy9jXRUAPnYnELpvaKA6Hj5s1/vaOVfVArnf2mGJMiiW20OW1
dY8meMBNG/h3krc2qvtGRo2gRCwtKJwFlRUKc9yfmc88vKdJEQgyakL3SROosr1ZKG5mP3Mc3DuP
C3wbu9Oam+ouRxdF/6UV326P6ocehWaIpxVMAWLvmhpEpxIFVNqFfOhENroDQgQ7OPijFx6wYVAV
5AExK7KJwg4WiqjzB99kbtKRvd0WZCuFiOMemlA6/Cx4gaHb36yZZmJ8JHP1wlmfmdmSHpm93BVW
QbGJm6YpPtIxMY+WRzNYLtaucLOPWiBiRdICuX712lta7MeRAW5dIWGKuQMgqHLuXIb6kO5W8su2
WlECGMAxaSLTM4SLZ+HdaUds3shGd80MQS9mwBnUmOcS/2dJM27LCfMFCo3eAuYHgdjFp9LhHUcX
RUR6YW0kDljloZnNyhfRTfzpAqsxPZOjaPVVOVRccMI1oyzUknFPjHIYq83tkT5ps38tqYXbVdtE
xD9zHb8kw8xKxwwJ+RqnXUVgzhgaX46GRl11UHH0woSmwEDdYw1BZwU32KB3BS2mw6Ej8+JqtfTi
7LF2NlbA3yi6PEpTpBCjDfU/1/eZ6/zyLdYjiPOXJqWiNoFsJTbrfMr8GDkj94L7aIyCD8l2v3Vc
JDPPKpDGC2jQcNvm889BcRYjOITdKuPDFhDc0jmnMDJQmUkZre8Mw0jYgwHFnZwguU0oPGhwHnzE
hU5VBpGy0o/bfrJ0a3BVfZrzq7bdTwBtKGpDfuTWviOTkwNh+jFRS061/pEufHZWY4AWamrs0IhQ
gLqs1PZHYTn1wWun6i4PwQj1GAikGqZ9lXLIDWzK+aAcjVcvHabzaIljZ5qXRXryoe/U8NAwcweh
XJ78op5Oaw3slWN3BU/NwWEWP1UyiqumjDQnu8fwV+4Mx9bXYlgnPEvErK2OSCvPj7XyfhLiW97d
vhhavaepkZAs3bo78gTujUSZBLPPyKstDiF3QPy+pyMJ5chG7Id5MrNjvOAEZx39xrBdHxbb/Na6
g7dnLXHvHBXfIUahHoJ/03LEP3ZB9x6Wlr3tpPWUgoGNhtnYjR6b5HpRmSvWIVXih0FSRJQP6/tH
e+3szjjTRHxeBE1QXuX9FBJrMYRk2nOanQZ/g8DJPA3B0e/K8ECTn8RA9H3ACs2oHM3+BDMQxP0q
u7WUdraWDR1B8elRGJDBSJkwric1u7eTnWQAMzSM/rgRE+js2Y9cowQtfNwM1I9PbkEQyJRgKVui
HnePJBt9tQBxLY3GpaGSQeJA0VR6xbMY3BoZzh8cdkHkEfLMbjjh90I7xHNr523TA6ocvbehDXqO
QZRLCeqeWnZvPZXxtptYg24LEe0V8E+hE4KAZjuOS8PlZv9Y6vU0qnzO/hn88I6732cuweye4rbb
dBNIOZQRp8pn6k9nTYN5faxMkCVjPHdHE0rEGgkTaVug6IADyF9jNVZSf7cMDNcxZRmBm/S/OR4S
sbQdyv6M6wW1rWZTvb1PnvfDGNGmCWuNZsQxdHvCEPTJOKLaMsfkdaEQjChd2ethoFiQjjKG6PuU
SwBhivUHgt4UcU9GRiNwYynEEsEYU7RONDJx1dFR4F7N4DuBaM3pGbBg2RZLTYHcZxi0ouph6JAS
/BT4J1IIieZr03Pvpx+r+X+Q5UdVczUhpEXsbRmQnVfbeaCfE2t4m7ms8ChBUvnHJWj2DL1zPN/A
gV8sUixZsQpY3tsa6Hd3IVCb/TE4ZVb6Axe9jOoRIxpUCMoSHtQM/mGuXI6+cQ+FujD/mBjY6ZYF
kdmz5MeXaiHcW3rjA63reeuDgyFRY9i4CSIT9AFyxdnzDmB1sapvnOMvRoJB0AcodlvJtdxrRBFo
9lnJ5cyBr+DhoqfkwyBCq9LOP0I5P9xa6thICKbnFI9MoqEFl8+RIbx7f+1TsrQv+7hdKRdFdW19
9ZCxyGyM6oOQxg4bMa+mNavdArK6E8uximUaubTPyQLic/xrTVTj2bCKcR+O+Qd5MwAfHcwyRBZl
tnbuyhwBhTuGpJhytwfzI2eS9NIxhdpU9G2/a512uEWaZF/6wHorPIfmGKztDPUno6Fz7AhvvwaN
+WeanpOwsd9pVKB4rpflPhNefnSdpd8mmNUjgwZVY8I2bbrmlLm2enAmfao0h7+Q1NgHWMQw/Bd0
1g2xQSFRFrh5IaTUyDfR9nM5tyAPNp1PgEoylhGJdVDVjfrDrS0AHiX343qF9Jb6HML51bbrB5gC
l7EBBxL3a5oV+67ZixO9bw45ymKsR595XK8e1+xYpKgSzXUlmMKCbZZFxSFSjluKO04kwfsCOswv
8Tl7ovi+rofcJ6gOfIJpso/Uj1+aonuqF/FjmNPfZekd07FmVcvBstHVICKBFj7k4OeO8toZ6RA6
2drZLyl3xXoTdRN/SDY09hZ3tUJW7WPSAjVH8UPuBWUHvltyameabyYrcliCVC/9423DjjnbmvYd
pjkimwgajXIGHiq/03d2H3y0ZnAqRIg70D6BjMaeNbSfsQy4Zrm4TOW+TAFzcnKt8DPXYTVvSEoH
aIiZZanZfAnAo4xlkMLml394mKk3yRIe13vXzuWyr3g6kxG8TAPLXW/mxcYwBuiH1IpqLScmh2TY
Drdy0DzGLTeDWeOWlrS63URcGnR4m9sz7zUu7dybQWUbz0oLg3E89jeqiHYJL/bqDZ4XNgK4wnIz
hCxyKV6ryYdmz+V/A1HdbpcEPCUGiQcD7TS9RT7fBBOCUmQZuS3LEuDeHYaNN2/9NvfDtNG9A/iS
XaXBXxtVgD8aK9zOs7iAKeRdEH7PAgZhORNLfVi/b85IrShdg6jUSIWQDPVxxycpmJjOpJzFikR6
/tb6WMkCBx5p0ySgdm/HndY37a3tcCep7AFH1NqlZ9NJa0IlAmdAQ0U7pDaYlngstq3iogjwNJVe
z4dXsYepqvywK+fcFwH2sZWTlWf1sfTpKAKgR2Dn8bKXMJ93c3XnBvCp0vVsXxmAZRv30205qcQV
+3NKC9pP2/BQGiQ/Uvm8aSD2Rs/hjquf3DMsAzdrbgCbnQto7RQS3hcT0ddJjuJVSYngE9DhAz9i
uIMhwxid5852sw3yNo9dvF/bFYR0ADzv1m2Ti6PBk74csGgYu6XDfQa5n2vuveGTA8MavkqMNVZm
PEF8TZCyh0xNBZBOdHfbuBfmwQJWH5Hu8SxG9Tasp6yy9+8GTT5OlrBNBybj8nS85ni7o3LJPkab
m74X3kGtuFevoKztcHFgQOqPCRJ/NJYLkpIlpGW8Xo/jjY/UaMGz/bqt3XjpaDRYKNin5qjh81M3
8pFNjvMcdG1+8Wfxp6w+wJhNPxiDmjN0SrdGiF+i6cXJfIJzOZ87qy9wP4swcol22iJrKB5zeg+g
EluaMJ6/xpKFzMCb4JlxzrYeUzviV+wxCiMPwn1ncQedRF7uxnB6LdScRmFfIMKZJSN+c8i2NA9h
cEMPNUcrfjAWVizbn18CB00UNz9uDUKngi5cjlrKq8VzvMt9hGyz259ENnb7fn6UdLwWdEtBHr+F
tdUD5+736HC8g05wDS4tPA2YERbEcKymYb8fHMUem1AAYW5o4N7Xy37qhivYI0wtc1F+sxyUNw3L
N0YawimFrfIHyQme6MoqIlO6vk6cFr8tCDgVepK/kD7/n074v9AJbeCB0Br+z3TCh1/9XP6qf/93
OOE/fugfcELfhUDo+ybbizBNB/7GP+GEfvgfKPQRmruAgwLLhtryX2zC8D8YHlng0KAjemzg1j/Z
hI7/HyvryoJz6Avf9E3n/yXq/X+yJzDYATcL4GKEoe39OyGoNhWQpLQAib6oMVKadqUSxE8TsFXM
nC6biZEUciF3exOM6YluVVn4JE519IBm7zfOf4ICBzSSsH7/21t5/QuX8C9gDF7lv4IdTNOHnkBX
m5cJz+zfKApDGaYDd+B8NKQ62whDAABbEPGIBJ0HRm6i6qlvScWrNM0yJkutR/n2f38S66fw708i
WKF8QriesODH/ytdYnClqTs3nY7z0GUHU8+IyFsE7nPLm0Ld0mLcqBLngibjz0fOYXjn4rDdGN/N
gqdYxmR9hNZzw55LJ5uQIPzv1J3lezm8C6ONt3RiKDlTQlz/tyfu/s+nbgH7WcE/mEv5gP8daKSA
S+rZH6gjfRpb6rsmem9nO86xjJNqm08MdIIqu2PfM6ME9FlkduD+l5+ZyascjPI6Tizut/d6KUh/
NfN+Y3tod/l7RyIOKZPH6lVb5stkp/05g+mw1fFP3iQH5dhw59f8GTgXTwgdR6j77GoTiMnEpACv
lI3hcYV+ZzAjN8vRQgGDzxIDuenk84bEL4TgxADsg/YbUwobEo9V7L1FRHGaj7vZN4ZtSFQuGhdU
wHAo6+KBMIBdbFas4DHeNUvTeqDoItI41lHi1kQat89JYlyJO2hRwPGYsuJQYNdyh8EjwLBtH4ue
F48Giz502b6TqIojwe0iX1cIvWnDDQsOMjdEQAhngIbi+k6uj+4ZzXv5tQ0rn8eo7JAbaDwKzPxb
KVD5WEVy1/rOzjLMkHrCC3ZO+YNQjuyYkl5MDJygSrKTrzBp8tNYoeFUgZse1qRSeh4/moCKr1sv
8NhG7VeSxrIxQgrbMG/fR3TWm6rAQth+lqYgFywPCpwfSbhJ3Ud+HASAYODb0W6OEB5spwW1nYcu
Dv7WG9IbUqV84xiH9NhF49z7OZhJubTXDqvcxqDM3gR4EUkYIviGsLOtfMdA4qTBoxAApTo5H1Cm
EI82BhSJDOWLAQeCbFFt+0bApRTze2k+ziSv/XWXrpozg1oXt9S143agyH/pBMOpwB+/Sy9/R11x
aRHlGWHx3lNoOygYtnFFr289IHcp0hifknZ1S6FiONKH5J7sk7tRe4APMThMTv59cov3279UFh+T
HkmxcsXz3PGZh6raqoUoSlks9q7AgaxT3TPfM2ASj/JVmHKMaGC/GUmB8CUu97rWx0LUDcoosgE6
3ju/5bbulvTLb5P7KS9fIUluPMNlzK7QoYIaY4jTZ3si2HaLTWHkD4/0vvCFoN3YEmhA6yVFKGtx
IXLO3oyWh91KUKeUtUkiVz1RSjFw17S3b68gyfxk09QzlRvH4yTkSs17lxuTyLBi/dwXhjBIu4+i
H++dfMQNW5Vbw+oQifHRNYW3Zdh7sFqWpd6ASjNi6Y9pTxipf6rp3kYx+NOacoRCur1KTlU70DtR
6MYPOuM3zIEgJLHodqpZLwztJ9hPBSaWpOJ81jdl5I4LTdQZpptp19sp1WRkhMFGTjw+2al56Q62
77b7uAsYjxjzo17Kt9y13LM9Oh+2hQWim2fGMFXz2vfelpXjT6Jo27ZU1Kgqxrd6duW2NVzcCQvq
QrNpdzkMF47VXL0ZKFwUpNXrUI14DCDxkD1PhhUaKPCDIR9pgPLgtow3JgcDSQ95DyMGpytCH3Aq
zHyYxGz4mP00gci+bjRdyGHMiO3HxHiDOPipXIg1pQju+47at7e2/lDu3VC9qbW1EOSoqG6fTau4
PpqwfJ+xiURGcGicHBWb3a48C/x02XrUSvgDKUB+olCtB9MSH33FFoHFy94F3DtqbumeIfiJ8kft
j8M2H9h+RcGtfftE1MDCPI7pjh70H3dKv/UTa8SM5pZgHyrsMq+22TGw8MaXq9upjhd034xcp5Lf
no7FoarIb6z5jBo7/7rV7/7gcR0PvCltUzEm7KOpeV3G9LegQ7+MxTuKqxYtJH+IKoU7ejq7Co9M
x8V+KM3sTQYdrim2l9tlwt5gY11Mvi02mef1wq2hmQdZ4a98TOloJD9ul8gyspqVZvIlSWas0J3S
SEv2gcXJ2c++pSPP0G9reqx9sR+t4ss22YBayeah8mnaWHbBLW6Vj65LO5GM151MGA8QBQDfzkNx
Q2xgE8L00nQk7Kkh8yfCyjBGRjVHg2V/Jg6DkiVLq+167UPJYSEQZcNr4HUG5sQ/DhgaRvFdQvln
V4hPtwuToGCutKT4wl9sot2rdzM8mn2zyA9ohy1q3D7qtHq+XUVOyLIikuWXkxaPfR/sfGyTqPv5
OEH6OydZcGQUS3U/0wOkAYDobE2AR5EAF6rn2saUUDGxbN7tMiy3sHr3vYbez0cHVcAFQbHe5z1q
ZJLPN+ZcnxlsBjwH/q2tkFAn3Wed+iFgpZKObSbjM/ahoGIpXkp6CyHvqTGsv0iTIlpnb976l+eG
2DhVPFZO/d6yrW40w8+1i6NNPhW3MjA00GRZfasSXxy7YbtuHKHuCNJe6JUm7Ds5QxALP4MlyPfL
8vy3iHmMbrtXyXtLKjIBPKpod53Lfw42RgS2Pi+FVYRNl36/NLd0zUhYZPUGqFxEKkz/5KncS9Sv
tCpIYHMrZw+M5lXz6hkFV++3OsCYuO4nk22SzwTjm816X6N9W3VPPi0rZ/o+EHBAF9HhhpfFV9Gq
n63wr5XL+LAZ7mcc9znhfpslL77q6YWwL9RoXfyOF4U10W/X0vleNxOoDMGaHHqHKmFkrloWMnup
TrU5b1Oqlmh9z5AI/MK6eLy9EKPdFR2N0tJgF1pMCumO8OJmO4FOIlKbd3cZeU8z24bM3em1Q85+
eitBrAxvOempdcg61kouiyHAKtF64c7PH/GvHjwY10w9AnIoulU59ga0a+KGxh55cSAHZC06QBCz
FLKTS8Bm2B0FYsCbYKHvuZBWLUdDyzB2i4ceuWBn/OZQork7uVVgGxUHqJx3LYxMjg3T96SkVdKu
y6qV8iGRN7vGKbXvYcJq1zn8oH1BJYnWP11Yz3gvpDLJja5QvDdWnG/BbeFjoL5yXJrz+XROJzyW
t1vWxkCT5C7RP8Wqnkv4ZcKffycBvkxPsJAOHEXI1qZZiOLlTygKQuDUdMSLxgggXkvdrbmg/ret
ctolwnhrxvLLD9ha3ZDrp8kM9FbhF+eNvduGxEywBc+1/WPoj/68VBvTT55kKlG4mP18WNY6fhJy
Xw0lTFuYx87Mi6yb5Jiq+SRtVmXDJSixMJv9MOMzqng/i5QFVM9kAOVF8th4JqnyFRdMLatPqdQ3
Um8o0jJuc8fnfc3d7zThAu0sF1v9lOt6m+cW3M7G34pJzQc1vhWKgVCnv+KSW2cRZMY5EzaQgDUp
tYfHgUIPYWf6Fax/v9LIn1D8e+YI1MKrrqov3/O8vrbGRzll3daOw8cmv+2jDSqH1Dz6tNmEV5DN
zLSwbtiHjB6CS04yfd6Y9q5S6B0y+F1iMvcJAKONdMjWkQ0lYtGsQzdWH02QpzSiqkGmtHS/SBjZ
cVMymeZOv9VzzVRdb2VQZv8s6bxsb4txbgUvtxrktojnks3Vys2n2MHJqwqLuqfo3+0kBo9Yfikl
idCs2OEsbhGnDl7aKrtOtXzPW0419kH7E6ScVwcHT7JQZoQJu3O1YixiWXzeal/fA9cVG+zhDgJ8
TQ0OXKg5sh4QtJiVX2bLdb8W3KUsfoYcb1CbUUJ6ZnzOVPaVWcU7jknWS696gvGE/FBuG3G25v6K
L2XfqJn9L+CkjZutBW0yiM1aoi7r8r8UsHg7BlzsR1QbQY/u0PrJtISjRa+PqSTTrWIjFbP3XIbF
U53zXuusfGfihsik3zoE5whpbZkxvKiM0W/tsEYOkJ5n9/22Oy5whjjAqQtugXNHCc6BIiPTzb0K
Ub5nkBM2jb/8pkDBvsfVXFbxi53wktfXPpFQFyLXZljAJ1rRvUskN1WTf91675i5acMWkDd4Qda6
BYSgQ+h8UAQQVUn/dVqL/yRzf9n1H5WxSABJuqtL+1ocWqP4c7v26b4RTRKvOdjrI0oQLtTKW62o
Ymoln8nDe/DrdX8pFoqW7MdaL7gifCkDDt1Mjoij9hDRru9NMC4PoCsnDFb6oxneC6QU29vHvKRP
9P7Q5pEUvsdMcE2s4GiIEjISa0+n6nfg7ybubQzITusfZBY2+1Z+mjHm/cxisc6/1iNSRE+FBe15
XFjtbtfxug93QhzNmadVMUfCS3zVY3A/Wk+zOYEHzimRZlv9odR8F56n9hLAYeWWX4OjcW5pes79
es4dU4aCayIBR75zZkzf0J+L0zjcM7TKHohxvTNaPggBMK/zFuNoGN1PJ3NfBzP4lYbhBQrdFaEh
VYO1SlO88nfNjPSQc+XuH0mZG6lJXrLFwwGbjvogkMdx25vrKSVrbKLHRqy1kQ17dFpIcbR93Ofw
qbwwBFewFpVrD8CSHNcb1CvbdUB6O3Qy7fIIEaXMoyAkRPetcOMffjPfK+Qb+FooLWwvfvXYIDfE
MaD6Ldgkl5ixWNVkhw5WT9PZMzmb1r1q4QeaMaN/Rn8AXxKHHLvwS+P12hRMsfLCJTf0A5LZcIg1
d41K4v2kwQTh4r9nswY3SCUmgVXZhLLvgOJzs5NTuMHyAs3emn8xtWQIwXXu+/rU6dxHIYYPIKiG
Z27G5gxSuEVx1CLHm0p4CU0DSMHE1LP6NfwmygnM4XWU+lw4+PbGa12mjYkKLABTZXgXL2tx4f3z
S0vheTbrCb8tMZnkSCVNhtEb2xKj5K2ofETgWQ2trNOvzvqnb08itilWjv36s7dvqhgQcoNSa0eK
XXsudfbYwVLem2uKjaYQO/vuABIXnhNe7BnC0w23cvtiWhD6cGQd//7WXw8JbtwazGr1+fZPqJ35
QdPOOAGv8u8O0erfP3P7f38/+O9/uGFgbp662/du/3n7f39/DwLKfz2l2zf/fszfD/y37/3bb4XP
Q6eKTs0/Xh5DZ36jJr0UltFq6rv9otvTkz5juWFAnnD7h9uXmEFqmhMXaVVGL+9uv7wYQijst5+7
fSnC302YTSekBvPZIpoxdTyjgHBZCYSXvYPgsMcKeHb0GMs74tjr8+2/E997Um3QkVNU1WfS6+zD
WII6HGqs9+m7Gvxhz3s5nmOSTragp6YtRjPvrHyBscALBsTLq2Hw9s3bl64r08hJcoNJnGOc6YKR
9RyTjynltMpH8+B8+38sp/45a8Gh4iI5upa8DohV96DDbEg5rX1Oacic41k/2QhPcLZzwpR991lQ
+rYxB45TwshNTorTl18BK6iguZXQDkYzP3Df8gKh7GDDxdMZe/WxCfUxTh2AkDVk1Uy0Nd5f8Voa
Xvhbzbt8ZsDWI1FP8kCCWsY/YbfVzvUqJmV59qAbjvKn0EXwHpggnjpQWXNM2LcdGy2EiY0Y0osr
YTalNbM03sgz96rDTZ9RQGBAoZ/4khf6iTRPf2PJ+mIEpdzWfYjzmFzE7DUxE1y7g4FVSeUsaEEV
SQho4DKN/Wys0M/xnvAhgt+Qwsu4uLYObB/gsFCYV7g7lS9MHiLNFDG/UKySR1RBT45Krgv+D/Qc
6rgo+xkrO/kfZZaw0QUAgpzgjz2Lz6D2mX91Bni0sfodSnyhsDo/u+qATXrCDI2uz3DbA8L1q5ur
i2wtquBquk/SmeOKx8KLXTBqlQhOjAkeCLjAkd9wKGX+HY3qd2nN+puU0tk5jMA53SFRTnnKHhdE
wGy7ia3yNLkjU/gcty2qucepAuzABcS8PvGPVZ8hB2qt4liBXx88bABu4GPHafw6svv021R5JOqq
QtyZbh9sUMpncLYVIBSJ639kyDYUNrXA/MNONRu0dggtogLNAgmTJgQKOyaCnm81X3RlWEc/B9M3
dshR12kyUn/+XvKz64iKxRRwF4bEPzeMIU8aPJHEGGXSvYWapt8t0cd0YOBzh892Rht6pD62R23R
tx3v28EJcOgG5saqu2PrIOisPA6ZbTz85hlwXrFihPxOe+cSCl9ryLkdeXAcrVKSdeeDMNNzERJM
maT9wNPId1VWnCDjDC95aDeXYiGKd4hqfBAYZptf9ONwZIhgp83BPYWdHzl6iFEWtZ8cDY8Mqt8F
WyNIzOAFNwhi3LhY2Y30EPOeP9Uhmc69FMwykFgzCC6a3jUXEIaHHjJH12V729RH11sif2zE3pXg
O5RrvQdumWz6RDyaY7yvpTFw3SPFGJzxDX7SlTbCqxfDVHBYLLy0uzZe+FBZ/ksc0xLpg5h6NXuU
xji/QCH94OBKS8VDC28035Eyp1skTNdWTvSySDgr0U9C8NAwq8PuoxzzozWuRt3ZUcg+vQvGIhxe
IyG0A/iqKAF3px38LN1HuuQPmiA9o/S4GOqLdxFprvZQUp2LtVoekvYQyPgekTfrTEb2wGQ8yQof
pmppyMqEy5awZM+61BMIhsGjXZV4I4mgJtGP1OXHvvO/E3FePtqYbdfuXO0tEt1B96cK0WCvh47F
xgdc00WogGTHpGtu8mXqoyX2rr3T9sdOOfvZTl+GtnoI8wmvG3RXWn3W46j1w5yPiuCS6eBkRb+l
8c2NWsYbNw9OUAJ3S4zdWo24dhQqE8mke6G3cEpdeYgL07yvyzx9sEcCOFFdIr0vriNWSdZOS+0a
EvTunhwNXhFhG247T5NuGF/NgUArlZTlbpi9N1e4r9Oq4uH00kgyUcBEDPb4Ns/hlUouCjV44sx1
kZsQKJ7JX/ECbCF/wU1CLlLwkmFC0gu9vyb+7jPcA+xlfx80/d7OPQ6ecw41JnoSGh1ivTYuBUnR
JEUExvS5JS2dEEdE2scha/b4dJlwcEasmPWlGdKLVr+IwIsW278C6ZHbgk0scKcnIqE/HaF3Wdxc
ZjIGAjVvcOSUHRLZziqjwkL2F5SHsaNWEeozTyd6E10DLaAK71XnfgDLZxpGh5HWOpMSI4LTy5QM
gaj90Dbty/CfhJ3XctvQsqafCFXI4ZY5SaayxBuUZJvIOePp52t4zsXsXXXmwmVZlkAQBNbq7j/Z
2g3e/q9OyvemPZK58OOBEBL0/aogWNxdelcJLy2KMaXxNwPigbrPLm2Jp1nzhQBjOzrKNSrrX65p
PJB39koCNy1dUTzgS2P2+k+oUwbrVX3IVe19CPQnh2zCAPqGZQQTYy2rggxIWd6E0ePYVOckJgG4
7A5mj+RJ3Mzr4hDN+idiwauWBhecP37pNvMDgmnFF1Y/QQOElJA9OWp6qQNqNQgdZF0EcVKtZi2H
rxQypjKFVZg6zwY9F6B/d4VpuorCcRvX9buiGueMeQQU7Hf5aORQRLccKlY2TAxYvB9i9xN63pqO
HQpB3X/5rv0blchrszE9KI7jSKIKH0cHb2viGRrmeetqb5Yf/liNffBIBvFTC8QrJKMmdY4B1kOl
kp08DUflBOm5bQ4PzODh7GjIqDQO1B6V8TZOfQGzGNYKUaVJGGzMMfhmnvI8PU9BSs+o4vDAxNP0
TZGMBPtw9p6VDISCZandp2lFq3qelXzeDFz4KWVli5ynxs2+8znAbOfqMtQh3eFoxdVNIY6cYZLy
3bCStXFBNpqbYTOjaRBnpvTBUKx9/dCOWOgoCKjqWC3RlCXPozX9ZSb2Qamyqcrydx2dXdTqa4yW
adBx6Z8KLdma2XnMsgO2XcxFm/M8V/7O1vDp8RL3CauWmzNYIR32cOhq09jmKJTWqeZcTVxn1h2t
JEPR7OI7mM6QiXO2Ga/B9jih6IfXTRyt62zz9JG6OtjghDpvrMi/VWP1t8RI3W6FcqNhHa1q2ypT
rPM4qYe4xAisyFtBmcpN644/TVL92A27fm5yE6rw8tlTtzgPZtqIhSF4WjiJY/tlbIZ72JfZPoei
jKWtT9xpSRtlBV+Dwr02zASsYAACmR8RuUKYKab6EKq7FimwE0LqsUm/deI3Y6I/qjJ9jxcX7UUI
/VsZaamyOn03B8M52xqT41h5ZsL9hHuSsY5TNnp7ZEarY65oTsNJi7XniSJJJi9wYExcNXzawdBZ
F3iiHWIFB8MxMfesfr81zX8nkSPaY7zz1eXI6Zkvjat67G4FAGo48pFG16KYv3BWxaElZ08vCf02
h2xvKezYJg7bRfHR69wjQ5x9dB6D08SwrR12cXiYMm5jc33QJyIA/aH7msJw14kY2Ckq2DoQH8gC
VN7QaXFN0upN6acHO0Lsr7YbR3dGaHV1vWqHjkgfaz/gQ5BNOhkezE0cFXXLUOAoGNJDQ6C9k9aU
rjYWWNcKx41XBIbXIXPfTGZyRiJZV6uMWs92mEpNGb1wkkVP8VjtB988mHr51Xe/tHZtudpPNYO8
8meCF0G9vu4GkU0PO9vqX1TQd5KIMFRECQzGy1SswqIhs5CEkMmiDslWfg1TRrIT/v0fiWfoqYAm
U8boMbiTm2GwxfrNS+DoupajRQWdeKnt+/C77iEa/99fxW2E1QiyiPyIB3Y1ZsvLFZZ3kEPgqLdK
fH89Od124nBU8vJPpAAbI3qb56scN8CbQudv+WGf1+hCF3NaLWEl5KxGI3+fYf1HyatbbGpUGSWz
M3yldxobUklsTMnXhhLDJ+Vr+T/+lF69QsKwN8putXyfIlWrum0dM7BQf4ZDXSgrwwiXv7HTOtBV
QMchoZ6bEbNpj9+XHyk1Zydfy+OI0cQmxhW07puDQdBsg/PfL9ahtcbErm/Vu7x43k4JECVj3mh4
KrEoMgzYiPwGwkOsldZ95jHCyXlw9iXEMvkJeb0yLE8hKlU5V6up0u2c+Tcj8g7y4mXdbUt5AwDX
RjIewZJHZBdyODkveVlF3k6ONlzeO8eorH1AtyW/HbrqrxokW8uYmPDf9eCv5fLI25NL+D9v1eOs
9JFqjrlZNdNMGFRwAGvFaG5Zv3cY9KwyvteAgE0OElm+lp8pwPtV+0elbcGh6KTyo03y78ejQN2r
xH75HC7xfGiwLS4IFO1k64TOTr6F5f4atwwUF7zPNtrMHR2KihhWS3/LoVT8NTPCgm2G7lNd/wxF
fpVDys94BUkXv+Qn5Jzy4m/4+D8nFfBNOWHi747yUrzEw4AleE7zHDfa8nJyOHvoDhzGwAmZFuUZ
ch8W6VQv8dbOi0tWf6oFIBZh4leMkuEcBPOpRQ2LwWC8wpkUFbYO0hEY0d2h2DZ4quJB0Ui5s8t9
GGASEqXTdQHwcRG6s92+KiO3a2aRehxmr0Gs4+eFJXIHYq4PaCPtWOVekuiInFvRDduH2PfHPXSE
e0nE0jiCZs/INxCv+ZipWhV24hr0kBinte+YgR6bjf5Et/AjFHEAd+fXQoMwK27UnrQyGd92AoqY
1atZIJfUM6chEmMqaOQb4uHmQ6hn4dEIkID2+as/u7B1Wo2+acD8qUlPTdE/yZ/Mq/RtKTQxoYI1
kIYWVnO/05wGBItNBO+Q8C7Z7rvI+a3gA7OuremjhVYOUsOIWo2YfONGsbUM6AZG7bwZc/xl5CRI
2FW9lmSkAV/tvrxNVvuSBNRDs8WQnShbsLuJPcPsaePUozPm1nGSDQtjV1lRmFKKEGntBurrMu52
TabpShHhwLeps+yiCF6JJQZXOwMwqTG31iPjMClmdPDqArtohJC2wVB4yqZrS7QGCd7FQ5BS2NoC
maktDIomT36biGS2RUD3qA+cP6FY+L5i7kY4DJZ3qtJSMQHuH4daO6gZAJIeqYRT+1uMMT7yUssx
+Utg5ZYQfw1zN2sALa3bFWuzU19K9DYbwLSbT1YMRiC5uxKQAp+l6AApGLsoASepnQ+5w+wgDxl0
6/D6sLg09rMP2Rt333XsMVSZhmlv2EW+08f+rJapeSxr9VyLyHAaCEcaBMy0dFT3MsJPj1nBaS7M
qwKq2EqFu5ryXEeYgaDVY5atCQw9aPDe0uIl8ClSlxvddVC9dLm9rTXP2pqj3+0yOpnJ6aN93gD6
5VnZUGGBO3dyy5eKQ5DIYMU7CyePyTKOk8Kn2iFnH1C2gofg/mdNZExQLQGrWL8In/IK5X32x9+4
DGvbyIt3y0tXhC5BUlYi1OBi422iasMJDP4XWXvsqfRkRvH4h1ZQ+krRsvKwQnMTOlieP8RzNGzQ
Op8zjCOZfdnv6ejW63JgcNql1q73qFvmCG1sMe2jid90YmttqVRUMMJeDWFmDKzRWNS1o6ItTIZ9
blWvWc6oORwcEvUmNL+mjqwQf62Ozzb6wKfZXVVMN+yR5NZcC/P9MP6m4hSbtknfw2k4tw0xcaP+
qWqAE+GQotMFXZlGRMvdkF+NsPgN3h2uYN54W7Qxp86vrl0TXpBt3t30wfMojYjeMdeTwtRZngW/
495WsvENrku3Lm3WAC2xV2S1U5ap7cXTjlrAnHAMYW8hM8LMDZz5H5wqgOLCksoKzocib93M0c0e
jAeNet9JoYi0A+URGoYYCtkxY2wTeiGGn4Iem/YA1IUOKU6jU4dlq8BFC2hQp+BylB83dAmAv8Jc
kH+pZnG1Zus5g0EI2ANwwwPclfpj2xnveE09kNGLNVNxS/ri0tvVlu1gp8Y2mM/QkQTmgAgUXY7+
bZf411HtGOC6eLXM8OJyg6pMXmQAic597SMti1uTEtyAUyitKCwewd0HwDLkrEyHeIAzm9ssxa7Z
z9S/gp8txJy5Zx3mRc9od9QVs2KUSj44LT2aGSYbNyJIi2d1wexHEqugtLrnKk5uuoZReMm9gI8U
Xm344zWA2vC8nV064LSKo0/YdiqG3mz47ex1l6alA1XHjzBovlAF02H2MHmi0KpRWMKRgYTyqs3M
iIgdX9cjRl+dmDnHhHsh3oFYiZnnHwhiaFRjLccQhzjCABUHFTiCvno4DF2KlQqqwwueubvS0i+Y
lD7PQN+MDrlB7J5mHU0HSDw2sKyj9RZ5UrN1iREpG686AbIhC+1GJPAwPYoYy2zPxoW3sG6xrf8u
u+ZHJWh5a8zUALmK0r7nI/BM+otgrTnOP5iRtEJx/aoh1fUDBt/Uv0FSEySBScJquWO6mu7B7Nyd
AyaVAc7VQfNOQMg+trhytQOm7bT3PHZf/5GnhuY7L+/K8BQVx9zszkkqvFiB/NKIjC5dO6lC60To
CfkZq7E2QnIflj2EGtz7136Q3wSxswVkHwFvttMU3QUUtN3yvdGHlwT9Syv9Rk8OwZpBcETUuv3E
ffOc18pKVUwKV8HOOlgiZeF91sRWDCMLUBGDfVZeyCKMmnzTp/H+f+cFG/+RmAwRWLM1ckChVjuu
Ae/8/yU01zoPGhzY9rCofTC8EFAU5Nd143zDDvqCuJEPuGGMaKIqixETLtyFuOMi5fjGLdRAVeSs
Ixu7cJWqiLuhqIurIkxGJ6AswjD6uPzL8ke53dMb16Q6hYG918PWfpgMOhy1PMVpR//WA0d6AuBV
+C7SgD7PAdftf3/j1n/Tyf+9bcMhFdFxvP/IoIXGVWQ4BrcH2rQDdomP46w9eA7kUYWtGVOIh6S8
F5gkbHTNslaVq6GR14RzUcQ8EHRysAIoVwr4d5PQfEKYAHiGx3eKkG9UvxRgs/fjVqI5dXedxdVb
dlEGbAjRlDOmi8ZRD7OXvvZ5EKAg+0p0l7IplPs0EWLTaPB5/OPaC8EhzxkF+dV0pcr6GmpWbFnh
MlunJQr7o6tW0QFn7/JvFRH/TPz1/+eiGf+RB7/cLbxR3bDR5QPu/sdFcx03cXrFwJQkMiDAoRGc
wSgdKYkWLHesX1odWGwhUy70CFCXY2EyjpOthYbl4hQejqeW8oYJzmOAtc9CjlloTfPM4uHYU0Eb
l54TrGA3vc0tFKrhE2PSr39sNtN463Vw3JkWScgNwYAhflI/tf3IphqSQboLQobS8gT+7/eM89/3
jGGxaKDCcGEy/pcEISC3TPeioMHzodF3uCIqPo5qTsg2kaEmh5iB1lDI9KoeMxN0sTkXkp4iQtco
ExK4sMn9yf9llfiiVc6Wxe8w2yx1WX9sSiiWS8EwVtPTCNMAx04aCTO7TS5XJve8VwLyeEGNcQsc
CNYf5exnAxiRhzBJClcrRhmMTvCelmqAW3GzHRySgQIXJlU8wvBIxwPuxYd4nhYeUjwQl2U15dF2
K7iFsreZoebtrcg8FkLEcoO+XGspMJDB+CiiBd97NezP5Kb6cI+C6S2BmjA7jY0egN0VuApnciup
4JPzieuxt4HHzQDMPFYwsf4/4Zq66vz3AuYYOqIVQ3U9w3b+M43U6hSjTCeMZsiJY4WkWN23bjxu
dBPOTj482rNtYNTrsJVW3cm2Kzxi+vDOnlx2EJv1NnibhFNXCs8K54Jz6GUPrhXYa6Xgl5Qo/0Ar
z3AB/OrfotRoR9PuVk1fxVtF07/VYf5DHuQN7tkOL+BX3UvvbsLCkSkvzFnYUGsMrIRVltSY4+H8
+BCb3W3OynI7kR6NXOirEh6n6TMbUvowwrgh3aIEfRNnJ1EPD788Z9y2c3tWKgwzk55Qyjq3zrk2
WGcLumuSGNmhBiYJOfSlz8aT7/U138m1oz8ge8uqXw2zOvxmUkxXKBDEwkeFTQ53dlMOjBtT5M8s
bYg3iptw8J3KZtjJgifMsIXOZrQw0C3jjxBia4xiFk6PXaf31At2pFHB/zWpAhcm1fL/OoWcUStP
ah/ccyS+SmyQA9D8WQrKICuvtgKCWecdRinyZAhxq3as19mvL9IXB2X06cT10Sv8N1bKm7SmdNG4
GctsKEzbz8GzPn1cBROrg9LbI/6evXrPGPJSEWnM2IYaYS56NLbFlxCDqPgxVMNyEw7j3ezHJzxp
z7oa4qYaw6GPDKrw2fsz5cE7bhFEssFUbcPvIuh+FF2OheXR2jNRsiOJsLJspN1EWptwp8whiJ1K
UoWS0IlGVX6pbec1UWDwCqtLKs4G0xkhg2D/yojeTcOjG1grX/3Hb+uk78h7Hjo16+gj6+oQwSF1
GSI4IaMOIdCZIbBTQtqpmXO6OtmNqNp1uPdm+dpp8PmrBk8VaYWpZLdEpKnYbRhPrl98LnJ7Z+bF
1bZ6jyr9c3nAw7pE6Z6PT2HcwwAoAwQwlX4t4xEXwpoev2HwEIDoRW794QbD1TIUFhv6npVF/JBF
T+4SL3f0Mso/zaMt0hz1eayK5zIqrpPoJggVRxmPHXnD5q/6RE9Fpv9KiGey8YmDrA1k7kvb3SoM
TnqNUcBMea8J/bFQ+MV4PIYRqWPBN5N+RVlu2zA8a1rN7gFmlBruubRh+MetEZ1rLrI542gS5Pkn
NiDbykXIlgwA1yDjb11SaOcOepqlFOthSKJrrA9H7FSGQ6HjFug6GaZkc+/vEKQxsuiwWsx79hPy
fffmHF4tesujktjppvRRg7vucBmm+cdKJv0lmZklJ/1FCdGCzYhYiKp3w4rlqCaLz2mZOEXwPdWQ
HBynFPU44s6ojcxdHjb6etCNHnNDj9AEhBVdl+7tFgOh0cZ+ssB2iylpS6dqAty1QuyBpEkUe2Nt
F2KQGFxORArwSWxHcbWDVXYykpKUCYUI2jki5nRUDVyk5gedqTm5ugpElhzTDDGrnr35IczNZIsE
5qp0Gk5MJv6Y2ZzsZ4yaIXR9luRysnlXwW6wmvuo811LYcZQ6JpxWiz2HYcwxOUrYEMt8bOToqtP
s2brO+hrh1I19E1oG6+2V8wnr30fqshmvgQVZZgqixgl+bIFDOrwmCvCZISviIer7tRnKA/jofJn
5Rw5sXOq5/vyj0a+s3yFog4QFGUyV2+Kt+zjpAka7sMMef1gmo539sl237u58RFVXnIZA2yqDXx4
PC2zgKYmbDCa4qGj/zkUw/wYOE58SONUQzmCJDciKf2cKrmyLnCaJOsI45ew13Gsbaz9cpbLWRhO
w9swmnvhw2Hxi7yG/BABqbgTnhe0oetiMMgNdfu9HkwhaQ04yrVVcsEM0FtbES+nFpggqmp7KMVK
WQM83BoaPN4GhuDZzd6rDnqdbgXHxKntcylFCDk08OnGZtwjNnsy8RQ/DBZOUBojlYS6E6BlfPdi
dTdHE94l+h9jiJNt3On12aza+jyG2u8KcvouG4vuHJZYUMGQCYiCnbbJ2GtHx8wBc5gSngfddAgC
AzZkLX7xA/cdI7YIkZ0KncVHdIQ3dZfTQxpGfB6mJ6udHvOGxyX0tKtOOovLxAT+ID7yB5wu8lk7
udFp5gS6OSB1CHPLPSSnft9gahp0U7tXM5suucKa8mQpTsMkw1j1MyDKOp60K9kW7QmCfXyMCx/u
McoFZoQafuq0hQkik5PLSs3GE5N9KscIoPIeBmQZa93BHyCNQlIeBCcVjQrNGGE1lGZ5o50WBnDS
oEQpihZmlpKva8LnkLeGOG9CjsSJnQlw0t8DG74OVLHLsmrlUvZBr/6ThvabmeETJtVF1k/FBpxs
vyjog7b57APYji5wH0zu9OZOLFPziMeT6BksHMOhlRAl4m8XanQ64nQWIqiarGI31MkP5rHnhZ6N
57O9diikgetIGdERrQ228gg/arec5UKYlhHR7GfXMdxAajxpofao4STBQ9qsZ+wdcX99XeqkemL7
GIJsH8bQrVLfq9dKR3fGmEZj4L3GAfpJts+FQ474BVZ/zdrPuxC3q+fZZ/qbNcmNiAS2MmjnlOn1
61xlN+HDCvvcNmCgI2wCShwlvvkWIYIkLB7PG6bmQ0AECMRY0k85UkkaC9yrS0PMOZMOpDgJOFxZ
YYiTnmLmiquu43VaqM9JBelM6SpaK76ziGTmoFRXt4XbT4RJGznRzkmhombJsNe64XVuI7y6CXLC
2y98qNOh2KkNuR7U3QtBeKyREdTivtHDs986ormHSHk3yIpaIZ5DT2bQ31bjTJAnUbFai/I1LkSD
6umHUakea9V7DawZrFK/0t2iDbGHVwvmbpZG97lKeVaBoDrlNRmZONg22oF6uvUuDJVWrbb6VF0r
xzyQu4zQxDosDbQjbOOucX7Blvg1ZI2x6xtYXK1TH9NlmiZ6QE/BUKi+LjYsWTAhibCZrhanBv/U
OTVeUhlolqKuwfPeW6mVdx7CjqLFuFg6vCk6/b5B+cLf0cCscnJyfwUQuo5V4psrnymaPp4M30gA
ZFBRBf7fPhyoi+WOmEODWSRl5CrWMfURUHUZtow+/YnTpx+O15KhWX8iTTsG4CvoipMBuzqyO2JO
ujlmHXQVc6R6ygPqIhvBgNHNMxLd7NYoyq5JlY/lBQKLvE5hKxv5SIyy1byKaMdkfWC1rT6k9lzm
B75JJVJZwUbq86aqXxKga0Qy1L6YBm1jcmc3oVJcMN0s8WRyntPJeKyU9iFyeNAxOEoWCzU1iCDV
gt/i3UGBqZI3FMWPlm4zH+fUxAFmsHBYD8YPlcz0re5wOVqCaleBFenwEPhBYnHyNa4WWHEKnx9D
aQxjiAZubfuv23vFtrcj79KKFDUSKZKvGpyaCU63tIgKh/Cc8MHtgz9K8FCgOWda/aYa/r1UZgJc
4U8WyHc2o1NQkw/zdcg5V6LcyD8KnXZt9sUvwiA3rD5IXUa8DpXgR8u5hlKlsmFv7cnB9rm6HYrJ
+1Kz7K7piAXkuW218Ml2M2w7yr8JGbaaDEAyJr/oetVjMtV/eianhpzjSP2L1RL+Zt7ccorYEMU5
3UeGvetprstjRnDYurVNlUbjMCg8Op5vWhtFGTZhbyBu7Cpzb4WwdY0xvi8TERemQ6D4DaZiWbgx
Ad2XbyvhhJWU9uIm7rc7eo/MoLZSL4V9t1V7FzskGVUt0qEiuOWWiUKyS/AImsm3oPX6t5YFfNBD
Ed+8Mfl2g/BvHtoV0+gSJXWXb3zHx0RV200hnTwkcZbDBt0E1majMVBUG/uy6GhwRHPXKFAa+8rZ
iWhF+nFpSayJ9pqajBdJMI+CPzMVuPgt+vrY+MbTFMGgKDyW/qgM2bUx+kI8I7kivfe6CKcWBYYm
NxWJrG/kyGJdRlUtA7hlbq1L1SwJRmk7oL7BUAFeaYDkl8IvEz6VOeTJ2uBBTRhEHroRs/WRcIcF
AFj0OSo6x5UP+0tzeqi00nWYuruOmt2AI6+NI5JU9r2mmGifn2zvsZvbfVbohALCPTlGjQYZy3ZB
caKUBBRSMvPorTNtPgzrHJvBUTN1a200ZEzHtk0/BvEfka7y2M/2c1vm/toSVZnS4i7YGL8nWWUT
etChrbH3riGe06+hJ7NLHqL8QDZmGUJpVSPb2eJfrLd8iosiVsUsZZPl3hY57ZhqzVrLafTJYLLX
yymYMSvu4Fdf5I6hT8eCSSEVrhlzdldWpDijWaxwteRCscY1FAcJ9sU4vV61CatCE9VFN3v50ShV
B6tzhESINU6LQHQIDqbV0Rq1G6SeSv5rATiXJlfv0e0ZzqVTEnB2pu91VnwZZJUGxfzYDDyoi+rW
d8ArrWrsdsYP3rGvntKMm9ZEoBaNeJvGKs7wif2nQAaxazPnUuZiDugwyC8n1TgW/o+Jk+RKwxwp
DfzDYtMxdcr0oJvvaWCReDrg5btMfHCOQvPXuPmF2fQJv9YAJnpyr6fhXiQK/E8n4aEr4nWaXuMI
lpBL1VSIxHDRLC/Kk3Cujqxor55ZfS2Q2zSx17nt9IUP0CVW56c+m/GQdKk4Gi8RlkK+qbz4axlb
LSPnIOx+HH/+NcLbHgrnta1GgmdynMftV7JnHurC2rvSv3aMKmCNodkSXwc/IJM8E5WXwM12hViW
k1/6SUXFr2FQSC4Ii4SRT1RAOMfjqWG/W3a+uKyvTQd6DJq5EwXi8nQlxrQzq+bs5jrUpeTNDHgr
RVwdvQ4Ond9ikEQ1V7Usz8sjlwkis4AaAhR1/Y+D8z4TcLXap9N7atK7i7+XEV8jS/2TdzyXihLu
epuV08twO5DJsevAdVUJ01pOzE2CHwXv1QXC/AdJa/WwghJliyaK4CXipKyXBeldPkOoFmD1MUPn
GjC/xta3c8TI33kFaGJnkRqpUFmZOhwTwbeV4zhmMXb+4V1Rlb+92X+2/vDEOAzAIQkwKD0Q9E2B
wABjuRtIqyu3y3OxzBAUABYgHw7IfHKPi9qz1MyQNpPNglwsAFZrfftu+7JoiTykzSsFUqM1xw3h
SsHEIHF+D0cFSoMf7nLqYWaPnKvJ0FDMsrDjFB5FwgiqSnG0wMwY9QDPB4NEbAxkqDrOl0BuyJI4
WcpGkE8DPwV60CNph1fPFW0vC6+WsvjiCI6ESoHxANubQmg8GLLjuVA+kXKnV6nHjGLcZFjXiF4Q
bwiZfUmlpVF6Llc5Ds2PgbrTHRn4LBIv7c2ZbYziEhVckpxvmIUYN9L6+t15MoO7YH1RCD9lrh7L
Pt4vx7IE1Z1LkNS4rl5p/O+5wqAJd+eTyye/XoTF4psrqz5ju33aRPtlBkQs63WZN4+BBuEUTEJQ
F/hnRPNR7YHglrsY7WE1tPNOIEyoZmBeLh9LVl+RN382NLcEMr4hfQC4YJYBo15/SNLwc3mGKk0b
ds5YI1hxim1QkKHYojARjxqRxNljwe3vBtdFSOuKAF/UvI7yJ2VIgYrJ26MtocyQJ9Pt0xuDI3Wm
D15Wig5AW5vGLSEBtxF/ei7G+wJxzBmmBKX9MoVv3V+LqNcVyZ4QvpxHdDm3nJaaQBQ++QaQt8rT
u+HktygbrpE3IbcMtAX/Nh080eAeL/pJxaW61Ut2zqzJL5OYCWSYyO5Kgt/QAxQmfYPcrNiNQzyR
6ZSULWBkROQ2LabyrCdSz0VihUDm0bUVBeJCG7GIJk3NmJFxBagNfQq1pkI0aLG2UQVt84ioGiad
POQ8WMA+J2s0n/QAvExVpmFnInYeSvNgBMV9IQxAsQczzdvNYATt5lbXigajPLsSfEaBEtg3tDAH
uWSsdJ+qN+2knYlEW2s22TV02PkF/JZVLy7Jd43pUhPszVZktv6RGeTQUUMuCm72j/cALx2cHLiv
3QRpsIrWR+r0ktFvh0509q3jYIsPuryFsB8Ze+fzqipCG174y4JgLJ7Oo4s3sniOJMis2SNh/7bB
gdzGW1Kq3Tqx9Js30S6lPFdRwTyd7PJn0rrLVaVzuRfDINqQUkevGjSKDRkYTYuJPT4thESXVc9T
ald0vDR/klzslehjO2vVKwiJuS2WYgUl1DXPydh1w7tcUXm10KjpyETR0ehAIjKTzrCGBz0rV5aV
XHImyLOFb+Iy5ldpTMW3OyNvMnqQymlOKNGobXdpHKEqzrl3gFXeVY0xjI9GNNMGUnrmj6pDgItv
MxobVkrMnzX8O+bzsmY0okuPYwhNCfpJ7BWNs1+PO8biW06XRg8w/Z8snspm7BxaZ5dZrobDUm0z
Ji0IgV5TbSRIKuh28XUT5wvGRMA7onDI6vavCuChYGOy1nsWkuwOdZThru8cO81jnkIHZorg1mr7
DVyyGA1IQlBF2f/G3Hcvt/uyJiZxxMt18W7BQ2wV1X/qAClRgi1lphq6UPmt326BBKLLLrEZhmvX
zf0TmOZ6qBQbv3MFh0O2QzeydvRRj4tVgSai+HBiyltYiKUyasjl+QkNBwEHY148SjNjW8/BRWov
0wEPLYP5cRwSH3/CGhaf8zZVDUmT7tsyTFjmGEpDvEDX6y+LOUadTrBtkwa2J3qgPmEZdb2QHtpw
TmFaPBkhd87MZmPrJPs0r7PJ1p0kKLMyt0OucZ9MDJASBelpZVkvEvlAns98GMV/M8/Z2FWv13ZF
cujE5iVzigeyLfEgsadvd/i7qNT9KoFe4nHNO2Y1Lk2qVUaXEKWu6/ZsBTO6Lm/QKwwsozuBa7i7
z6R89izwhc8YMmQdMvyK7Ro/USs7hVoHjkbMOui76jB97GWrG8r3liVZJisZIT/cjYeKzsjBwl3I
w/elgW7n5sUwuvd+GM21zueTJGlE+gSPsg9cooDaDthYj8MY0p5Dvh1oMBw7+ZuUxXEihemCdGZl
OkL1lUE97LKvKcq+9ZAlAnSuJ3hCZa2DsqU7kDMURDpRtTVLiFxDap8jX52g1JlPmTA+0qF/rGp9
Bq+JHk0XDlY9w4PLhDxVBhTvFk8lw9ltz9YSTDZhHDPTt4op6Ub1/M1CuWhtl87TCi42Rcq68liP
/fmvQ2ELNwfVS04sGQ5dVKPqnH1mFWoMq8YFqHY43hhbm8VZnSJyu5CHQhsu3RTQnjY+ixL5e5+j
ZSwshkbrv+O2WXcRp+zUNzKRMeyEkruWnVwwscV5J7IBQCoLu3bFVO4K6QrLAIWPuqIq+VjMVaKk
elCK/kX2zQoOOoP77oxDFTJyaeFj0CFH4zFvgvR30X0sS+iynuXxjexTbBtKuJTmR+qR6x4xH7B7
LOTHun5wwF53tPk3YjK3WlY+hdXf3u2+ywpc3Y35zFKdki2CVbceHQSYRnJpJMlNYLzFKoRivMT5
eM389SbdXR54BzcaMAs2XgxSzldqsK/mi96HYg/QMK+Bv7wzS++sKP4+05KfxZQjU1jhMhlNoyFY
1UL6CHz31WupwHyDCsxlOZfpl4MpwMLpGObwNLjRJ4xDhnvjahlzlkA9a/SEe693osNiDLUwvYZq
RTpnxTyPp0PAv8SGROsGyV8oT1RGPnlvZpX8XYyFLJsdxStI9gqNjy42/8ZN+iYGRrJtqgXOzATc
/XGL5gES5Z8FroPtt5+a8mN2qYNw3SnxdhHfBqacwhnqW9iWDchuKA9f3RavSDSPCwCsOSB2DGig
WHpXvAB/+dD9togyWGoDOO+t/yLt0zhS3hcYMgFJMszrHXGwojrMhOLXmdmDTY71es6Vv8twWCdH
CVubnvFUtwYhgchq8blrDUz4vCa5muYABhFpiCr4HKKibtdDfpPgbnhCUkJYvb3OGty9AeKfuxD2
rFx9bm5IXACQWVteGBNehKuEeuGw1H5L71Yoj1FGBqwLppna+PKj+0T/VUN8hJhtYNAERTfaj2ay
b2P7gyQUZCeB/xMKpZb4n63X6ECk1CFGTbwZPe0p6suPVnOrDfDO2rPbR7hmEOHFSky6tFEskdD7
EVMQfcnMt89SrAMUhp8yXi+a18aEc720N604jS0watcR5mzmBPtaf1JrRFEodhLS2ch0lLjBe97g
x2CMDrJEWraU/3ZEPitUEBNqSNy7vwgveQiLGaqAQX9mWtUJt07xhne+5YGIM6hpOroaqaIXAlzS
UGk5c/RV/YprGopM3mgoFUDb/VIOdp1h4TtiHexqzdPi35XMbNeRu4M379IB6nj3AbdubajhTWGE
PMs+QSOEWv4zgSwx7NV0+1Wm43Ph/MmV+lscraRnBPh4Q9NyqFKytTijIrIuM0MPhsjUjJLfXHsv
2JZ+oiJEh8lKznLHunLNZvV18T5M5fQ95TKqpCdWCRriRtzocBLJ9r4BTbc5M8T8XqYs2sjKERLi
1Kj1W8GcH+FpBA0wMjZyCac5KTnl/tmVZ7IofAMABRIMrZaR5u846wossFAopfFcntxZ3PWkB1tm
T8woTgbVS2pmv4kRgifKe3LL+SEr3ZNTAtfN9u9s+D/sncd25EiWbf+lxo1c0IANauJakE7SSXow
OMFikAxorczw9b3hUe9FZmR21qoe9yCZDCq4Q5i495x9amwySHT1/LuamUee/WHGkqzT5NVy3HQT
0d5kuKcZQMLcfDU0ikz0bACPy55ratdnLHxM6LTx5m+bLNEkLo1FPa+s5tN8XRHP5fTr/lrOmShX
WtH80wo6HGpxlszXHWAHXgHncXpU80Axz+B4jtIO8l4vE0QSML0J5Zx9m1S2CT4hLz3fsmt4xZf8
1WkZeLXGZcENp4YzMc1LbX8u38O6vHMJDriqPKcexXVT++frTDKg8gF3pLOUp7+fVKxEuEW/ugAL
8yk/2MSizm9i6Mkp6r/OY8117neC6WQhPFqjE7XVZkax9chxFmYYfycqiBWqHh+NCrZhXFQvXfmo
LOfpSpCaF72uNb1mhTjiwJvxg1a8mMLwS3fS2+hrpVkf1YO9gavvrJqKCzqvKq6TjUamHVkkGySR
IOZZqs4NBfPUAktY2MOwT4pxj03qDon+pQWzvMBd/1SM5yink4wl4qk2TYtGIlx6FjbX9S10e22Z
B4u4dZ7Lph5/VOOMOVbRcXA2mqH1QwX5f0Tjf0c0tk0Lgu3/TDS+i+LyDzTjH7/wL5qxr//mGGgC
dRZ+DsJ9C73c+Nl2//yH5tu/oUsx+a7r+KZuzbrSf+GMbeM3gbvYFRbYYv7nWD9xxv5vhP/qBm5b
02Vz4fv/Cc7Y5g/9AdbrYZ/z2Ut6xixstX37j9rWgMrfEBWOQzRWtvIAIN4FQkJJYiOf56HzzSKH
N/G/+YNxrgQatWxuAg+t/1IL9gdXinyHZ3hNRW1fz3bfWeYMx2AC4Tnc41YnxG2cZTKeN+0KJjtH
NA+VgfuxGuBkGWPO/D53Qy3YGWEcif2UnEoEkktFNZrH8Wua6tH6Wmton4qSuYKopdwgjpid6+Eq
Cf7d1bv/M0TZ/ItTYuqcc84KIk73V7mv6H2462iq95PmiV2IvWUZZtopq2K1Jb8HeAfhqpBBAjg/
1kkPo505pa+a4TqrhPSdRvFOu0qky56695SEN2RyU6SgYGempbvxBzxWoXBfmImq/d+/doPL98sF
9S0LL6PtOq7u+a5t/YKADiIzq0gQq/dBGLDSZ/6prPwhly5rNuzyWxIN7orxSxHT41IsiBe1V497
u/G/lIlGw7ehKCJDeuXjmNVLr2ROHtWux1VOjLWxSDxnhVwAxV39bagqOA7m7KtBXVFiLF20TnZk
nqN6lExbw5we0IGzR9SaTxh1MzSF8MwsztZVKY+k9HyxTQICRptcAOm/mEP4jODHBqFg7FmAR0DI
9gZ776Pr34dRSSAa+28Mk+nzdJMNwbTTBnOfa4FgJTEhRmzZJNHHYNZckcTJXgc0KEV33GHDO1xH
YCP2Muf38Ffd+RqLMhZSeBTdQSzc7sOMIrj4PokIjNb7MAvbNY6uXWa7X+pR8nNtDVGe7aSrXaq6
c5eDqb3jcEIf5HUE72b9Dg25WuosG/ARsTYLe/2mHrlbyMGmqKt7e2XPa5gOI4XMoRPwR7QyrJdx
bz/YefFOxG6yANKx9ZIiWwplvKXqSQ4sC1Npv/nR3vDJXQzqjiq5f7R1qj1TwyI/zQHq5P4GtM3X
icxSgYIApiXd0NZWZBTk7W1tT9ZGjyxMDxNkRPKZp1ThF3PQXOHTBsfYvFROw7UcEe7UvZTASU1i
v8j1aaIjumJkTh0LS2eWsMJDsu4ALddLg4i4OZtH1f1Dqj2in093GTUfkdDynNj1ZIM85F73LSBL
wolwBXaTvYni4k1zkQbmGF5WgT4UG3AQDyFIajjh6ms+PDeDwhxeF5dK2a9N137DH7NGufni+ZJF
fld8tEn8ACl1djPHd01KhnjcD1/cuvo6zRqVQNHtV9ly0qZ16JOPYQfHioXhQur2C9Gra1mat7VO
YExJnTVWALXSZvaUGuEWmNu8VyY0qix9tahtRfTx7D1ELdMNd2rot4g2bqKy2XYaaRFy3Ldp8+6Z
DxYJVb3In1GPZutQl2+a4azrvp9pV+up4bL4Ix+wLcuZkBWSy+TTSI4oA0JC7fdOPhvWMdLZuv0F
KflTlsYHW5tuEmJN15FM8lWUoMAvaBb2ubob4vKcuO1baeJpycCShYB1eZLwtPWvnU8Bv+VwnjtC
vdi1hkFPUwQGhopk5ZG84RXuE61mbJzZNww73wNeC/WiQ2FbrPWjCgsjA7pHMnUrxX08OORfSdzo
EXbt+EhK27Zr6mep6gM8rXsS+d7BHoFBtd9wrTdoq9AvFsHZT6rbRCAm1MOkpNl6zmziIzCzsaqH
kBIGLr5xoPRsHD4Lnjx68BLSqZ0hRVQbmO2IJFwPpATWR8qKKGItfCBs4Evat+V5pgkbKQ1jmhRA
7VyF2zmz7sqCultPTmY+PCjPv49l+kDey4nwvV3liRULPWCkTh+uPQxzvRBgEduTilMLu09pL63S
3LdBvwdBwwYp+GY6GCCL6FEoHJOuks/YDE34KPiHIPXd/zhu2k0woUFYDuEunJI3uoqr+fkmZxvE
Ao8Sop49qbasXPU1nMPFZIdfhxrL9jRIIj3oQ9dYPxdottdkm+Psfpi/kQjvJQXo4krwbV1wDhGL
tWNjoTcn08L3X31pAW87IjfwWrTGQT28THulqwAUnKgZesGxwHWJhQ7QpKe/rulw2Sp3W5oBmzf2
aEucUPWmd6OnYHSMXRL3e9NkyMR9AuXKCDeGPd7potkXnfHFwqOYNBBKPO/keuWXUDTHNHZeuowh
zAeruXLfCE2P2d3KG5Ca+H5Fs0bGvIySyF95BRvkqkfm1ncgNpqBsrNBWquaQLkLH6kW0xvlBizL
lXWx4miXZQZptYU5bizbusuq5hJE8t6l/76ECX8xqBslafsRxR7dy976sOaM5g7qXMEnTRDndPTA
lc/fUqI+V7a4oW/BHOh3izyyXk0Z4tbICsK8QmR4E+0zWxvJKkQaza4OfyRGfBcggbT6B0obkITz
b+Rx6gfZJCOdQPdGjJSJw5jOUGkN1cZUkOTRW5KJk+/LrH+SWkkdX1eML8w9yuA9p8Y7hMZhYQXY
5tKBjZzlfE0JelslgflWacGXJupvwXFRciWOeSOxhsPcAsqn3xLjVi5MKpjkCSlt2asC/72ybysz
3Y7Kf0wcudJ87yX3UTb1OYRWwJ7xm0Lu27vEKTosRJIu2jQa+rMAPCr5k3j10sajEMmOfIIeWled
ez/5vEHdohQoKkaWMd1Fcdfc27G7iPQuBzYNHd2vrO4uMnUIPMRP37pFrOO/DD8mHyuxHJDo0aJf
zDe81raAi/En93q50kkkBFxSfsZ6BQPFKGGBWu06V8k2NMS+C2suT2dRM3aeujAOb4Zg78lsQBIA
S8emBEZW78cUW3jjTUzCynyOGojtNnGFDC41+jm6O5Q509A/mN1wYu9FFOrBLaloBrSBUAjdB1P3
lrnuhGlU+LcbJ0tuSVSi7gVloizROmvwUDr7McPn73Vp93U+dV2AVmi+HqPjvIR1/zFpPMR5pL+M
QHkdjQ6na3tfQoOUc8+NuNGNdVsaL15jVuw840VnZx8g8vVVxWqb3lm5kKI+iky7H/vh1WZCRONN
iyoont2CGEoYXwQZ1eWFLhGNsOyE9GYP1uesmeMdbfoJ7sATy8+D1sunYA6PdOyeoWkSe4OgHH6L
/arzfH13TI9Lm7xf8pRAnnFYyyW1NBWPYLY+CQOYkxS9S+XFD+RQbV2Sb9GG7/zg5Kr6ThMomAq0
YhHetSCjdd748UYKkd3T2UfcWtHs7dtt026Jd7HWbjV6Syp1YJ2Ut++ka82ENzIJwUUy1Bs0eeui
eh5nJUTt9Yd+NNAF2pCWqAwtTJqd7LZRrXZNfJCzcNCOtQQPGisfPOebyrWbjQ9Zyq7y7liK8T7z
KEJpOAOhapikTZrWwWjwjDQ5uP1+qG5SO3syOn/YJCYF89S23v0OTvCYw2ioJzLd4/zZ1PC+AqNC
lGvjg0xp7s3esr7rO8hk+iMdiKKIKWw5tKxp3mH9HfesSyAjFOIzDptgXUx6uPRhpiKtH2OAgZNJ
djgiBZ7Dgv17c5LU2s5FAUzLCGOcFqm2TYUGQKOwqYfmPdx+yDxZu5chVi8N2UcbEB5W+a6BRNmY
1jrFlTxDdVR72jGziahVA7V3uDzkgAb5rZfXj1FEKx46dbcasAT0FL+3rcPjodX5wJDmlihYowx0
lZkgEaSXsSpbh9XTCCpzmD+QwQLT8///8/qZodxjMwstrt+kpz8utKIgjeHnL1j3WTNJVkbYFn/+
ietnSp+GDT65+7rHdo0dWqxosTK3W/AfJnev9Z5BNEoc4YCsaMZq6MBZK3PDXD+Y8wu6/qHrP6Ep
3IOWgJ5BzPNBDo2XLq6fpnrA/iJAie77X8EP5IcisoJl4YyU7BNT21emsc8bLOD4H+vtVTbkNcIG
8ifCA9PHowd1qU9U8GQ7Fadl/vPzn7l+dj1EaPgc7frFTKuLg28bCHYDBqYQKUe+Q/MLECrHkCHr
mZ4YentSCdZ1HkLuQEa/F42uHwmbQdAf+dOJeHV2TBb9MItkcx+38JFbJsKraER30o+MjaYw+tZ1
W6yzqjaWodEmpygIIXWNIDaqUAieyulxlEwKMujMsxeGGRj8PtqwgmE1l9UDdhWFnt8tKwjztvPg
mEZ8MPMUgZZdm4BnsLR5uWGtY8Cpeam02zIA0YnFpFi2aaLfpRGh9UP5ynqk3NuhiG/iqLl0uSZZ
JRbrOjM3Ch7mLZq/6V5DJW/4FIGjSYmNZlTOJjU4fuvI8GYcnK/UF94nssT3ec4qlVx1eKSbrM2q
fZw7NDe1yj5HRnIQCpYisc/xjdsyPtClbtddjoKpjZzsFfcGmzcLVUI1NEe6atXG9gdrXYfNQ27b
zdE0GiBpY/NoG6a8HecQez1X7aZDi49wH+S824R3Bih5Em6cPXt8e98OQfLQic6FyU+0Iq20b0N3
M6WagEvGBNZqeYHJjJVYUoftc6hoUEaaYHU55+0E0ZC9eF74QCXYowCQyA2AwPCJ5OnvVs34PQJ+
NIgi24sxsA5qGL+SvimJp/ao+IaozH2zgxw5huHOJbZ3FkQdEa57xwHTs5OcVVdRPMlw8YQB271K
qDvbJd43BVCZ9uE3aPxqX5U2tHIvQsg5pGvptjX0GyS5XYAjXrNGsFIhpL/edA/EjeBEpY+EQWRg
tMzMs0M/8SnUgJwQCgzYBu0Ku3r3XqrGWvppNYFbS1ixYhc3b9BImDeDbt+r0aEHIKCCOVNnPsee
e59WY76Le3nbEip8L0RwGhMj25FA2B5DOT5nIJjR1q2CafLuYacXfXJuDEvcxJkLyxizDVuTs1IY
I5LGMQ5IRF5it8FWmUPYGB2LtHYJKm10Q2Rns5BTr19IwKlWTGLWvnUSsc+Gck0MVnWqajTBdh7a
uEskiavWfTimOJtbArlTkXUg00xMTk9GS+Fhst1bFx0h+e3obMIMB6UcaOHQadlEefDRDWl1NqQO
6Ggg7zWyCYcg6g5D9/R1QI65i7utJvVy3xfp0Rr0EtpBu4bxvQFM95zHwyGKaO17o2w3XlR8CSYj
PXsF5LgA3O5Iq7kGYr2qPG6IYbI0lnPhMaQqg+PfSCFGFMF4gtrt7n1XPiCZEZvSmVqkmSnp6xP7
eMOpnFXXUkg2tQhLLDi1wVdrcmLCZdj3n0nWRXe99L8GuXVBX83+dGq21aiaB3QCiwh5xcEIy9XU
T9beIEOiGqIebtfE4sim/D81MeClciB4G1R9lx7o+YQPiapOgZUDOCwINS8zemETAVSFdqx8xbuz
cjxI02XSM7ERSV5s4yQ7UC2l9EJoPQUFSESqO9ojMpwFnOfmwYlR/bCkwSfk23LrqjmWtbfABslC
P0aaumM9nWwwFfv7QNuCwBJ3ug6XsygybR166gQIGDAu7RVuG7RYcSfck+OOjDJNobY6ZHq7d4tn
RxtfusHQb5svdaPFT72E3UaV4z6IuoUpWTDmunPW5yxeQhLsdWGDnYMBlXqszrumbFhkj0jKLKx2
wDkh6Ur/I8xztZ1G/BcyA1Xq0D2qOmdFrXSDW4LSmms/K5F3u8FBAdtTgYMcLrCE9WheOuyS6TOM
9VtvCMJ12BEtpwT6WWBiZVUD3wSthWP1gZol+Z3cnGDdRotdAYqAgzd/uH4WxzdVzZQ8o3bZGs2f
yuaGLXDA7BhpeH8SrD/4fxJRKdLBqCUhKRZETGtFvwRmStmGpijA5RpRnqHWra6ZB6TAjAu66NeI
tAOUO4h8Dz8+jStpUVFAFJjXe78Y9eDOzDJrBSKpY/3Bs9Z3yWaU6XSwBRv4Lk/ydeZ4CgCzvYqQ
x7PLJSjr+qXrB9WKi4T8SZeppEdoo0Y4DJ5J/MD107QkCVofwAXljn5Q84frZ6Yj4UoO3fivf3cK
Xr6e0EpKZ4q3TQ/7cP1s9pCzwrdTUOQytNjvoBe7gr7j0EfMnriLZl641O5QHcwEKKJewsK6fi24
Ll1+fttl7l+HdG4Y5t2lk5Kf/fOb1z9w/fDL137+U4dNB/y8gWICRwuE3XzMHx881rNhoU+//kHD
1/mV68/8+BSs/ET1jZ7rz9/+3Q9dv+hrLp09IGrLX9/B9ds/X9D1n4KAJLbAEeio+URENWHJnSm9
5c8D/PIbf/VXfv6IIXlyY4zb1bxaZCAMF7aN7QK/tzUtNZd85LaMoNXN365tn9M+IgxmIjjHoafv
3dLt2NTxwQvi/kDxFMfb9d/+/EWw4ZTugqxcV0qxeXPzfKDJDGIai8BjhpbVFQSJmvMdwHP1Lij5
rJ1SQabnFi8PtDX4RtiwwUejVm58M3sU3XTIA1CDmpVH6pih0FpKGguUAEDYJ7b+SjD1vhnGjwjg
z8aMlm4Y3PZmdShyRH8sLJgglWMyZNBK5C5axBnrdGd4JooFqlVaPcax9z0qqztBnh5pp/elEb65
ZVoujCE9UYn93vSrligzNPA6jV0wXZUb79l2v2C/zBe0CpZGbsG71LCla+Q564321qNGdScvXCZT
tdNq+Y4CxKL2ISUOmh7jduhz9E7dWqX2PXBZAJPHWIz2c5KOT1GtyFU3/ftrB6EI8Otk2fhuIWIl
Hqhbumb1pbE/fXBtaCSGuxwss5nvB50KkN6MiKaj7tPGIBpZkhzF9AgVYmsa4as5v2cCsKuWlrnh
Hz0nQd3k0DEm/aNj/Zf0ciP7Es0ziDXgpMdR4k3CtZjS1MauAtm4v8QUwyKK6Vl9GZRzdkoSjkt4
ll2sfbS+TYBVG9+ZtXz0jek5JbZ+R7hStGhEedM17a7SmkPG2i1F2niouiDc5UKdKyA/pyH4TigD
y6I6jdE2zOj1FvOIa92iIyUf3EWUyaBG+Bca4wYTNOF07AZE9iwtpCn1SC7jsWGxtaxIt1tdnVH1
ZEEZltPSTlj+h1p97upnlWIqMNma0kiDkv+qtHGDVHNv9MEJvvlODOK2K2qGSWtenp90P3myDQE7
sxSPmAUTdVs79rLohtvad3YuZlbRvQ4jIbvlqL2Por5JBxgVZWhfquRSmckXLGcE+QW9tfWr5Kj1
bb4WI/ICighnBOLBynerb+WcUiNasR4YSLZWgvxG9Va8GWvAoNw9BH2ZtTFTkRRGxUSbW17LvqIJ
kVugCOzKQU4OOyz1SXqwSxby4byRcRFJrOr8o9HGWZc8ICnaWRmCYZyktBzSNiBEihNYjQX1p1mY
y079gAVsCXdQi/VlNfkfXp/d2Z7dLU0ZQF8j4yksgwezIUwsL1CLU1J8Almi1p4TPMelty309sKm
bM9ewiXkh2tnk+SFUN+5j5ELrSrpgORppmMZZZ8lgYRR+liSpOGPGA6HsjoI2vsYo+HbBcJ8bXUy
hWzcJ8g/4LRTUV2aWbGcPKwUCUE/K4/6vfkFPv6c2uFRCMpiOhItenBdIuVgSEkJzUHwSv8JSixA
1qk+wiWJFiJMX5TQ970kmRsMCSEwSCUKzQE99JoxyWEx5Fmr3JxNy6FyjNP8X5AQnJOxdKXAaa3T
jvlVc5onbnhGGkSupDijukoxKDQlJbs6o8rQTEyOJZQhu0H6iAs+InTMXZbRBCYlK1fxCBW0m1y5
hPZxymkVMJt5HiuE8GbOAXNFsdKVZq6zkJk7G4Eidl9byj1HEqyizeQTl63LRq7KFEHu1I7rxk9f
iGeb1vCPsTs19WOQefiH7ewubSfKTdpLjvJkSdAdQeAeBTv31SxFwOvlRBrJQP/LyU+z6s2ZgsfB
Vq+tI97xqFLka6G/b8MGjVeAUgKU+WdHH7JJ0zPhNGtvRBEduOHz3JCm2wVOuYu6re9m2wbD/drN
63LhpQhxRnIXl0HAkt7AebzwYIYv1ZjsLR/dbIEBCnro/PY7D0QcSrS6wVMvhbfN6oAds81+UKJ5
99ifLFtHv+/w7q3Brb2bddRuE1OF61rftzTSmjk7IjRten7298FnN1w7R2fQwJZSsO/mJ7Lo90VW
YtDsEY0VAYQPob2bUXKTZuV7M9fTzQGzbUWp8HiLzAzFG6SwyoLp6gGpll21JxvlveYJAsWz0Azj
MsSUbjoVfw3kd6mpaklaOSKs5jQatHdnsySSJoLWhpPufk8pGWyqitYBFZlllxW7yJmKHTunZpmz
mSFwxS/VEkgnckhqsMi6nK+xQdc4Sd+tzMzWTjZREUwqjyza8WEiuy1lDCWd8tlLjWM+8TSYhnmn
weFc94b91iFsX/B8N8uu5TWRWrci3SJeBoV7l6R5v3SLlvgZLOE87Zz9WZfPEiGpr5fCfqKxRpIA
OVcMVIobItCbTS60s89jCTemM4iuGLjtA7HFZwFDUttl2meTAZOtQzo7KLglkyh601zWlzS7y0ox
oZceEXSGS8uqzNu+r0lPhb+e9iddL+p1RZoHQr5boSsGvoRFEmRYNOhZuLs2/P9PlfPvVDm6M0tZ
/mdVzu1b2769R3372XXtH+Q5P37zX/IcV/wmsB2jorE9JBNzlvW/1Dme9Zuju2hIHc8ybRYcCCn+
nzrH/M0nUhx5he8iEblqLFrWNtE//4Fwx7R8IWhOWXMMue7+J+ocktP/IM5hIvR0QcfHcMj6/VMc
tbAUATqVVu1YOJ0oNq0CAp+9qLI2ml/S/vQJd/jdSfoL8ctfHdHUddsCImUBJPkFdZcVdmFPEtn8
uG5JEVlMfvVsupBW0eiPARv+vz/cr2Cq+Q1yIGHptmfatj/ncb+/neMibP/5D+O/QmKO8Tin1c7I
NgSHgrf01KWa0je3ni7/8aHQHpi2ToQg7878RehEkLeBvpkF7+wBSrP0+0ySi6317CL8+yP9GiLO
m+JIDnVej3vgT1etc6OJaiSC1EAbxVr4iPjaCM1EKuN/d/6MX7VK87FcQ6BeFY7nG8Z8gn9/AivC
lZifYValDZBsS7/4NSVg3z1KvadnWesMbf7eaDqWwaqm4u6drLAmW7m4/ft3/Sfd0fxKTFOYXE3D
/ZOQzAPZpHVirHZCaBs9DW4pp55VKC+Gpi6gNM+t7X0GRP78/WGv7/CHiGv/8c9/8FzMx0WmRd0T
oZxwfjkDqCtKyzNKbiEtxfHb7U1vgD84nutOnmFGACoJb5JiuiR+jQlEi98aukXURXh+bIq20nef
Ejd9+t+8LNty0Op5tgs7+o8Xxm3K3swg/e86u6UTkLEO9zgaCwWs2X73gcK6b2q+kCBN1zGmdmX2
oNKcRn0/PPp0XxTqdQqZb3//wv7yMgHoY3hCscvw8sfXNfUJiYpQHXcwQBoC5k3Y8P2wUgqx9mjz
RCAL88zua2UiTPn7Qxu/ogGvl+p3x56//7ub1feFPWgwMXfo7e+IyEIVjHN1EUr4vo28SB1VrZ7I
3ei63+L4uWiC7t/cLX8x3jBk/3z3v1yVMc0j2Ny8gilCx08SwQVR29s11j5hSPj792vqxp/PtvC5
Q7kvyfGiNPzLzVkGueNTmst3pU7LtwYOhMd61Gf+hI5jyibaCiD9kOH9J0F4oSI6Bpk/np3G2nVi
gEWiq6PP76hMHUXAvWPRdpCj2FStfqnCeCnS4RTq/dm2+nOZENZefpnFziJO3lyjtSgyyMuUbQRU
9irc9pQ9yN3h78w/37tztiq77bHclsp6VAqxRYmvp/VvQA4daU9YyJj5IQeO7sLqT8WEQAydK/eK
gy9rAO7DAyWH8Wzb7n4w4RcYKDUMxBYRlgquaHF79eRqNm7vWr2NLe2hmpSv0DoEpdyXgtdY6EDZ
0uKeiu+Ig5naQJ73SHCieQEc7lRgbdpkunS1vrPbj7RHU+Ppx9Qi9X0QG0w1MMLGYW2K5Pts3Jg9
LfP9ZApuYeKtkMgUD5bTvvvzUDyfGT0l+SEyqWFT9fWk+a5RUF3oM/Iwirem5922LdvOkfdlSHc3
yuEp63poaMCeOZ/XwaNz5TFqSJkiKI42m8rfDI5pN5wgkxFvFIAYRqXORowiXu/fRo035089BKUO
a16HjM/jPhjpLC1LA2BD7nFZSkkWdl5Cb2IAm08/zeXvY5quzVJ7cjoU/VqZf2/ydkOB6jsK+1sT
ztLCVjnhshFtxKF6F9Snbclb1UaGHtLiWOEPtBU/JRINajLjJRqZJ8yJVb9gXKzEoY6Mu6rsx1kF
khIsPT1Qs+CGnS7CH84CvH+eA/JKB35/rgA8pHMmMRHsb8LhFBRBDZziox4kmsTsbT5EMaFfH+cb
Le438/FiVb+2CCaElr0Bej4685li8XOSlXvyUv1C0upqNoulJalWSf42ePRnLHlhHY/vKlr4ZYhi
wGSj1RjnhNxmwCbcU6FDky3sH9K85I9bLZQc+vDs/gJKyGCtCyRiwo+OtpvV4EnUZeIVLYuo29RV
TI2iTmb8P7wydA1uOHz6MYczLS5W4wq1rdNT+Zkba+Pe8Qgs6wr3wHN1c331Hry8hTSG8zzvJnVb
LuI3E4QxAShvI2i3Udk3osMeKTHXUxSwaPCi8OdWHufJ2dLdEwg5BGABpXaDaxMz120JJCbQb7hY
TVJt2qZs92ming16Hze25LX1WdTzASY4uIagqTa1HkjuD8uEupTcXW9HED7fk/nBnWYLAZTbF8sM
H7yuMMnv5tDXoWSOqB1diGcZz0q5Y7jFYzxerIh5ivBQoLoBQdAaFFRqKaheRfTWDawjqITycIp0
q9RjO7EmvA5bwzzVRzNjQHILVaG9lDJz0RepC1j0coU+WH/HbzyQTaRPeExgL5yXfRpRVatqyIEM
fV2DEq9Kn70mfdNqe1fH3asDSkjxDAzcLkYIc0YDCajrdH56piwxsgSWPihvTLbW9voDot+GePs5
wHDBb5EuOo2XRTwgp9ziUEicwQj3dMQ169T6tbb0FVlB2LiAaHnU0j2bOIFGHvUm1laoJW91cNkL
MWn9dtR3jhjWsvFwZVqx3IwZ47YGF3zjNBImal+ulDQvIKp4uuiu84fqhdvRWibSqVv+YGUZhGOx
8RRrfHCrsg6yVXA7OaFzA0kEl7nvD2uKM35pj4fKbCG4ROPBsuq91zGK0uJlmiyRP2pwltBGak88
W3Bz3TmjEa+J2aH2VdqsoSzyZVjZj/jzKK3KSiAYSJ4JiEMEXNjU+DJOXGbo6wQFETcn5wqx9+WK
w7rekNfFi9sn3+fpgJbCd5ivOzb5R1z6l44iJFUP/aMO9MckKgB2Gg9jII4KozS21hIZpN8tf1wi
1X1BFbuVOQGT883f5yM53QdrdqZpMTdUkRRvhpGqtZFhvWpxU6oarYHDbR1JerbEHH32OLIoyrsg
Y4Xaj9DsDGEVmxgj1yJTOJ1kH+ByDpvnuueMhG288WGddELzVk1tfHP71qG5nEIlEmmHcw95mJtA
uwW+ZmGl1LYE2OKFlnTbHFODN0JdPK4m8nIkAq7GCmlM8OLhOTLCBMhpwGqiDpnKVYWQwlQT0GAi
VXS9VavaQFg4FWIfF4W1iCC1gM2IljzI9HHc8rao0Lz6A8t2X33WfkdgOeOWYs7EePbp6qgl8pqT
NKRE8WTU4npfVhvL4WADg3mdWCiH42ENRxjcxHztyoxnaJjgttuXtunvpOR26fKGKo4w30hSB5mp
x6gFkXuDPwUanXHZPc944xdPpg1Ao/BGKJDYC69rItuU7yJx2CQJGMVKI/85BTlVZVBqSorAdJTY
X0SjtbLzDgHivJYN+ihZ9p9SR9xNy64Ev7tI7PJcdO6lkDwCUdA/TsX4YM5jueOeJt2JEYfxiIaj
9eIVXUc+GZfD6ekHJEa+jipQJJ6Jxbt6r1rngmf0M5M8tpavP6OT0FdTkTjUYglyLWOBc27kM65K
tup8eVOzPdigDDuw0exWlh0S+oQFtet75LImPfGweOrcKl57Qdev3AQmv828uJqUW+5m3z0WHp5w
FgY9zzL4Y+nc9EUcLYpHEwXZY1HjkKbtemtO/rvKxwfD88dvCW3CKHUPIZbt13Dd696m7bTxKSnt
m2Gwqh2b73iVjPGL3w468vpkvNF8BwltFmytMjma9bCtCTe5DWtkBYJA5GVnIuqys0jR4ijf4Xrg
DiMIYVtoaz02LgKGj6sQppoye46ZSlfE3XgS6JCqEQ4KPdvq9VSvuaFpUMsi3ra5j6Cw0fSVG9dq
pUy1LlN330TWLfBuWj6YRrzX657c5rYHirXuem8OojQ2YS5JmrFuihgzfOOY945sipVRlnepC5bU
0fxdFVUrOAyofrIoX8fKvxixKvfEOq5qVNLLMO/vdQNXvINkNzfb8Gjn9bG2+1mEPPeoOjUg46D2
D4P+QxvdU1+QxiPNbhOT8bSVVX50gCnxUKRnkXEX5RcfKOOimpcM5DewetVbcl4BrUA3ctd5AGj+
v9k7r+XGka7LPhE6gEwgAUxMzIXoKYpyJZW5QaiM4L3H0/8rUf1N2+me/2LuJqKbQUksiQZI5Dln
77WJInx33G/dxOXDRGm4BzzXb7LyvpEW0XN2sYmNptxYydb02G8Nk/3JNlDUzSEruRGmbLRCCpNa
dpz6ivN/9u3jkKew3Mro4Er+oE9IGfM0R6dvcQkYRM/0LfZAu7kcl/OOljM88NmHPTrHFVSufhs2
qUkwHmPCEUuGzt1zjhFC4tGd60sERI1Q4p4r0rTv53Y4eH5zD/UiRSFdzduis7cWWpBd684O+9jh
cxtzpi0LU6psaNhGedm28GK45AIWrleZW9eNmqNOdtIe+LodK7qxZNOMPXHaBlFjDVcYqM7BvFWV
CYeUDjtQd39nGcFXHNIcTppeY+u/rrru0Dm0zB0FX6QhUdkfssN6pUOyTJFJlgNRuQg2JsQ2WuV1
COkTsJz5h6AonkRti8NCZEXsMWnvfTh+XBUOYFBISBXRnc+QBKbIS8ZYZz8P7desNoL9HMK2y0VK
pF3n72T2qVYkapjMzVKrZVPUxaHWAN94nfqAQC/eU72pfRAPd0hGXnzCCzdzjisninVgCUGTpmBv
sPTe0ZtCrexkm271clNYHATITdi8W2I4DL1PJC69X8+3XgFcE841s0032CY7sZ4CVNmbvmD+7C4B
Jg3LTRqz/0mwaSLKYGKBr2NwBFw7dFRKbwpSFwUVuSO3pVFzfRfssxRSSO2PI3eORRBb3GHdtqaR
3IUVogmr/Zh1kFIDqplk6Kp9A+ln8hX2eJdQEmvimUo+oNFAecrAZn1PFul9KIvygTXpI46t67rV
7RLKTDRmeLfi5FWQ/o5SunuyyDkTP7qZ1w2j682vDnqnDK73tciYrQhUQ6owh0NsMoiJjc8OaweL
YHAzkfWxWyTIfv73BS86bfBsa5fSAIKOSLTg3kDoCC2eb1Vj6W3zut8LtnZNwUYDn9jWwvh7hGXJ
iOISeTssTMG+ihtIr8ylBrvn97O7AFPAshEYO6xWnLio/A2rhrHCx5joYqvXvZZevwuRh2yK4fhL
0CZfSQEj/KYxNqFM34TN+z8ilMpz6jRD+cm55hPrElQoGRXJQRS8uWX24A7TdXGd59xTV6aO75U2
miXdbvDqaxnoU8xZXh2u02joa0BoVctwtH4mjTvfIWz5UDEWYNae4VPxCK5UbYkMDI6ka+f7kAHT
LoihiNhAMqkvXYdRU0CtR7kSepSmUr+zZKkTQbluqbriEfQdImGKL2Sz2C7bYOMvXFB1Wao6/4vo
jkRy8Zna1s8jNOyZhDf+couYZOtVAXmQMA3Xp90z3b1BWbAZLKoFsOtHLLH3xBKVW+VpbJumoArl
PseZz5CSK7WVD08y90fU7tYxlOOTHOfbuGFz3CN91zt7CjRicMED+D4BrP3wlKLEJtkpPId5iZQO
a4FDgDXo3df1M+g1XYGI+GPU6+eg19Wi1LWFro/NaP5oA5Pp8x7faBMD3Ap8C6sEZoK1SpYZNBrX
uJoOWy1l0qzGyfFmDRkHl34Soi23vi5tC5Xf6c0U7xP0Ql2sVsly2zN7SnyMCSXGJyEuquacQAH9
CJXw4rpIO9IOtxvpx9ZyxkhPYGPBI/Sv1v0PJxzI13uxFZlX/ZxtE46RQkYPPi09TLzHsve+VAM5
o5U1XSxy225mN36TukQfQ7Zkwce1/bY+eUtfcyqb41XkNCoSLlKEDb53qtiOJf/SSDHMDn5/ovOs
611g/i0HfBqrawDk9saagF9bj5OlvRlyuoO8228M594YGInn5YteMHqs7Zm5SU1WG3eCRBnLhoOU
t8eoKXS8rL2w0WATTK3Xe+ys6ue1m1yHrHSN88XwFM0zQXmZ2vOtvi6DxGMwXPxoBs5pXdQPJVt2
pnfsLkv/YoOH6Yjb3nQBusI69HZsMfxdRyXMEaxhKjKGGXGwTBKX9Fm76O4YGIDvRB46TGkpIzxZ
Q/FeT7S9N52Lvv2SThQgeqElDy4evjf18KSXEv2pRkt/xOHxNmXRW2J9A6m6CVuVQmcsWGaM+xme
G/P+ebvgCWN0p65Dy9kTTtOT435I+4gJ6X4p6Ko0SmDXkaegZ8mANsa6HDxOy/RJv0xl6J4yiyIu
mavj0cx0DT573bjsW0E1SUBukbwIzg5EEqw0Nuh4EnKj7TobkB3KlaBj9hwEEjCOtbzWBsz4Knuq
/XK/jBMRgZz+Ext1MKfFicgAA4kWEDMLwFODAToxaXoNxadZJahIMuoO3fBxQlhHNl0NNfKso9Y4
Meo5WGwSXX1orzckctGcwhsKKKk2Y7Syc3RUmbpOGJvoizBgYmCB+3d6cFU279bGQvQhcwgvCYSH
tnTkwAtjCvDOz/EpcIBbgNdQ9rGtj9773rLYmdFnT+l65BnyON3xkD65xE1/HRCID/ROlKNra45K
QewiiLMDJB+q9bV9lhxiX6YkcQZ3I/CZuWVV93lzmJlv9UucmvErzcNd3Yy7rEdz2Fts/HIr18LN
u/V86AKbjxBrTBlTUMEx3KpcfUeRTC1U442jDtyH0zZ0vI9SiaPXLRzi6+kHnUMGhIispXYAnWaS
2dmixziU1Gwz7s0NsWKBLu+53g91+K5CFm7G2wiWKIsU8/tm7J+ykRjKShCvvaoELBsH3DDdVHpH
7dCFXSutULfKsomVoajQHXY5um99fWTgcrP2SHODq25M061wSGamPEoiVgMVsnsryNoYKnK7u4gP
xEF1QKqSYCGlc4cujR1OdaQ8NeDfjyWdwehQgwYDikLKYT3Hz62qyf06jRIKbZNmBmnVEN1k+RiR
KniDjMggdPgqEn53zfI6JC9dCDN5aFliMif7XjSDdV1rzwLrcZx40RYpHO+Nm7+gIruMCV6IOeiN
TdblFnon9821cnYM11DaV3vK39cujWHwohv0mHVFJrcyPY+EHXPjRFza4IH+vNixVUx3dc1h61Aa
+w6xfUnC9hROtBvBAPF1Sy7XWo0o8X54OJy3DRAmsl0JBtYNsaoCuNZI3js03rSd2CNjTHwok9zd
66VkzTSsfGZIkVV8tCf13k8IPDy0QSVdBAjo70n1kM9cQpKFjtJSfmqX7r4yKL2DMqWIyhwWVC5v
hJ+T8EbWxlozF5Kjer22pYptdOeqHzX53Te6Wb3o1pRwODELmbrsGO/pMtwwrM5vVNtvmxDLRMuG
RDiwhOw+f2vIUPLmfWR4/d16LreGoEatlvt1N7e+ULZe87ZybNZmijw6s7mvP3SJXU/ZxmFAI/wY
wg9sveqrz4ARtcqdNZufA4ftdsUQAEPJFzeGpStxzNByIO8L+NAGK1iFkuJUFiERLRz1U/pUp0SF
G17GWVkXh7aYP0OfZnPnxtfFfxzd0OIDwPovtYGtUwIrPhYAi2Zg0IBpKvJzwks729PJ9CqKgmb+
jlvio2EX1Z7y/IBXicUN7wdos/wT3vtzWMGXJD1YM4VmjSnMC7SU9bcqM9Q+cu4x0J4g235eQg+V
GjbUQ9C1ML7C6lSkLhHQKhm2xAoS1BCLu8kc+ufZzF+wEUD9QqeWaqiZ4e8XZ4J7gdXFpX23iU2j
uunnCqJSaTSvLYDSyTmXAc6scpHkGsgsIeXSRsWSbftJ9HtzqK9DmmGNyjCEpoKUM0XkAGS33iG0
LGv3mcW2Iemn+5a4sIuA0xYNsPlMj8lcFQTDMUzGD00v1SlH2ziy3aY8egM+Y28D78WBuuzk2Hfb
yvjSlfh8rTBMjkvl+bvKTD9CvyJKARTRxSLiCJRT8VCMXmhtPMd8UnXf7ddkiLxFIpvqG/IiaxhQ
0FrR8p7Xm8DiXv+ZgBfrzLGgfr1xSvfcJTPbf9M3aHRAIN0Pc/WIcEad1xuV9erscOZgXilPbVjx
67PinsTAcIdJbYe4kRdjYWpuIvrFKmKlseqwo0PIaheA/tqqkqiBNsu+rRLzPjc/FxUDBaCT1i4n
ZwhagYUZS9/EafDZb2Z/J2TtnDFK/f5m/V6CxH4X1enXuCxu5qycT7yb9rnLR/u83vvTlzJCEIkE
6ByXZF7Zdj/tlE/crFEk5vm3m2pEKm75VbIb6oAWTj3FLUwfQiaCaudgmTkSgldy9tdjjVeWVUDG
lzSUz1C2vf3o9/tJTtPOjOLLmjGz3vRRKs9Nq88rGv67336QBPyhLKWjYRnSOq83tPtBoegvex1y
BTOIu+6oe5OmsDlb4/rBN1BKlpX51KaW+VQSprVPC1qDUaBOERDHSyriF6ma+mJ3uNtHI86PRmaG
Zz6lp7ILN/lkVs+mai78eLoqq48IYsuSk58NPY3IIt4oD3q9VzTy0bEM8RhHZoXQC9ul78ON6Cyn
3dvsCFh0Zp8cjN7rOKD0lzTa64eRv7F+NY2OtaPDb2xHvyBTsefphONcPS0yr55mG08unE3nuH7P
pQzr/F492KjkUrN8hCFMUwy0EzQy7FnZfbydKA11Slw00N1f7NTmQkSWT9tDoLhZ7zpF9N2aMA0p
Hc1T0Js7r/cG/Sn87numavdDaH8iECECdB7021G4nw3T7XC/pvUt+S/hba7Vf/F0HvTNem8aomca
Zwv2LK7gbmtOZ+z77wmD9l3K2PC8fmu9MVP/1y+rhhhYtGvI0NC5nwh1BXwwc0JFZIRYj+nAUS7K
Dg95Zl/nR78LBqZN3Hjz/I3LkRZMookkCbfE8OYA7Aqacj7CFdoJfRa7+uzsUJYeepsU7LwNOfyw
WRtFt6fjDonf4jsiFOz/HXPXTVe3b1J8S7TDZUPgScxSs41qvT9tdnNnEe6nT3GopPjkEWxDPjeJ
gYsJ8Uz685AqD6A6xplzpheaMigPMeYc3Ox1gokxDSJ8unhsTWrKQzaJa+QlO0aJ4hh0+8pNvT3E
RIJfLcWGDmJLqn+VMh1oqrl332NkJ5UUz2i8TCVdcAOImCq+1eR3n+eD3Zs8Bbvpz6V+MqEgmoot
IXdND/oM3uhkRysCR2EQg3dfTPu83ltvArv59cvYqQTiQY8rZ3+a3QrqdFHj3VI2fwTIy8976/ec
8AVH3nKiewzIIphoj0fxAq2fYIAbAfJ7JwwHw57Vfpkt3tbY5RI9Dw9VFH/CWIOMHUNeVDXz0Qq7
F4GrCEbyTTTPJkh7mdF4GMNLEONpJ3Vwo7qgulS+Q5NOhSebkqfI0I/HlfkVm9QhcW/bxDxG5fTF
r6vXxek+phM7RmuW0LhpZBrsQ86zYAsfzvLFSUbmc3GTsJJE92ZBD4M4Efoe9hdTIHochvZ7zaa8
a7L+AM6v2r1LYr9ji/DCcfScUzQLtbNcZGTwPzzl4pxNUcX7bvspcfKvrfK+UphAfMBMB37j61QH
b7PdAONsn4oQq0e5OMxDpn1oRCf9AkwxHrJNhUmbYoiE7pS9XjKzuSV5go2RgIRPACxNlg2Agn3M
gkxWHWtb7W8s6V6ziNWuUV/iTH5uFn5Js5CuM3GZG3uCZiNajZaTfwyrsGSm4X0QfvgVAu9XsJ30
vR7jVAFlC9nBYf2FV0W+PX7nyyLPSy0YxgnmvSpv9ihhKWbnTlzyMv7EKnQHu4o0NovxlFtXB9H3
D6KuiNKY+vmI7+kG67G9kwMAjjHGQ7UA/WQWB9zgkVzZccdutrksig44o6j3RAzTzy6PbfTboiSF
nJcR6UIgSz4MboP7iQoL18w6rwv8TmyS8ojN/NEyB2D3lE9rRy/xw3fdCiIKi4LKpMOCN3fTieBs
DDpQyRlfGx9QjmNqxiNtiA73gZQbh0IHVzxtgYQkzNZtHtJ63EmVvkEVeZZsFukdUjN7OaB9rGXe
QF8AUCa7RqQEPW0h2E9vovaMm6Nd++d/1tvYWsL3BykYmDV0maYJL01Iy/6TvqhdltDuW9pXEmph
MVOrVBbsMGtpbiZmJG6Vf2WnB0Smzric5fQndKvJZ6DWQ7vwo4Q0QHbdNChImc51ZbC+lRrRAwUp
k+MpFJSzbHl0W7i94gJjyuxQXPYB9TZoxnGY35XkIOgT9oSme4xL3Msj3Z4yUda+rT+T+fGGtcDY
GKNuHWSo4gE0ERyxzXvjopCx/PObYmlB11/eFDSklmvjfxXrm/Y70ZUbYpzH95Idm9x67ZETNSkl
q35K8eTdWe7tMh5ht2ynCS/AP/9t8Td/2zIRBdrYTyCV/Tl3tLUHJ6fVnx0rPfHGMEAHcjtZ0atD
m8EQzrUU85NCLTJP1qvnCjzQ41lXYYxFnwIfnFxjmzfsIxgpdyRP+afJpuXzz89S/UUURr6z6Tq+
55m+lAwN/yhLKxrsE7ZKOWw8nmXUUSB6bTvesAxTTM66vVZY6Qaqmg+3DV0VkrF6TN+1mCOO+RRz
HGIoMjyc3Zhhe/EmdS3nZag/3bJ4S5r8jbi1d46JvS3YlIVJRExnzOb2YZUghqau23U7sKvta/0p
0bYYfMy/6jQoE8gqKBW+fZLqBwp5kWbVIeGCGy7TbaqfJVgwsWkHRnFTk91NiY2BkwCI3Bme5jz6
QbbU/WdfZU+6YKPP86aa8SlrWs1H/Sh0kzHGiu4U7G8J8lwYPTZyhnYS/ZSrf5v+R/ij/Bt5sSX/
Io7lzXYsAYPUdU31F8FqNcUlYMQeQ7RKwRGb9g6NKtWv1ps0eiWzW62KyqsTPRoMKsUM5hPK0tUa
7L3SDurAo6PsuTE746xqSTyMx2M7GIdMX7nnkX7OkmcuhPCQ/knjD092wAC4ssrL0vr5fjCX93wx
BhY3cu1VPZMxoj+TiI6FDKNNHr2FrYEQzqJfDS/3TQ8Ui5gmWaJZhQ01iolGhbwDdl2ChqhMxLFy
6b7RZiihF2Pym+Uu6R7GiMFUao0x/AQYAAsVMTPtt1yAKwBNvKlmVp4mcL9kJO9Cz+XnUcbNOm/t
jR9ZMlZ7eg6G1YHJL7pvGHz0lCHPBTsFsLSwNyKzeOsF7cZcmgcP/4ptEFFbhIO5wZ+lRyMxOZSF
+cJGj34VHR+b1lwqmotBkwsNA6/a8buntddeGeXVdtNTVBk/SqFTxYgV25aB89ka2O4F9sJgJKXA
MtGVtWG7aRj3glcaD0Yu1E2d1NWecQnWkKQ6VW9CJvN5RDaFc9Z5dfghE4JzWI5f7RG7mSr2gd3f
yco9VVokoGKuE42vjqThfglzznP9VOtTWEY/sIY9kUkKeE1lRIPpoMmhn15l4CDWwDCSjh2+vbJ9
+eelwfqbK4rlgNk0cQI4vqM9AL9XrIY9GhPbaNOj1C9ZXw1cvscezv9udLeFm1C0wvlDkQOQqdTD
Oz0wK7WSztYahrrL/kW/+1fFty99LhIO5xF0Svhbf3xK3axGVcVWfMyc8HOVJw9sn0+69Z2NUOWb
+RRoxVk5Dq9aekXawVtg1h+l5/zLe/M3i7v00VsLLBI2ksg/S897WHuBKsr42AFfRnnDWYWZLQFn
gbIFI54vvjWUasPifFMN85cQyXmr+xtK68fQU2zaeSnIlfM+mH38QdjRvKMTFmxwi/+LEtf/i0ze
t03WHBTyvmVJ+886XDbYNmPwMTpOKaZSzOwkAmP8HsDaeYHQw2zK+iUjHMvhYyNX9DYSwXh2TSh1
gn9Ig/oyp/G462Mv36GfcDdCd6NiDMietOMtfVZ5Y7YI88refwWbj+DBHHOKx6I0QJ367WlMpxeo
VhCvyMO6EznBm0Fqb33D8V/hcsbCfBINvtas2a098dCIufo0y1GkEoxXj+9ypLGWfaycDsRiXfTY
jOJoz2mBMyoJX1Qu9pgAryqalzsf4FY8M7fAcArSpVLnpOG0kcQ/4q61CNT1jY9N1WJcRb7LEWx+
mjPEuoY86p7jKhUt6Kl5vvEhYoBrco2IRLQy7tDbFM9+hDYqlPkM4cA4+abzANvt3SnN/qDkMUiy
5li2Hg1tzPL7WjWYn5f6UvtV9ZRpgIdKWa3yuZuOTRz/6Ma4/Ln7+P/WqH+zRrHxRdf+D9YoBGc/
CMRj5fnB1RH8C0YKMMT6X/2HWuz/YgOSBddor24ObEz/8UX57upwMvE+mbRjHMW/+o8vyv9F0j5w
2GniAhGcbv+bWmzLXyD9S8e3pOk5Pr/5v+OL4s/8cVdr+oioTOGyJ+T5mWLd9f5uVyujFEiGzXla
mEYZEQtSuQMnbmkPtDfmlo3crao6+SOYoiXBD+PCKwUC2EfuhzoRefgOD3l0vhOSVxovdqBq73Wk
4dK+hzM+pLfFlYPxfUg8itZkaZvzIpeWvRURHoClEPxbNVJtF4ZmybCifW4cd2ZS5LTtaywYDe9Y
BqP+ONVdDSsv5Dq59z34Gt+cqJ+AzDJTFLcVaKD71PBktQXDHNE9LQ2687bZT9EFGGVd3tZFTCli
etFc3Yc9MN8D1z9HUEgOAYPUBGz51uyz4gt1EdAw9OAp+dVMIMoN0GkwVjUcsNg8oO+zfoh5Ij6h
bQ1QclNEtDxQl0ljbLkMtwz5+1Zd5ozERzgwBdI/Yzd2md+2/LWEjPJTRCKnBvtmTmy9IR9KwxNy
SVwcZpuZAKmQqTNFinKwn0FkP9mjgvguF2y0Zela3UbOojL2DbDRr6IlYQVujJ9Fdx1yVPwCmRuQ
02jadpYf8iWaJvY6yg8+F3mLjNMMWgI5WkfmBNvH1nz2x0kmW0i7DnMx5c7+Q79E7vgiR6+WzzzQ
r76raIpeQn/MviE4XtpDm9ZtCt6xqeJ951AubWZHdl/wGfRoD+AvXXO/gwHBpP9DYTm4n0H4YM5N
6CVueoTkHmLWSZxTW9iPBbvGGd5JXdbsFUsGzG0duC+9WwXjvhiqbnr0sQBZm4iYy2QrxGxa5wb2
J5SUXqYp8JtW2BX0G8SHD8vUOvEuVrPQQJa2Ulsm1AyREKyUDHp6LGVgfI2BwDbUTx4CtlG2qBKX
EW/u1KV+wSbTh17nxo3LhnWIw9i4zUMlWZ8F8V8bu8InX20LNbAh6/125NIsXOY+iTfWDgrTzHBw
crd5eA1RMQjwn62+oAjVmteqIjc0sUEFHEbiEeq7DMREeGdMIZDAwjHI8Z0BgnvngBVF2ps+VP2S
7kA68qkgCEnb8apG+udE9SY7JYb4TACE8akiWOh5cKV8spoWbFAQO9DF7PHBdGe42bV2uneOc2/h
c4t4nVn8PWMC+MFo2HSOhYgOjhjjr/WgQvRiwrnNGSBx3bEDfHfQhEQ1dTvX4G1ePMTYN9B/G9SI
nby1G6u+i8Mabzny3HsDuOfWj43pQ8bA/4BYr7zN3doleMhENReMqCdAtZ+D2s5PDREmz6oOg23T
OfMmT6zkGPZSnMwgdF7NuV5t2bFzbRf5w85HhCtt1lxtY7Af2RoGj+NAD7WwrOKxKoaQ96OFfBoN
7SMeh/7rkFnVqTdj+RwhX4wx6esc22zigVmtDvRsrE85KR5HifjzBIaW3hTjgr304/KYegnjoJzo
qWMbh+kRVOO8awwVXhDxI3GqSyvhAtx6982SFF+KyU52de+HD0o17qFvEpDAbNn39PO93TJPzZFR
bnu0+6p4ZBavthjEmjvJoXgYDAZgJLU5D4MdGG8iJrWu7ssKu0nVPXg4zfZILeZ95ibDPRz07KQS
NKhBxO7QcWL7wXQ64HJOZOfXlLYzXOPEfM/NpHhu+ry9WsxwAHNrky1zjFycKA2Nj2a1tHcddk6G
YfOsBgxDafUQycx99IcAgeA84Y6Xuat5KcMuH1C9J6WwlxtjALklzQF6U8Jp3lsYBBdmYHsVSAul
RIDKqQM+fQxCYrgE5fsBpjbi59ZhLpXXEgpR77qbkTbft94SCUeIyXJr9tEzmgB1bSanvZZ1VAIc
KNqjiCvnFOTpdBIV0aV2mhiksEp5rmNLTxghpnj0w++MRGRcrebi4HXkXMMrc7dFgES1GckMI0Qw
vpiUUvsco9HOFaCuRpA2WxSwkK/g9l69phNbBiQR+rZsvot6uF5CmGy7lmk6dImR7PySvSheNPKC
c84xZcMtzjiVDn1ku3dZjjbXa/vkMHmJc8uGvr7r0sE84BGaHoPcbK68By5LMpDFQ4oQCa6niXy5
snBHzYSa+YEnDnNT62CYpdqbeYJLv7GjvRFCOKwFShtLBd3VnUFIONncn6MUKEOUOSixWTd3U+hK
pBaDdVyIfrnrrXDYzxL9DBcEtKCc0Xs7XIJDXVXlJrDN9K6bG/GdpmwDB6dltuU6GnFd5gePSdqm
ShN7a+Qo+zxvnE5GSthxgvsR/a2sd9Lt+cTneThFxkivMO+LPa0h68IoxyRWO/E/um6uXtLGg0SA
ZWbLBdM9jH7CpLnrbJpUKVHXi2QR7eZgl3VcLSonmvc1bvH3yDbDWys2ye9ZjObJI73+xnR6a5cA
YUGAbAHzyRe5TRe4+fmsIJAgAD8T3d1sk6EfgdOThGj0+XC1WDkOS5CkO0JBgs0Cde6Q2PT/we9g
EABRvncMgOA3JW6UYxziusNdnZyHtmrvdF26BeLYb6MYjOnkB3Iry4XDoR+Q4yzZuNyGJcQLLrgE
37hw83OFcMux1HLqkzHYKewMG+jaGhaeNLvJ4szI7WJm5oKEeYKxt/Xiptl3SVIgCB1pkyVUABGt
Ei4gY3kLTJTeekjy51RBuBjzJNxmE6kEaULk083odMkuGUyuoY1Jbgl4xyfDoD3q5FAlFqtUpw6g
IuwShjpBvQSbsGGZaaVvHF2/dZBSY36KC9UzE9BTIXtOYaE3Vb1NzME+FOROk5g29QBojbqKHmn2
VKfM8yKklF7bfKz6ctnLcamuNv0WeGI2xe42QY8j9m2KC/Buiu2OqDVmChjZLAVRZ7Kmcbl4vElY
u2pqVnAdpBXs2V823dZuqvGOi3pWbqQVsYlTNu7Nm7wWPfm5tm/VhLI1wIlg0zRhb8zmpXc9+2u4
DKQhFP9vqqDDj/L6lv9o/6cur76h2m7iMOr+1x+/bH9+Tatv+9a9/eGL3VpIPPY/EI39aPuMf/qz
Kagf+X/7w1/LkX+tb4gK++f6hh0h/yHl+WOFs/67/1Q43i+WaVs49W1aF66vsO7+Sn7wrV8UikRp
CaqOX0sb6fximiYMWELSTFoXPuCEX5EP0vzFcn3X8n2EqkK5zn8rkEVAlvhjbWP7DkBN/cyUlPQt
HF7s75tOsRsTulq1qUZVxkd/7L4QDH6l3vFJQCVKxeM88o1hOaDf9TjLilM4zTgBusg8NkLQQq3Y
lLvzQ4ra5xbz5r0fdOVJGdVbBmYIXiz2nDxgqQ4XcHd5inkuHN8HIr0uLYUG1+sSBhgp2S1CB/qb
m5lsyNlt+l1kDFeZfDLnEi0LAhW2rYw5Gjc7jBHJj518bwT5ZJODlWPMs1vnoQ9nzShuv+DkxanX
E/c+J6QrMlyJ+m9hhK+p8+xnVRDOtubj0YMlMgDLMpRAbKck0E19xRbMXKMTYsLErNIH/MIobIE3
vE9Q4/pGkF1Tw0kfuAL3G3sZWlC+OCuWzJzPsFu+GQ1xn5iU5Ieuk7Ss6uBzJJP46pdDdCV1OUae
wAXNnYL5wnYfMtEwEJgS5yc7p7+zg1ZPVFxiGLvWx1biuyQwQGlHnBW7PLm6jXaOjAAWMRyL56y7
E2l+N/sEJTrpcDeziB/LtDrkQTw+ZNHyzEwU03uSps+e+RV724kQnuFHkyQb2sCfR8bVGxI3JiSh
QX+Yk9raEtpZx/GyH8vWvWF0A7JQIcZnOLoV1vzBqmBX+m3DL2JcVSOI0/7sYJs4w603jtPDssae
y4gMmyktT1BeN85iZECrKWUbfrH0DHBiZfOGuWizPnruoqtTLv7tFD/lQXbrBXZ9XtPwTH5hApxo
w0iFpF7SF7ezT7ADU2D/ODfpGSZWc/DoQCMktM5k1Ea3rhfSiu7ib0PkJOwxuMHX+OtNG8Xp775c
f7o+bn3I3325/iCwE/NABNll/cqgiUu+C1cKWMcoxf/0N9bfV60/We8uue3v61A9/elp2InXIavu
P9a4ic+/PYvfngoja/Ibu5odi34F/8ent/7b9ad2Kq2dZ+IaW//Fbz9YvwyTEHzuevd3z+/nIw1s
BSorgA+nzAl/e+Dv7q4PXP8MWnCKKAcwowBmGHmliX+CG+BS3TZbkFGrkevNGKJzs4fc3w5ziijL
d6gewulDkV9UOqS/uzFmO724IuN7eFPIQbIbLF18bxpt1L3Bwa3Hz+u/Wb/be+SaMIVcdqhkzs7Y
fuSqXoJFFWGzlVikj/NwiQwqr6nEFuZj/rTMnJz2bjQu6z0Z5dQdMJo0TLK7zdzpPPojFMVEjLuu
Nm+KtATcah0VG6gLJafENseN78TiAvQuZH9Mel/20XFNeVh/Ljo0+G474BEx5lvAabzVNGD2QzXa
lzBUGPL0PVhWAb5ToHIkYRIojrKcA2sRiQMMwRg2gcl7+Nv33IgY6d5szpN+xNwE3xqfXIsslcd4
HNVtlRfqNmL4SYRxWu5t/b4vaBdwAlUethb8DX6yDxLUz1XrQPrPPPOyPmq9MVVm/fwSzFgChzf9
RCe+ZPHM3kaMUAfsFzj1fWKNFrc/Cs93blsK4HY262MeMUq0QsmApfiWBqS7UCrm+4I8XEIj0tei
6tShqceciTSdg7nMxc7sEXLLpZwurnKny0xIxwEi5oec5IFLqW+mRJDgZDU+Ri8eIZoH6lh5m7PS
M+aJrtFDPNpqawQdLauhdE7M+lCCFNEl0TekZMtzS0aLOaHvyqSx9VrJaNXlFw4x21GFWe6OaGzw
PdmFrb45Qp5sWgcTHGnDFwPB6MUEyXdpkzw9LVVwjha+tX5/GcMaY5UH5U4/LNEH/Xrva22fpe+V
dLZOo+FFaENoSMmaj6DwR1Il00rcFzbyiKrLCYjHtmLFAy4j5gWXAM/kBeRqchzYszkdgLnmJmXd
uMzTYp0wex7tkvbN1kHjuyuAJcPnCJ1DJZ3X9cBqpDHtVQTWr/GCjAymMr9bWrAZrf1f7J3HduNK
tm2/CDXgEeiSAJ3ElFcq1cFQpjLhvQvg6+8EVHWo0j1Vd7z+61CgAykQJmLvteaaGuYK3KW91O4m
GnEYb6b83BFo4MH9A87fUJRbqKVxEpKZmd82DLv80hFYxlOIZWnYUlNLquxIRE67lQoUNGIItBsA
dfvSMLLvsVLQ1A6SG4B/2kFf8LWL9ABttAXMVNJ9OTG5Kk5TkIyMq8cBx0HFPKAjVHaTLK8ZW3Co
69LHg5f76xsTFTrixyu/vHy9q/Pz7FyjB/bLpyB2czZVDLZuffLyhk+r/lgs8uypDfRoV16+yfp5
68fPcIaR96xQf2yr209f4tPrmwLDoR4WwK1VjYR7MsAbgMfcCIWD9nI31ZP/9dj6bD+Y0d40o4z5
p65otH4D1d4VIQClvvaVKZM+WAQOOPsnVdafsEJrT83rn5BVXyH9Duc+STovHeJsn8wvFhHIku16
zKTNAQTgFUEz0c4yMffQx4ZDE5AThM2cd+jlFvkeOP85hgCRZdMxr7TvVHKONvWSGPuYOWtio0dY
tiynuh9sKHzFdN9poySIaOB/RralVL7W02BKLYzGVUnwk4Hvn7jW0bdDdPimKLEBa+Tt5Jl1bcUB
xHOM9w5BNJp2chOCdWeKqcdMocZsDjZ2eVZf2ha6QuKokZy+jAXtLGafzi53/LzJ1bOjo7iqu/YR
609aBN8j2rTY6uwONw6lyNGsJRUN8Q035I68pnEb5cprXhFDASfQ3YZSHOoo1b3W0pYQihmi4hD3
133OpZYTIc56m+lkSQRpoh6VhpzOYmhdxOhDu3WXMi0Bxce0w16ojhRUg1oeo9gAqBETb6jXzKCN
MMGYI4xjZA0TxXZV+hpKfBRnNb08aJWb2pW1hwvlO2pCwI+k6G5Tw7lT+B2auE0OAXLyTZ6G5A1Z
eOpGBFgeVsG3agDVMVl7AkVJ/zTeCXSJdrn6YGsyWVpw50mhSa/n7YsdtoFnByZY9AkT1QSYO8jy
5lhhv/BiRXG36LAeK92hUD9DAYG5+cr0MLyK1KbdjeyejMXsW5Kr8usibV6LZ/iItjejChmVEjOj
2r+0dgDkUzo/McjTxJSVlxKfQsw5VRyXXoYYCXnXR4KoQ4nBSU0Xd2r1Stko8twzFvbbilK2H/Ru
diSgBQRnehioNm+zBLis6L7Pc/A76t2DU5Im4DCjx8ZsH93ZoDMtjXNThIAQrrR5yM4du2OHRAxx
oMukgVImc48S80h1Mku1eYImH7nUxbvyj0NhlsZoj+Qn4uXFG2DG2CPn6wAXGVpy3l27iX1NYTk6
F1QTKW9ydcPhCpkFvUxMvr3RuFdGPBxNHTlMrRmvcp6muyXevYnS5hyDK1CFHVA/IAfa6thBMUQT
rzE85P3JGWi4QBlj+DwDf7QCItZtczknu0/4AHq/NqW1TRJscoGR7WNsGQQyNpR3cFlESa54BScd
Lw3ldToCLAUNvo8s/rpiR2jlk1Y7z+RmcUjBFh4a1Tj0KFyj3o5PDt4uq3DO4USKiqueGr3L/FLD
DTLxHa3h0BYWhHUBnSQPk/7QG+OBdIXeCBhlZyjUDPUwEF34DJPnyTbgMtmoxGWWhlR1yFXJ+m81
0VEbpeO0YsWY1QoRhZ5tY/mZJsvxVcV9InnqmRgt0BZV5vpY3tM98go7YdvOBUYFdJh4LI1tkDMH
pAdgXiXpja2lyD8iItxjFWYvcNqtNHHoNnHCYRm+BH2mHkE/vYx0S3wxEnUdO+K6l9UP0RU3lirQ
F5M/4Gljpx9IFFHeJFEPuwJ0ajAnupeTm0hmDmRoq86xCrojVfdI3VlhipYMnYseoZzUKxxvusv2
6afJn4xE2btZQ/NIBUSAuZxMiKA9L0McyoYkH2YZvAtEmGXX2qcYGkdJTgrQqmn2+kqByOLFAaf9
VBl2WlcqHkGn94HtiquyH/wqc9gfFVtsKeUAUNAcpDChuFWWIAzpECz/JsJF7aAI92BxDqHMGzOQ
Iu1OUxnKF2DA8TO6R6H+0QMnOMRO3ngTbGsAOzX/e5/caAO5dojX60jX9kWbUd12qsJT+DUSa0Qu
H1fvUGOS7qdYEshxK6VwmOQrM1Y6QYMGLnbmXCWiUluGdgG+EDfemgFU4MQYzg36FZ12Adgl7KUK
DOOz1gPud+3hCAFDJegLiNPs/CgG6LwxoLNNvpzx2iGEhV4nL1rRdH4WZCfB+GkOSVqn3Rj5itmR
85DDAnEpn1uNoLWpmO9hfxJzEDy0bPRNeJvbRXAVTCF4rND8E1HC2OhdjFkCw+oY2SfOVAQluj+M
pjk2WcQ0HfmxrjTolDWfCXLEqbn+0RRclHAs/KliXPs5GxqGFa69aJmORvp4jpRo4JQTPzZOx8wi
z2+NYaSSr+a/Ao0rIGzKjdYUeCDh+h5GJA+lEL6TWHehqxwNtBdmRkeTxEevdPFL9sg/yWE2CWwq
aIxlzrUh8hs1FvdUP8+heh+O/Vn1JAKNjQIiJWwQCmWcTlTzR6hnz6PFz2BDW3YlBfQsfLbmwd4X
KD/3Q3FfMfOsrQBooVXh/8HxEyJ8TzQNNb0TJP5U2K9m3oMMG1yYUQhO3OiXnpRIWM0R1k4dXwVO
DTGodWMPlHadGtuxt29bpH69gmmtSYRDkVSrdreVKGlu1PZDIdS7tODwUyJE1GnRvmdFeCDLDmy6
RL1DcfjeVH6LfDj0bejeyxqd+MxsyJbW3qi1Q2UNL03CwEJMt6MeMvLPw7eiZ/ciAWnAJB4yRJ63
i1lBr8wdmx16ut7k3lzFv8fa/AEgaaErcxpPqiD1admDcw6usOhg2Q11fkTFObhCQRw3pAXcfk67
lVW+4ZOU25K4WyI8ox9ObL0ZRYxdXlLY0o3iMSoo2oRPVT6/A8lMffzKPWwR8TLblXYoI+UQ6PNN
WfK7RpiiQqYNJMHI167IsRGKKTm0HWUEeR/X3VYLi192MROktBd1xVqVw6QWr12tpJ7VQa7HdHYi
0fzbIJL42EbD7OUpCijCQ2fo8U28UdPytaBGU6jp/TQWr4pVJSTDVER2TQSJTg0K4jB8ooVHiuwy
5NJTgSCg4QKtJcxOs2XuO1tujXqHLPgawoUmdsVonWl10eWvFXQGFilYtl3vFiaVmwacP9Rm65Zp
TNzM/L0s6KMPNlMgqbb4YCr3ZiLgtM0s42pwkGXS49uaI8zoGoX4Xg6E6xLHRNtZ3oClt4yu2cmc
2LyxS01C12jnYmf+3vcLmqYxH4pefZ7QUCFGZAqf9GdwTsZVaJwsQx2Pr2k647m1GzZzgyncFFe6
HIsruXgdJ7N+QchMN8Jyfitd+TskrgPzNxZYTBE00gnQ9KNcL3dZ8K0k9e9mIhtqq4ADt0uT2Wck
4qMpjmYlxEGEKcMIkQDgsMfuurlL2ln14jjRvEyUM2oB81tXjzjnajGh4pjtK9oDTwj9ytfK9sM5
Qzo1Jgh0Q8xIuUvkCXq+gtTufUmpY5PDsdxynQwYXwcH3THDm9Ggo0PQTJs39gOJn3/0HBuwjEOM
O90kYUHFw9ZN1PaacV2Zaj8jBk19IFO/chpcLLVDgACT0h1gUjmf+xD9IEc/IUMtdQf+9SmRePmc
72mAsiPVCbDo55bxtHGtkRuRCwsvItwyv8jH+Cg0ID5K+FSUaFStWZBJgNrCc+z8h2JNDx32Xa60
tUoHpflBMdw+Ag9JOtqU+q+eyoxn6TNJEob+PE41RoPJ9bTGIJJTvcnQEm0mreCq21+5Sc9FUQnR
cVSY6Idp66BC3JhWibGhqq91GiaAoeCazyCkpB1uRlBeBF8m7If17aBH96pr5p5IdC5XsnsEJm9r
xXCi29tvWzn7uU4PKscts3XcXqVzRvaPKQXbhDxJSqXf26D1NUI7+CmY4WBg/ea0VALHKrmxc5Qp
5OKAfLJuETtdWXl31iK+DoOqM9tpiWu40SMTpUMnvk/IMDxZts+VO96nlflcGz0j3s4dYI6n95nW
I5qpJsvPfC3GChC9Iiqk40Z2jpcm9b5EsUJpYz/J8T5OAhBISnRWBeBPWo+2h+k7T06t2E+pvlMN
ArV6Z8kz1ZjH2I11rLUh+db3xbesXQyBnC2qamI2ZwTGoaXKH+3GQX9xw5pkhjGP/MrQv5F6JCGr
4FMzS+yNrqK/VzbxYEyCkPdS/K8aRsmzVW7RVDeS1QGQvqJ9KTCGVISaIT8cqF1/t6OOHCBDzNue
yw+l9Xcje+hrLM1GGIp9J+Dm62CypsYRfs7FgaS533nVj9f1ooklGahPKonpIbd8UQkmX5i5/VEr
CIyTRb4jWOAgcy6KNrGMVBMpYXUHQZ3cZ9Zjb1PGxGZu4r6w3c7vZXkIWooLNqcOomzT7RDpqNWD
m9Axz2lCXhJ7Mu11OT7qyXDbiFZsg4ko5gzBouOGrWerNMnT9lgih3GRppqyO45JDvp1QarCyES1
kHNp1a8X4SehpCa0kbbRmEHrJDablEhDMTt7ppVHswv/EFKd4VUmrRrBIp3wnp4u2R0bc4afCRoM
GRLn4IFrIe3VVGJVhv7Tl91j0sJpaCMmPXmiQ7gfmiO9BtoUSwZziOJy0/W7ekoeNawjXMK7e+nE
xDsNSC7b3qYWp6HV4rsOjihIFuTy3junoW+LnQOZZWcV+IOgKagaWDFHRzgdutbkOzGEv2msuARW
SY3UKYAbgu6k52oJh0aFZ2T9dlQ9vsLA+iNOYB+kLhc7M0FvZL12Wcn5IxuYYkBtjB3nbQqrbCuy
nnEwlLi+mb651JvhaiTmdonlUM2MMKrZYWpDGAaA/MMg7ccmKCAK9GiSq07VoSTSqlfzH2EoGaoU
4jkMmp5tXFCtcZV6a/RMntUCkVVf1RD8ortKm4+M32geqbSJ5/rVoGSttc9NhmEC5Vp5nmNl4id6
SRdDWNgoPxuKFLBEDOredU0I5xaX6E7ktXOvZBYAj8g6dQWiZQMCBGUI87c7h89T2+XoeGVKO4n8
LN0Y38qqzXeRmjxjKg2TLjw3EfgkQnpIAmds7hfNc4GvlOsJhRxHyXYdMDIrg0gRykLbpHkivHpW
gz1pp48G+Sq+7BiWkpH7vTWoAc9kU8zp/M5UcLZ0koZoGlVTdhfxi1HjTrjO3xojQ+gOMEoqJRmy
rn1n1skf4uBvhnx4JDTF8R2blgcmgdnjqEyYcA2+8dYG8DSU2saLiSDAm7H2EvgaP2bMzI6a6d73
pKAVjtzHQj83apCQA11UjOSZq8bPFI3yHc3JZ6qiMCPM7r5bDlLqkR4SfGVbZOYJw258hYws/TkP
zbKrwRvSRgIPSiMAywsfIwG/vUVhgjaLMA8EbaA4nWnndgt7kpbqXnXgnSXmM5xrgkqslllZNP8h
7YNURwWVRY1ltP4VhMPeiMYHgVC5DyX0jl7uo0k5NYJ4P4lmpihx54OUoX4VuH9ynG67qrZeZyPT
Dlw2cV1CRoHbNtywW3SECyNAxnxeQT/B8tEuV0cxKQiSXJewtJ8ZXthGVI8E9cU78rXlpq8AYrXp
naqajyMpwAC4IM3OmfO91lOakEgi4I74jgr2L55/amap+bJuIAS7cBMspophY+qENpPZadrJ9QTD
1dEkM52xvCGUnqSjwHUgF4YR1ePspYFUCvhQM7ZcbFtyjKnaUmNRtpAv3UPeVxA68uAUOtMR4hpD
a5IHQ/Mdkc4jnsybDC3cpkzlWyEqclImUftk7joJZFDKk54SttlByR9gqSV1NF7VhvGak/xcSXqv
WkwAIn4HIrXkO2PM5MGx6TZaPbQmQYDh0FAFrPDm56SYEMiVWhaTthhBTUgVbNNlA5Tk2Pk9o0B3
bBMfp8OIvG5bKi/Fre7SeI5MZfKiZuSrccauxCCIZC+1g5Xw72eq8Z6GCHK0JnvvUlrg6HsDz7Fs
mowQQD+cFQ4nz41UyO/KOKF5SqdQlwwLUm7LfIe28KzaU3NECEILdRT7SoR7DiAiY8b+hComPirQ
TkRsxgixYnaNenqaOkgj9Ouz3dSIYxfXyckcEs/NTXpQpaj3Uc83JlbR2gyFFl+byrklcpbhdX5j
Ju31VFA8JHm23DuUjk8oiNkdje8lYerkllv0H9BqxQxfrYz2eK+YW4CQtwrhKAeOGKoGXYpkNOGa
OTaEB47QKNtc2eF4xk1iuN2+1NzbLlN/2JY6bLWo3A0DcCXDfspgQW4yXEs4b4SEp917nJ/2OeYg
ZlbnWT3qsyJuxtolb7gKKAsCi6iohQ1UCvaTQFRrZO1ZsaMQ8k5S+5NlD7syUjU4sd+G4j2e8EdY
4xGhYsf/RL7sAAVscM1fsd3nXlQ+GBmh1ZNKkVxhPBuEnV8pRAMpBTnTtTWR7LDAnUldwXDcmsxD
ETYxCMw9ikDUzdVbQbUUkqVL/rg1MqjPjHNs2o+O0+wt0fX7ZsoINhhmAubiTD30EbUBeW0HlDuH
3io9o9LuCjFdWQlim0o6wzHO5FkX8NUrk9KjFZdbciCpRg8M0WXsG1DB51R/ozelb5wjEjWJxM4k
Wi2NqUKP0Kdj9WcTueE95+Y/ThRQRHFp9Cf4cHcZEyW/0Y4x0vJbGErXpUaOG7CSa2wQpzZQ8qM2
pw0kteGWzn9LFwfxdJJA21IDm0JORqF6qFOOxcI9q3L4HkG+8EHKsIGJZfKHTtpU0qNnRiKGp7NT
66oKQyKLj3NLSXVSXmHe7QJMli/OZO8VqGe3cWsCZbRRG04qKTyIxcjJaZx+X4poPo0KlA3aA/2e
q/gin5JvDnsCDYlDp0YD+0eL3sHEHGvr15YxkuU1lU/90ifqlmTjfkk/tvKRxuPl/rrULE9fHlvf
IkJFwN9b3rPeX5e+vCami72dF8zP+kSBMJjIrxmVnSL0h0+r+fjUv12lyEi4VKdW9z5etH4OV0Oa
0JcP/3inkxRXIDYTRmlYXqIgOAwpqejbL9/vYz1Fp12rmKPhqyz/8bqupumvmDPF+69rXu9/vHD9
T1phvUVjMPjrqiNKT6xh2ZAfb1w2yvq6dcOtj0V5EW2dIpggh/HsZYuqlkYsqqHB11OeggE8ouVS
q4yT6jXTG8WLVHvBoI8NxTsw6UOmMHMZuGJKXWcmCT240zXNywcmxYyZ776RpqF6QuruMTGSva2a
ZD53VMIInHgitGuToCY1tfAXU/4QbCrcJy6xo5/YE6d5DE+jS/te7zZK0CeenFAo20Xx5Pb1YTLQ
s1joiwdEzAXsphnBqdWnSygSLZMJm+O0RI6K8ForpquhTn4tLYyGQEbGCtW5Mua3tC1gD9RQrnRz
76Ilwau8caydUijfjFxyvp81rk8o9Ag+7BLcCy520eBWNTihJg4KAcOK2etHPPMzIVMcsMXsgnbn
FFkMPekHEFoS99TUC5PWIDIutvc9vfhNgRlBxvOwtW0k1BUuy7HLf86wmuE5OjuMin6oStJUjfYJ
kjqBeSntGoeddmNk8siF7aBUYk8hTduAznozqOVNo/KCTgfYpC6vkeZsDWq2kD1V+EIx8boI4/0o
MnZWO/1AlsPModuhSwwReCU7k9BKPx6xTqlmBUHNfi9HQ3pDPb2PTt4xQTQ5cRsleSch10Ct73J/
mF+iUH8sM4a3FWcybxjIhy6/9ypVUEkooa0t2uB42yixdYB8S0i9lpCf1dBAT+K5Qnck9kTCsr70
KghizWtIMN+aRpFt+25Nq2C6QcSpduxGUvqgor/Uow4o2Ewfx4BxhU0CHs2eHzPQOgppDu2o5ufk
hX32c+Ki5itIPHYdsFYYheO10+hebFoPNSXOWjbhTnfoyqP+/MZpzHeJ86NHowDdzcFCQCo7qXNw
B+7Sokc2l75s7WdAlVspSAcslKzeddOOZ2kzuRjz3b686WYXVFN1stLuLZfx7byY8Myo/6HK3kbr
mpF+3TnObtU82RVIik/qw78xPeuLYO+zBZ92kW4ZBpk4BkMldH3/LuiLAgSgcU9xappouuQDER5O
Smch1rLbTEXdEZvBo1XVIOLyQqc/EwU7EVIVBnepbRXjiAR/Tw9Fw1cR9ldarrh3piSgOXLym5Qd
oXTaB04F4f/xxVcX1dcvbqvsDthDDZu6/79/8ZnMAXuiRnukEZweyWBFrkE5byMJ3AFx0FEaTEgq
jLPoxkqi+DQZwJ7++8ZbTGhfNx71D9sg5IgeGqO8f/8OcU0EoYzy+IhYY7qpMv2Yakl0ZOSnwcJw
lEOZjaBhmB0oNUOGXj3ZNzPBOz/++/f4X8Z1fkSkoqaLTU5F2mt/8d2m5TSZTeqEx74KcOSIxjz2
oGFblZPg2CYvwxySopLZjxA867NIkfjHFFuGyjxWQaucB7errxnQb5pCjOcQwQzXKyickRaNvhly
mkYRCrQQgFBgWifRjei3lRb0vEM/vFHoSRdZAAcf85UthuEgy3qfuiXgpuWGSEMHCdP88t//7b/Z
dxeLHVFWjiZUMs+Wn+eT0a5XOxF1QxQebU3PtyMAIz9xF0p/6OwqC6iVOTfXQz0ytxzmg6VXx1wW
9PcBska1vC7ycDjk6mge4KsMx8CM4s0QYutoqmDYZ8TwHHp9fOiD0tit3/z/2z//T3m0I9Ay/xf7
Z1l0b8UX8+f6nn9Ko9FF/wO3tO2YqobHnGi2v6TR8Br+wXiD2CgDobpOJN1fCmnTXRTS2D50JPCW
yXnuL4W0af7DYKJH7V4Hx2TbgFn+JQ//5+kTZfl/ZEhAcvmSUqdaNugITkh01oVOwNJi2/+0U1Zz
mepBMEU3oLzvAsrSS2elOBT4XTaAMo9zUTq7JEOb1sOQyob4lfJgdzKkrTErjmgiR1e9WtDWncPE
64s/C0Qow2n2QxfdvVk1CRMcE4IznO6dxuDE6dzigHb5ubXKu3y0btwIeDcCKaE+plP3c57p1MOA
oCpMCQrd9Y8olb8KvdjbiI5vsnRS75aaetFSuFdAxWdBL6CkzgTfmZKxvmlsxkrzjPS2nudnxcq/
GxORneWfcCz9keZQIyisaL1Z7DBezvsaS8M2DLKFpK6hMKTglcThSwaLjWr09C7NCGGCJbacpygu
DehhTCZckzuR7v4mZzW9yzsIvS4u9HZuEjSezpUyROahnwMSnfuJktHIZCh2yfXpxVUxZEtvScVa
6Gl6q+5VwelOukARSXzPzZYKbVZKHHd0jiyCD1RAKvvIheFhaqZnCf5zU5K5QPG3Ci17hzYhhmUO
87MfiTdi9ueBdb2N6HxTX7mpi9zTq5R4BnMpqRjugxKD/Jgb9bYbUDj3YMoIjYrKjV09kEfQ+CTB
zRvdzF6wEmJE0+E/9ws5Pob9FLuYg6LKhmopxM5I2h84efSNPRulT8fqRFTUeF3VEXBubEKaQ6kW
VOUutqlNhmwB8A6MgCXCrmy4t2cUBvTN1W1hogMWg95tpxkgXCmmmxq0xVUsgLulGHJljjzbnI6Q
QEykr6yDOeEzPXx8tA7yW7i+b2G55CJTNZZJNByzNCJEl8khKhpgjpEtvylGjdxpHj0ZL0rOQrV2
BZE3ewQDO46Ucz67PzUEIXs7dV6LuStI7KXnNEwdspRvTCuT7WhUb/ilE+okha+obfKt1prUs2l7
AR+8BlJ9UkLmRG6TwLnPaqKD9T8usoljlPcvagzTtpE1I2qyQGSJt8tAnALJM7zq7ENb/koxLp8S
cPiEdpXF3jSs6VpVSTuJI/2O3iPevobudhQ9B5GbXZk14rwutka+D13nJAef05KbQopqIuN7CcXe
prJUm7+sek9UU4/H4MZRxmIXajCmiGyNqNxnjuZZjkg2KXKwqDHT4yTK7y5Z7PSG6YfFVLwbt2CK
bTpveRO8d5zAtuqsAXWe9F08U56ZiEM2J+rgBahstWDdCTQdKNI9jbuRXZ1283ZoNbhiwOJ2mkXb
AITBYQH1T0guwgJVEbTASEteakvIo8Mc5rYhVkz2BYm0Qx36JormJqYOGERl4wOV7r0+O/CrAQ6R
TrhX64asHqG+xnHnlUyPJmHsOAMT1WS9s8ULGIX0DdLxtsPG0WiC37ZzBqx16pZC5lGyzzYhQk8b
kapa6mSIjG9YzHdl28uD1cdg3Gyqlfj5GbXFOS31oRyPiR69gDb9hq0Z0JygRIlmt97EKekQZoZF
Q9Drdmmsovgq4fu14U41C7mvXMD05JPtXMUl/y17CbGUbsdCGnCFgxsmYDie/b5pp6OkYpKZ5hb6
WLfTTeVNGPl9CpLbKuKbIjfAkjvLBC9Ab1SH013S4158imM/y7TJ05KOwCQVe0fY7WnVljvVjtFi
Mr3qKAQeGnOixyc9pT/2VtbcRImensCMu/SiBgKyingaMqaL4wLwhOKZuVGLUHlph4Xq1eWh9RUt
tVm9Pn285+O55Y2f7utRhD5npoKUCGXAv1yOp3VJG43bWbHfjTTYJ5Gh7fWM/GEkoEw5LFGd1rvr
DQi6HOGk+acb5nHe1k4r91Pr3mBxpXCaluqmRRsN024Mb9q5Re5JE2oIRiSVEVJ0TtSeHeGJFDqs
+4hSnAoofRvHWCJdLSdsvtOpM6yL602LoHA7sxmosVj5ab0pFlYq7il04389hhNW8wrE6ltFzs4d
skcm3bTQouVMmMzNvRGXp4r0lF2oz48luRRGWopvs8Ugr42zw2T2N+rCHF1vKqShJzOMjsTIo2xp
tPREjDX7VXqKLPvWDsPvXZDftRCuMFUT/liGZ9EJ92g4KgXkpgrzQ5PqPnJWfjlLq3dNFz5Iu6Si
sD7W1suv2UzjceyecqoUJ/piIm2nQ5jT1NaLcCeleOtiNipuzyuctn8Yvls+4PoEFmJ7g7oEAXSL
uDkN9fKkOt+KoqLNZyhFeYBRU6FW/uUOi0gQmRtIxdmjFGdtQs1tTusNONXmhEuZL7wuah2nxyYs
O782JuegNGA7uyU+R5I1PqY50mez5Ix7KYqt9R9AAOnJvKOP+GCq+XAi+i9CXA+OK8IpranXAB2G
IwfnKwyzcpd39jGGIrtTaWyAPCZRYWyp7Zhhxn6SYjFZ9wADhMS2M6FEa4vyev2ky82Xx/SwbzyY
6/0mp96h+vGyRfI2wV9V0dVbt1KD2Y6eb/173TaXm9kZ2L+X7fXpBmvozgEvjFj+n8zNuZuo3ccN
hQoY0tPWpNS5SWi1VkAiJLYokiSG5deIF9H5emOAAvAdTX8pUgm7jt1hVjh8Q5O+SK3qf/SJdjCR
OHRUgv0opjj6ScrQL0VGYtrWy+4tl91bxEF+utyF71zkxI/yjHRkM/vrUzl6GdywA7V7ZAFobD5e
sT4Hn3FnDi2ZVu1EIN1fKx4KAhVQVZL7vazNWA6/deljNR8fsX7OcvPpY9ZnCLJ4ArvAfvrXS9al
dTUfX+fyUZfXrI/B4/JNQPbhPk+c1y9P/se76xNf1vnxVT8+bn3+44F1m336Nz4trq8KRD8zApEp
OspGKT9trE8rWRf/9j/5tLpPz39aXN96ufnypZ3cpHUmiHnIGJhj0YquYBhEV+UEwHdXqxr48Lk5
rE8E6Nwooi+vyUPcJXQmWVzvW/kTBwmHfGQ9OC1lI1B63UlkQuei/reLbcUQT6mThdwQkMDjZqNn
yI7+r1PCs1V0Qkm361vX++uNhqsPZb8G9HDQmkOVic6rWokYob6Cw80/gXEY/4+ueiqXUd8cBhDe
Gf0B8r7K01SQ/IDAYGy8MK5unLw+RQk79Mq7JvSw+LgrY5U993J/fY2y7Pnr0pe3lGPWHYaOYRFR
uKf1plkEneuSnoJNNRPGAcBE8tO6khKyyLRdF4eARCjgYlxC8vXRdfHTo6MwXgqisX27neoTwnYU
hiXUS23mZBy1FA4TJTt2A6kr20S4ii9T/Qm/zVuo28yDlsNrvemWJSJ5wUMEbgI2JPtZgGx2E9rS
wFyuUlgkm9btD6uVRQPK0g0uncSqoxlFvOOybYzuPR/pw6wrZGKKl29Za9ASC2c6Rzse3+fRva0h
kH1gxIPUfgjA2OyIdOOEsP5v62ZY+JFH3nf5fuQlaZjnwN9dtmKVO4zPF6j5KRc5QYNWju9Hl+WJ
kdLLoKlg32eXRu76EnP5gRtavZXULF9tsnZGfsI5UKXUQ0/OOZJ7ey8RGzIkIIoL3wzoHXlYbTug
YVA1AGBGRO/oGj1Kfiw37b41CFZ36/rX7xXYsTx2+s1sAHVWTePu44V//bTr3aLvfyXGFG9kWVKg
L5N0Js926VUsXZ1hWVLaiH9tvZ/OE4taTqREOgFObEfV19Dy0r7vivHcq455yPqsPoll7DOShHBi
X/hTRQBXL79Eu656+TkuP0wsjN/Z4smYwJFaEJ44Shzjn/4eUpBqRL0lmqfsZf1l1t06VMkvtphe
QN3/2GXX59abafnJL3fX//Vjh17237+7u754fcn67OW9X1bVFYNk7HFeD7l1X1u/zHoX1iNjsMv9
denjwTlG962GTvbxe4VKbx9UusnrS9aPZa7JkbwuyvVQ+1hcj+/12zDy+9cBmK4fdPnKYVUIuE7m
teL2j6tdarVYRUqgzP56mFA2KUndm8zXsimqPdEyKaycCPTD+vKPRQg+sPS3AR5Xhk/LiWHdU9el
y83lsQk7HLlIul9phFL8dU5a/6f1higWLvnrIkDif22bj29fzZLK8VmW6NwHlttymqF8ujmD46zF
s27+FOsXMZuTLnT1uG5sTNscxstHXbb95TG8c8zMQ5gtlxevn365e3nvunT5GS9PXNb35b1x8dSn
Sss5jE2znjh7J2qKw3p/PfLY4ml3td7/+PIzfKhNrIwqhBtOyutvetm33PktVJTiuO5jUACdiUOJ
3yDq4bhs1x3x7xfXVXycqmQ5tQdRZR5iaQx7y816LlnvrkvrY5e762P2Mgr+f3rd+uIx+DWimD+u
n79+v2HdQS/HTCCW3fhjZ14fJXawn/3LG9alj1eti1/vf1rrp1d9/YCv71K0ZkkafNRmFTXasg3X
y8i6tL737x67vGR9Vl9Hgevi5Wb9PS5316X1ff9xrZUm2AKXt6wv/PJRf/fYl7V++aRwOeFL1W/6
qGeOvgztqSQYQz3vL57KdWmGKjdTrv+XffPy9OUxvBD/w96ZbcfJpFn0iejFHHCbCTmnRkuyfMOS
LZt5HgJ4+t6gv0ou19/dq+77Jhc5TxBEfN85+3CIr9c/fJcfD1o9neuLfz70t3vWzcAMSSw0dIbk
ZY+2ibn9a8xbj6Dfrn9s/nnren196nqc/XWIIYAaY7qM6axR0mNyXP9QW9/WVfMug+7C4qlD7Fi5
+66m+ObKJwLAsJ21vfrEcDKiB6nEPXVhxL1zXz/RXD2aNfaOWbOn18IsDgSqK0+6FrjIjksycIPh
ERlyvCub0fVVYsCPdI5H1bYeihGXoGYEFPXarLrMU1x4IuzwSpr5ZQay5ivUSfCjtSEZvnm9l4Jq
HXrHnbKOcX9+4Y/hZEYl1i+LqjkfYT8tsoL19LqeWD8vEJn842z72yl33fy7h/9x23rqXm/7eIe/
e97HO8jUvdjtHnsUS79lSrdcOOux+3ndXeaRBJQwIVpvXK/L5eD6uPFv7//j6bbVTSjPRUVvcxnU
1qfnjiiS2/WRA2C+nT7W9+sd03oI/v0mFB48r1n5Q4sbe4uRhNjKSaKb6zBMo9XfJjL6IYpLr1T8
0eUz4kIg7MXXNM/MXdw2Bwp2gnwZA0RuYJ0GpzOf2yq+0xr7Qh7pjVEMb7GDtGKBYehtbr1avfUQ
jOqPigCO7TI8+zFT/4PUnBLhoEBkDVwbbf/cer0Wqeh5lNarW4iKGIoyL08WRyl1xn2n9Ofmmx1G
1k4PmRmC8SMDor0LCVk5BNgp/GwqG8jQXefJCCpRnLUHNwBtpVnpWeM8e+AUv6gJ0HmWwvIUJXi2
+/41jAiXCLMcAYyBDpU6G1U+UEgFhfANwdJU4AOCEl2B60OMIwlewXRDS48qhU26WqHm5S5IQ2Jy
KVpMFVsWcEYzlDP6W3JazDYAN2WW74rm3pp4xVgqd3u7Un7lyjj5OWpZv8LtEUN5zoAdoQRgCV6V
4g554Fs0DeFBzMaWCoHflsFLb9f3Tp4g+Me8ndn8qgPRvfp3wy26m34iF9itETUn1k40ge1nefE+
OeDAlYGQSriQyOXz3p/S4q4uVfeWdd8PgTPzpGKNx4wKu0Snfq3JzASgE1VbsbiaCZKqQcm3s53s
9GCJRSflkMpN5rNso3LeRpDxCvuQkfShJIO9I+0G7gC0nESliQC8M99pFTZCxCjF4Cj7NKRsoUHD
IMNPJRHIeJRl7ZytqTaRhKBDrNsnd4a3JUTo+qbjPiZjN20XoN99YvVfI9r+aT4qX8hsInbW0b4o
eAO3NGPNDQNUcu614FrMTbGDpUhB25DbKYrhnTbW7JPERASVNIkBrt8wweAUQ8mGe9zETId45SI0
+Ii2Urz2zk0xIX3VATZuaElQKNcEGGLtjdUnq0oz03ZFSzM5aAK+7kjRuaDM1CvYBbThuy0zmJdm
eUJVZJOkjVcB9vl2Gf0jYxn1qDdBAdtm+Oc6+MGXpg/3kan1aEMwexlHuouKr1RE8YCK3KUUWOu+
OaCX7KABZTa9CldrXmejfc9dq/Uzzf5iBrR52uJdVFr0fTLU77gKIAIOaXIqrBLTWal57HLaTUeu
F9TRaGs28uzOsfMoYWYIydgZmIS2ko9CJHV7kBbnlZIOW6+X4Z4Y+RB4/F0q03dHk4eYADQ/abB3
klB+MyG20W35qPfq99kuCIk0MvKRjV6i2jZf0xHrCiaIxm/q+uvihPZjtwEthnkBmPSRRLEMXmP0
tkA9EQplJzJAE78JzK/lTi8lPhS7/WZLWgnJ9DWUYtrMnU7sg/5tJTyXC/MZaqHaPkzVj6K2ovtE
zRtS6wqyUFpyLCwsrjicm4uA+rfVbPmqC0jqPTXiKY5DdmnxQwOxiOMyx5i7iBht0j1FqVVbQxVf
8FrmC3kUIUEwZlsFZ7fbMmKgScfYhuBzWHqJWZVDZINynlNqy0e5R/MwX7KI2Nk6PVOOHX0hjqnN
WlPLXtyYs+GwIfmJ3U9plEcn5D1ckEc6dc/Csvamkd7rTmZvmviG059tpfDfa3EkhE7zp/oRE7j+
IywAZZcvsogCz3Rw98os2LYZP6SiEdSWQHxqeDsvnJ51a3hxJeLYDKMvWjT+lKK/y638LIGh+oYy
I1qv8oi0o84mU4yjtjcNgw9tYXYp1VMd4F+nfZQJ38jbZ0SP8BRcIbEb62enwdFnJsG9HsR+2QTJ
zum71gMSd4YFTpFcVfgRSu3q9PEB3NtI5IoSoGJqOUNMnJfysJ63NACmC/OZTT00v8zStA818rwO
NuEcIBMbDBAQMaKnzpyLY9dgD8xlDyvRZEVo64QcKxpHeYjoF3PHJPcdf+pUS3kNKlJ/HZrMO6DH
tF+r5hCDDCapZUHLxgACESrTz6awC20X+d4sTJqyo9l5jvtadfRMdRIQN6Ea/lLC7gdkAcD+xv0g
DXFETQaZotF3o5mm22gk+8CKwiuhT0/WElNRTGl6xkl6MqY3OLXKTabP7C5RdpWKgqclT4YjTTlk
0oO9XeAWmBL3FAqKjcgHHCiwfjdd056dJSsT5Ez2wvh4tnH/A+pgRy0mEzwug5WuAbAwRPpAddnD
hBDvVX4xLzXcZG+k0bdEK28SB2MzEjr0qE05Q0TRr7oy3M1dcnYbhrc+sL+zYibCh2KtG19pihN3
gJBxQ1uPRmgQXnVbr7Z97dwEKl4Fg0CdDcoiulX2eG/FFmr8DF+QWc4Hoyjc80mr6AWPHI5nVXnK
sGhsQsr0AORtc2vEL2orHR/kfkBXX5n7bDfCPSWUqUcM9DyodrUdlPs6S+OTbtn342TsacylEage
ikcGOdzTxZUc4jX5fS3iR4CP/Te62xyg5DFuSjPHsooQzMq1J+wu3T32mWajlzp+S3nsM36hgsGl
ccfkDJvYRaTpN9VFjq37EMahPDbmkoQ6+7qNIlMgp5Q55uHAlYcEVFpKRzlDgpbglptsGAqdNKBI
1PVJB428lRnzcRSofqGjpsYassRWawx9c/zYg/bdTLnNbJrUZHJM0VtqClBfXQE50db1U6DdiRlO
mxyQV3wz3DndTsZAaUsHyIkXxlftcSn8WBa9KNyBVkw+az0qS9OyP1uDjnMoPZvKV0I+xD40yMjU
M6XZDnH7OksVw6oxfxmxccRtzc9QpHLDTqJ7nLv2uO2h3DnW64RSY8yrs1QyIERAczbGmOPrGiQA
1OigiaI+dklDoha8NE5yR+zUCp39qD+6NvmWOMv2YLzIZ1Huor7YEFrHOBl6hlbNDwnEpW6TRYq5
mUMVw3ow3gQSKy5YEF9HN7VpkIVOOJQHK3qvivkyGiLw6dfyS8TaLjqWIlyiauHl5qpXGY+oJBxC
vMnVGjtOqJm9qE4hb9bVfOKsRCe4rzkEY2hVcEUG1BdE2UJVsIaji0YTNLfjuW70K5/SV5QmuEao
S1yaonvQEevtYKBYhzF0vkd5+sXKF+t1CPKvE04HeGZkmqRZj5F4yVn/0I52QDpkuGO1iqhCi7CA
byKM6n3cs3aYlLMiZ3mRS69qIoWzLZm3hB1TMUZT+NjRQzy0Z1HO4ghwj6591IE/YVCu9TrzJk3Q
9ZX4GvpNmuV3umEAE5f9szM5v5ra1rZVjoXFHUhsiqbrsERNIeHdEg097aETyGhGvoBp7Bgrd2Aa
MbzZnIsdvTkiKMW1iRcJ0omNhcFFW2xZrBmgzljBaeSvOuAJNnfK10LqTNRLtzzrMc303DlyNjQf
Y0YH4RwZ0Z/ymQRhylRntblLR9ThWS5/zJh9gwJrSowECAd4AiP12mVR4s3VcEiUwcXFQZh6jyOk
tNzpKIPgRm2BSoX1Ebts5sdLgyvu5b5I6gaqnIIxM1ZjPzeWEYjBz2jlXT+OJ5d5ELOqbA8QvAO7
AoWmdiWT8FTdK0R2b4xOPYxJbt7ns4fohUZodHCV6LWYFohv2Nx0xYSUJGqU2yzUdk1VAKiqqpuO
BTQSwOImjccdQAWWJhK40uR8I2+GBiGuu21l44IBdfAU2bU3MQMYg+ohESAFNShGQ0foqQFoJoJa
7mVoe7Ni9kPakl4CqnCqtXcxh5lXWQmLBRFkCAiNfJvlyZ5lw9e67FDZoDnAP9cCDoDY6sAg2Ghz
fXCLBgwkSgIXUjCf/6TP/RPpmeJUJHe9aiwzdDTxTkG2dC4uIqYAhE0eK9+EyqLXrAGfeWkjPTxm
PXuh1Lv5xs3yR0KvfliOJb+WjvtSN0TKtkb2HieK7QW9htqGDLvRYP8iY7FJLf05a8QLWXgbGqSa
35HieJoLaBMFzk2la+UOgThBwHV40IoE85yZP4JNsrw8y0H5IHZKYuWpSKYY4Shsk3IiJgQDA2u1
+cWOmtpXxwxxKf+lbSXsOWXrhQ0EzWDso53NfKCZyspzEKZtS2p3WuQNinEjDayitQH+p5qGAfwI
HmzgDxL8/D4U7nSwZ+I2M7TrjQ3gIzaZ6OjjKLch6BVPwLWE13evc77ZKULSh8k45aZovjRro1Le
RKyCi22GmVdaQc/pjJyssW6dTQgKZEOoQupLqqHZ4m5u5ISsvOo49PEMTR3F58y5kDUPuarvrJec
5VIS0sovUaVtraYBE4KEbR5qRDBql+MxAOnf0BYbG6KT7KQdvDxEPcY8mHhjmBMZiw9GsixtT8Qu
WDtII5iu8wkc+yyzzRzN9sYGpesNTrvPkdtneT4dpja5z21RQh0cjxzU6FiDmI/SiVvyDRFcj7jr
bFvFK9oM9wmuR2tha0bCpHPSoE4jdS7xWJ1zwLEHQolj9A8LSztFrhHtgil7VhODYZ6TFvgS0DMC
xl8LaPjUlA+jbJ+d+CEyu2fY4xh4w7TcQvYYisQ+8m80YWtvAngZbsifZzozzuURgVVfc0CDETJK
HAPg0J+jCkMDfe97YEL2HkVZsRcm6WEaaY89wG0OF027RauLnC5gMqNBhPUkebsi+pXxW25Bg7r7
Kk5/xtL+Tv9+v3zEY2L33yyqXJvAzp6aUVINm7qD1YUwAJMc1lHReLL/qgfknwoXtfEutMBKp3Vn
nX/VEDBOQRDyDYTzoLMEIfwabJWJ8zoMwBhgmVPRZOGa4iwcYuq96UvSUC0CGD0Kw2jwYMvCR36a
9f5rroU6eAcBMmpublQcGXQESkEVpGj9lLCLndsYj0Rz0IO1BTSwbqlBTLd9DVOsJX/Ei2vMD4Wh
hb7oE7ClWvchSv9/bfH/pS3WnYWT/D9ri29+fm/e2vRfxcUfT/pLXOxa/0UyI3hl6Ha2ik6Y1/uL
u7zqji0U/gY5TQJKKArifyTLGIiLDd1RbcKvFh/Fb+Ji9T8RE2u64A1/NxiQ72ohacZAKVSD4978
Q0ycGb2iTkE0XIrB7MYp2tZBc11VUsFS+ly3Pi/+89vCpULurlXV//1lOHqVHVw0DmNPM3LgoMv7
l2sven3mYBJBMODrnypCKILsPsggrGfADagbyT1MSxyIsvkSyefSKfVjMUvhD8Rzog3QXqnTkdfC
ajqxsv5UFM0LievYXhLy1DfmW4+i1mcRNVqxDVCtH/ZqBLPEgDMt3epL4KAW7AFPNbBpgN08deQ/
523d31nVEq1TQrKXTTmdgmK4ZsnwTDXgmBGmcXUXoU/nJtapktgsjUbZRYGC6qGkcYxdFO9euFA9
noF0v0kJrcQMxsDraSlXky1OlirVbaorr7nNBBoKtnaEfLaZeuNdY3GfS054vA+rRj3dsRAHfhSW
V9CyDLClyUnWEajTgCHvunhW0fxSMMISvoWeZHntTiROv01SxtCuKp71JDzADumPhHX8kmZkeqEs
HlM1AVDYu70XMDfdIQKNHE6mtKKfQ/4oXzhkwgS6V5I+cxjJ//G0g4LO2VKQ6sriBvE0vnKQHsC5
YI6Rbh9Jdzc4uGXMxCQD1AovcMWfXdgm4Ixwaw/Nl8K237vQVeFEqN11ikEAyDK7a6I62uMSm/MC
SrXhvgyJ9jjbpYWWpNq3Ir+fK+cViTSeLVJN6IQComr6gfZIQ7VaAVI4psrVSSjO1fTYDdf4McT1
5MuR/YCCxDfWKRC4oadQnX1WMVeB7iCCw1Qb0k4F5+RIlNj1EBMLSjaFdhM0EIYziCyJOeebtHJR
MtQA/sNloYxay30bYCDCR410zpMlCj+wOZr6oxyGwkusN0UAAMzUHEib7RJ5ltYXZ8hyz+SAxI1L
wjwLW/69srqtctf2CidR2KWjmsAc83YeC/uUW/1ZGFTVQXwf+xj97SCd0g/t8hkvQIXJpKp3/TDI
XZUpRzs3fNaIvkk69FafrYdxgqcZYs/Ts8hENz9xCIzNqaobZLMCStAEWXXbl0G9zW018VU9uslD
WMdaphw0G2IZHxV8XS2+Z03+HcO6V5qQrwZTPCRd9lNVlxa4deyJxvNta6pOivlWsBomDByd27Au
+60jgXjvlLkII+ruzcHQYcaV3phmzr3GYlYPs29plPqqNn6fs+GVlI7mYKFD3VRd8eZUExo1Ur8V
w3hyKsrqveS/UvTa8pPurLjfR616XMZXUAemy59mYnIorm4tx0PX20sQ3rBRpKnugcxX5y6If9lp
/sDw6M9uCB6iD0vciLApbQJcZERsHsal3viiF9WXBtjnQSHlYe2Af1wIDGm5+RLnU8+0V79LGvs+
7RSXiUlUb62WMGytd/Br6fuE0Nc7kQ57HIX03Wz1PGMr2DZApMeSY0IkY+phnLKQ9l4TI/3S5WhW
OLpMBSI6ix5Le1Bg5hp9DilIM8+14htz/LJmiM4duMuklhn6muycoez3YpJTdZIzDMkEN5Ew32e5
57u8z+FgXo18vEFrz66h14e+NrdhN97VWUjBJGzFQeRGvBXp06RU1SYUleFhL7iGwvmO+1ReGlbU
TpociKwS4B+dhxI7wC7MiBiWNQGD/YyV3oAYNzobOg2skFLyWhQr4BBjUXdPKaK4DWprq6IVU4G9
2HryarpoQytWS6EyoSHBn5p0k4X7CtF+7gD5cpa53vyzyq2Dzaxw347Eg+im+a0Kxm3bX0kBYmVp
eJWZVl41BRkSeusOYkevUb+OGw30gWT52KZWfmM08YNmk2+IEn1Ln8BiZq18700H7BspHlvdxPRL
3mrs6QPG08px74rACwYlJIQTEk63aPCFyYJSmWyfIuKMR18gAFN3+hx1nkExdjslwW45tMYZhBCR
ZZOfJu8gs46BZZ6aWY+obkPj60vlZy2HrwxI3Apvwe21SxmV71UpbzkZXBpaORusE6lHBME9xObO
D0sgoRPFCvkr1hH0FXnzM7IJ6uwCyamy+zUFJNC0afQl6drqQA3FK7Vw3iEe/0WbBlaj4yASE+Yl
tir0bJqfChrTnRL34DJZhaUosSgfOr/mjhTEAmWwTFlbth2r/dzCg1SDQgFJzsBl3apCsW8MOqbb
aYzKK+2R76SIPTTTdKEL0h+jYSouQ7DrmBlvXBCBWmdqpyI1hn1XuAy18XTHBPypVvHMBonLsUPZ
0ZpR+E9BPmOAgZ0mSWMHbE0zgwMZYWJqgSfuRkGc0E83Llqm6gpzB13DAGGe3ZRjuXDG105SNwga
4y2og63Z89qh6H8h8RdYacBVdvaM7jy+n/JnRw+1EycgYc71VqhZ6KeT/cvKRrHDuEjpXh+8AGrn
trPEAy+JGyBl0JMqEDW1YO/UQ5CotXIZ+uisVnDH6zxyDyZB9IQG7Xkwq726Bs7UPciKWUbZNlBI
EQXkGdm1KsfTpu4xAcflQJ/Qbb1K037Wg+u7JjVcaVdfSSSIt0NS/HIxhyJMq/cdUzrE7yw+3Q7e
attOMDUGSSxNvCW3AoBQQ7QtebgOZSqqyy39BadmmWQzsKEmP8dhqezitAFWEfusqtytkQ53zCMJ
rh+j2HMLDF8Gw7HfxvLQOeNb0AUQZcsW6KUhf4YnRSsF6NbU9cpZedWTJCbOSPRn5go2tBSyyYbG
dfkyBiaI0Sy34IW+a6yUjo3THQLFTkklys+Ead5OnS63M+R3rw9VsD+K5vWEGHgmpL4pzLsDtcz9
1KndtuXPoshNx8gxK0+dKKdmBoYBfr8E4WX9syeYbYN3nOV/TC+ZsQyADfWEm9oy2FFqrDio4ZN9
J/Ly2kXVhrQymii2yg6EUWkzGPlPgd+fDgfJyN1BlfF7wT9Zzzr67imXRzHFPS0ct9s4S6qGFDQs
HCukrqvoHEaKTuMHWrKcObNWoQCrkWI8433B/QPyn9p6BzYAFLQsMo9CCpWzUb1XWqNCFxh1u8bW
mv2QRA8FLoeLpVSL4YUJg2n3V/YB5iDZscbo5hPUxu5ZDO+iTd/nRP3eNuIxiOh+VebIlLnvv9XR
7PhT71inhqDlzcT53bes6YnOZXKwi3y8NmQCuuDRvZKGM4F/VAeGdxPZCA6mBY4zt5AXuGgmoOEu
WQV2XJ4Lo/+hdyF2QUEpzzXWrvmXPHeqewuPfGAdnVoD8FjQ5g1d51qXpKAmGifyOawGz3Aok8xG
2F9agEZ2Av6qbkXj4c9Sztk0byNqmLdWocLkFXbCIEAWSjMzp4dZP3xRsNGVTXOD4YZylGGWByjB
yAI4r6lBuaMDTfk66GJg3DQvZhKfKRtF2slW8mGrVhoHb0myJnXayDPsCCUm2hsG5bi6qKCUdqg2
fhL/UZ/bxWSxbuHlvTUsVTvqysi0kZBCvOISwQcIZFpZ8kWZcoUIwelioqu4iQQHthV3hymZ+qPk
tIm3Jiv2RDcpaNyTmzFPjaNwlmm7cCFZLeU4HS7NVgmD66T1o5cMlbWTVrJJzCmA2jJcmlaQGxFM
8aEN5vspGYLDmAZiI1WB6L8zNimZTciFBZgKYLouiIxjkNQqWcnGXUJDbtSmzk/1MKJkL/xJo+I8
qca5r8bkWgfONWcg6YkTb8tZvRupQRvaFF16w37F0hZuVBOuSDqWX2q4Uue8qh8tt/JmtRAHPX9o
VWe+m9U59us5r3dULIkqdPHMxboNGV8NxE46M1lgtvKowifckhEc7IoBIFmmai+d7kMSNTfNkMsb
qRflbSEvYUBjeXaYnJZFzTxhuZjhEn5c/HGbk2Y/4pAZByXt4VQ5A6dFbBSUapQmlaf1VrUSHh03
eVj6zid7JApZzYCTrX3oj+v08WL8Scv6Qce8NOQToLUi/JWotGK2QCHa03pR5uGUbYxBP4e18RZ3
Rk9MmIk7a2Xsuy4czY2i4qr5uN7VbyEOug/5uJYqMNnNRfVMJ85rIrFqif+6iI3aU4DZHHpzjIYz
A7kFQCrdijHHW7VKHXOTHOLNujnkwBF7rX1ZlbCrvO3zQi46ufXqpNCeM4mc6NtApUpHfsCqklxf
Y71QGdhZgIj9500fb9DUIIGHiE7NopheXy1YOsWbdfPzRhfmVKmr0/5TDc1cC1XvKvZr3HA+htrl
Nxnxb6rZVVZWLxX6KVJuV4kpCw9KrF072vuR+kHa4kVw+yDn51JmlqjozrcafhtW/CrrjTqsuhPS
JzwUi4gwWgxN64WyiEbtS4rmQAfRz4wxoLuxpiMQb9Sc1q0xN2bNjxX8X7iuVm07qZNMzBaVe6Va
NJLNUXztGcF9Y3HB2YsIvKyo8R0myJIhiRoHzgv4GBAPntIi4w9er4OvqE/MT+izQtIdw7KBMI3N
a90CvNAfLFL4+sUS1i4X61bWdKZPTszrsDw0UL2uy6NTrBl/7XzrVuwsTs+BtsFWw1FA937xcDHX
0fz1i/MnNSfXrWigC5hO8ZIH0S27Wu9aY3UgxmofgW3ah2lUn9YLazBhd5tVfZJtgJgsLPbrTfMs
Sg8XPGvg4gm9UsqOv3ijoF6XJziY1Wm9WmAw90ejf7eod+/cqbv/N/nlh95yMUNNEW5bwo5xBS6S
eXf1j63q+fX6erFenRUiRKymcBG/5SzDUdMjrp97wnyobq87jsKSwY+CHPGRjXe1Wb7B+oXW7zI+
QBvBqmckMH6AYtE90xd7F8NEdUpQb+3t3j7V9dyehCLaE5ZWUq0cM2Eo0R8sU2pweybYjEnZdawD
uEg5UDwkCNqGuNLitF5wTP+1NUFcxQzxz+vr3ep6I10u6YPZfft8nq2mKsqn5XW6Xs+br3+82twa
+bFVf47VyHerTfa7j02zdpG1aT1zk+XGZCD6L29ixvnPRw44gPADcrFurQ8cRs7DVG8mhAnsEnpC
3rplI8JbrgFCYCdatlyj+Vr33cIG4lqTUmrz1VAtNshFLK9SCijfJZ0+g+nsxzOsZeuPqxBv967N
qIKVDZ/+58sbRqt4uF0WfBS/7fqzug4//3p1vZDLHZ9X/3gISkLrMBSM6KsZlTITu2GpBaqvhA25
SBQ8WWab+W0ZMXiOaGWon4XYjlbKu1jV9+tmPenXWCT2zh3vyokGs7PK8D8tpx/eQ8q4tTfXi6G1
vFfWf3MFWv22uRpPnYaVdBwNe+yTDJKcwrks3cI8pDAsqfPXJ8MeHDBy6gunvr+8tOvHX6/GyyPW
rfUiqmpEAD2izWU8UiobzRpDFvvwP68HRDDtnV7Zf3ydRb+/bhEu5I+DHh8oEzeebqn9x3df77Ra
cIeg8gqaKBMrvIna3zK+cABFzWHdHBX4Q9S0u222DL5EunIMLFvr1TFsWIHmuMdPXQYTTBuOn8ZI
g7M+Y9NilJSackO6y5874bJP2kR/n9Z90qL+ttOkeffb/r1uEvNub1JJGsF6tSIgfZ9p2vm3x617
ttppN5qlGLvfdv71MZ/vURO2vC3yit768r7gEzieSDQgnhpV1scHXJ/S2gtQYVxkvY4qZy9ZZcvJ
cvaLl4M6Wrb+uLregXlYbP+f9rJGav5fHRlDXUhF/1tHZnh7/9d+zMdT/gF70YC9GMBeyFEWpg1q
+7Mfo6ufDRidBgzkKsIzOCshdtD+SXdZozEtm1sdU4fmrdn/UUPGWvAy/9KQsYENCVsHO0QxUv83
4lPUmeNQNJVxjZCZJkNj+SwdE+wkgM7CqM+2WGko3+e0FCPaFnOy7dLIupBnBupbb56Ckor3YKE3
tZUAHJve+KQ1VApAjw4j4rZrsGqXOuJoRRvftGigHyFbvwdBsZXmvJlVnEcDxNqs14pdOYqnJg8m
302YEbpacRe0pbXXHMb6sL0OlIr10hLe3FQTcRtxQqd6PrVG5ByapHs0+rGmJGh+cYxQWwAJHVxT
4thVObDk1Yej2ikqqjKr3LGcaZ+7sPlCZxW6sVq+kEm/M4rxxnWCFj0PNlBjkOMW9CnkGbO+hQUQ
bCaIBkAFUEHTPPYDdCjbWArtHOjmKVP7/E5xclizJDu4OiAX5Nfk5yXZvWIim0vJHCl09aVfGkHa
fHat7FAGYfVali1lm+lKri05PEOtobCUJyfSic6gWe2P6nyfyleiKmC5a3bLcoZanpy1B/DDcrM+
A78GyBCbdoDucBrkXOLCL0AJIVoaSfAtM4IaoXEG6Z1F1BXCm7z1Dca3eK/lAK3L2uTHrn71vUYP
Xe23EdU6dDHFDj9jAJ743WaBvm2dYJtFhn3GzxDcIEyztfM8tdatRE4AU/nWrBGI0rTH2erKX6KV
r6OV1wfkf36YxIIajvRQUBL7m8QsM5KMGlORtcc5MHcWygUgqGR+iEUQZpUoqKVuogfpadWoHWEa
HQpqCDadMwDlRswSi3Dp2qt04Gd65IOi3VWNTK/G1CS+07hXOyNpXBFExmWQutFEnoK7MFHia5YO
KG34bchoVr7QJKkygGEQbasd0iiOA2eCR4OWqvKEnmV3Va2eQd11F/EISD08hG1Jv6L/ZTVEaNda
+b1gcbtvF9IR6jN7kyESPAWV+hKahMWFjjT5eYLzrLrlkfA6zKyhuRmGwbgxWuLV87A5G6yySoDM
L2nlkJ2HmaLBjcA0YZMJ1zhDkMy3RWDOnrYgkM04fHJtVFxubbDbdmrlkR7OeW1s91Gr5xhzR3Jn
+BcxhhKMFOvI95R09HDmZAe01kdbIhUI2sa541MfHJueRCgzy8dFkCL5KF5KMoUuTomGojW+GBkY
v7ovHrOweKLJMnjlkFkHNx5baIfncZDhuUFIeiSSgoV1HDjbSZPzsx3HTJbDRnlTjPiqSbLOMtVt
8TAyhjgB0HNFOaamod40iygrmBWKnHH+oi/VsFxHB1fRvNoIkVj7LIiMGyd3LpGp54dluCroEiFl
DanCvAJquHaq0/+sMf5chBpcZuZNOwrI+D4Rap9bld9gIr/IU8m8uMYK4h/crK+6VQWsmeORxhwm
I3J36lPgUL6wJ9v0ZmXMbgM3bQ+2iINjXJnZFaW6RECFqiZsEM1ATRx8C/a8Fw0l8go70kHXFzB5
B2SfqmZp+2Yg3SrJSRISQfDcAQj60pMbipHB3jIhMrdpbjunUmXKFLbzHd+zI5N9h0p12sQDwt8y
yS9kuNsfF1mSXAsrOLbC5HDjL1dsDXa17Lpb1xh/MnW3HtMwNhdTDOinaTj3xci0lNyBWrW/UYPE
0RDmZ8Z+qt5EIsJuBpqlFXnL8okLY7kAEI/K5/P6ulUwV8xo9VJ2+Lh/wkTM78X19f7Pqx+PXG8U
jcsrrXf9trneNdKP2LWjdre+xPqQ9fY/XrFnKnMysLA7b7rDvLPXFrf3vJrdlynox6ZSshkt19et
9UHrxedzUsEegZecxzgtWe2bz7s+n/N52/rs9Q7cLeAre1BHk8j6ebve+PefQFk/1/qAj7dbX+W3
zY+nre/ysYnW+szhzgL4nx/+t5f+/GDr3R/3rDf+dv2P77nePTYBwE7RNNvP1/18XNsMj5MVIvP5
/B3Xp318wc+v/vmUdevPh683/vbt/udP9vHM315+/Qno9eFF+vyEFR0Oz2oz+te6wi+9vv56Ydp1
y3Jq+fN++xDrXeuN61blAoLMrAaqy/gaomb+eMLHo0aT2Tv6UbrXMGLSrph5k8C6JiW5CKSSEbgX
UU1H13Sf0084iYmKAtGfMAP+m73zWG5d27Lsr7zIPjLgTSM7MPRGlJc6COkcCd57fH0NQK/y3Lwv
I6uqXx0GJZEUCQLbrDXnmNAWOV3W3/75U8ueY6v7wuFvv19/1JYnr6/w568/r9IENa/1l1ekUUvs
GtudsaLOi9M/Xja5UY/V2F7vChWYh5+fpwh1a5hHpvuXX+Z+0u+T4uXnIesf1uf54SRtRnG4+klk
MQ4IOqWIzAKBkU8zQz8c+tS0jlXCxo8NMduf5V69bOCVTkHa0KaxK2cHDO2XyPLBKC3X+3qJlutQ
UMoXuZVlrsjiSJAR01XCd8YaON+bjeWQh/VlNF+M5Kqd59N7KpA7ZaNKWuJ0uZmWve16o9P2/m9/
/PO49Wl8GwTl9YhWDPJ4x7E8jk1jEEaUgxEfP/PQqjd13VBbsWZq6aoyvPmZ/lDQLkL2QKOmXGpo
K/ZjreutP1Zj66i4pHb4PxSWOABKqMGIlqAfLCNuHGShxK4EwXBYb8jjY41WJBRzswzbHYkwHJiu
58FpfxCXe+uPZTtL2x6YvzASzL3eYHUjfnNiNi/w69NIrM38iPmmwNbDV7rWMNcbrHy2PPjGbrWY
jsseb73pIuG7lLTBK4sSLIblK9FWH/W7emii44R/xJkAW1B0QT+d+sIuHQEdaFhfVJWEFdC9GgYt
HURSP7PYbJW4ditZUg6G0SjA6YQapU+Mg36pG8Y1LFIRE7qt99UbjJdzzYqE6YyvKh7v8eWB3MOT
IntKQqKMXrU+LQjd34Pg0KaZdNOlz4FMwFBRikA+Zem3FNtWk/x6b9DpedMe++GLjDLOnRQAk5ez
bzlkQSczYwn/vAeNm0VWoSFKV/rD+h1wZlftju0zfUtQZsiWOf7GcjO0prSv0vu1JriW1pDqUij0
U2UnVs2w/WPeTwyNMsxam1599+mcszRgmbcW/eTF/q3Rj8h21HCBgSwxp3/s46u5fL0JpgWJpGTq
ZRByCTKTioxqpYNoE6VRR5QnutY0Nlemw58TcL33t99NbZe6JNkQH7qMhpZRxKwZNw2rwKXIT1l0
LRn+5WfdCCOP/VkEjm0ZXP7GHFhL5+tHtko8S9lMitN6Oq0fbz3hshU4spbt17+YPtAeQ9z/8cav
9/7crAehTWgwLjSav1nNf+zZfzgVUNqQ6bREmK5X3XoKrff+3PxhXTCbsFyN1Z22FJXWyndQMeqv
N39+nMhoIMctpYkJrTIaiL5bYSg/dxW6hnZvEqL6p/Adr2f1crPWwf/8SEdzkymBj+WdCvda9P5z
My1ErPXHgJyDLafFwRyUEQfiIH+14oSbSvEp/C83YdiU3ujzfWHF8Xeqmm+Dhk5/lKjeWj9ej9+f
lsTfAC2Eox8ambwDxBng0uF34qDiNJpxHE+0do/UhmXkXnHpxgN+DmKlpGY7MeetH0jlktYKCQ+d
2DcUg5dEbGS+RPJiQOTKqseDDGgrxk/bi/LV9A0VaYlBKudEaso80TBOQjE9jkp8CqL4cRha4KFN
SQxXraLZX8pN3YryXzgwuUng+/p5fq4CQXT7vKcDPsMZhLoVHDsQa3Uw4aVaKCLIVZINpKXHVbe0
fvHrvT8ng0FV/KA+5CNhVjWeC3dc9kZq+jFKhXKw6lw7GssNyZcboWoTYoip8bbrrGYN0SEt0eGR
8quztN5FYrjpw+65Ky1hE9Rp4FapgtOpD+sM25t2orQ5budwiI+tmndboylvVYLRSQV3zXWeCjYA
XviTVde5tYgwXKCph7ijwGA9y8kuFKOdVDZ7JQbq1uVItpCQ8TFVhjgVnxtF9+VniRxQLDNMtRb9
p6U/RMCWZFaOZbJsFpe19rjMqgZeHC/thGeFVgS0+0uakVxsNNadGUNvNOv6cdC3Ctte8rnWhlfB
r9PEN931/9DhV5xKPGVkZwVGXdnZiLanhUClg9bPGhFw3jK7NwPExFBa9BZEL5SSKM6IOPjd+tc5
DvF/Nu1j2DHWzHPw5PupvyGVqTg26udMpMxBbgLytWIb/wfVfwxgh6jq6cQ0GG0y8hMJUCdXKZnR
kS8HgO5Eg+5EPmH4udbUBTxxRqUkfAOqKo5h1b9KTTAtebWeHwwygk0cTSOALmBcXPTLTS4IAaVy
8UttuBbNGtJiIz7Qio129V8aIWtLZC3R+5bUHnS1Q/XfXw1zjL04DDsnZ0BBBU8Y7c8DuHqx134Y
fd1t2hiVWk9EUN8STIIMZvj5bGHZG4gxBtOudFo0zXLTZ3SZeoosbtoxzEwEPk71cyC0M5vtWXJm
g+RRQ0+ecZPSFUn8nMp1NJ3jNic/mLgEs2V2WI9ONi2gJzWSMbMJhQVpEDoEm81/5USsv1w5EEIz
HQEwh9v1wfJycf1BQaz31ofpfxgT68/rCyRRjteJmvXfH7c+RJT1xIMt/f3z3PV3WTzsI7I0nVz7
lYhAAYo0rdyhaAOYu6pAiHj8QJDnfLZmKbmfan/excN9XIMdU2Rcjuh/KKEJ04Z8vQY7LCHLk/UZ
DNnzXE74sQDLE0/T63Y59wKnXIWjVS9fyCbaZqYE6DEFvBqSXErWtYz/psd8V49HOob1L39EdDiU
1nux4sUmakp+XxmO2nQDmhxqkoKYkCvUz8I9WrdfEpwvU1HfG8XEfxcM/tUIg/rsS4Lk5Ek0fRh1
dJrxMD2RawqWMqig0fZa/54Ix/Xvg5IiOgF7cEAg4BOn0D3p4zx+qGEDhjfzjQut3+aSNx1AW0ou
Hwg473PZBzGZFgEMukjbtzNRResfG0Jxxy75aKwk3XSkpe7jwMif6nC+rK/KUeNUjzT1bEXo8DTq
wvb6h9YU3sIY29NQ1vJBU7EUZlPZYSNiXV+IiR2N1vxWSajG8pzgqKqx5uehDPfrh5jaAbNlEymn
sqmkO3Y/i357GWl0bK7NhGfVF2v/RtK7dMTzPFFd46PM1BRmS09eM6Get8bYSlsp7cJX2HH4hTgI
3RSOoGp0Ij0M1LRagpLx5+gEiKKiNlLu+mCSTrkC93p9yQmMWT9q2NZy1E3FVNALx8n1liGFWp8Z
FqDF20ZRDo1mJA8IrN/X34tphAAw8MerPGXKedZb2PjLeyCw6WKmYvVEZbDYN2MNUULQgw/SjtbP
rlacTlHd6Pt+ELvHKJnv1xccSpSDvWYSmj2V+qXAi/rzBWpm/iSLSKcrJMJe03XJQdJi3FvLIRGb
o0X88fuMQZIuvuLvZNIKMdikp/VV59CQSILkFMMk7V/X0259olrBOtEK+V4Vp+gYmujW1refSywv
ZaN4jgrAK5mIBKEq1T1acOsWBxRYrUnJf+WdeoDGKL+MRMNu2CgHhwA37S0YBYRdyyPQVOw1XYhf
wbUQcTLV1aFkQLo1gkbeECySX9Gobn3Mv69dlFteqKDWCZfqqFToO4ukip/XQVWMRz0N31htyV4c
KOZBgpZyN0GS/XkdEp+8eBD6t5RevCcY0AFGJQ/v6ppUpPU/BVnhQpDz3xrLKL2kzIYjGwPpSpkY
6vDybmtY1Lg92/dgkvm6fZmJ3syqq4jS8ec1dIxMWauZ73NlWO5YSvEpL6hDpyFJMut/6fDI9fPc
fJiNphD5rLYn/LTiRVvYLut/GRkDrNj8SAtzdHP6iadGD0tSTDEeri9h9TsdY+JpfYBYdo1rtHV0
blvDOjNF+D+PwkdWxpPx2Xc6dnfdaM6J2c6cghIRFbT/fqX/fEMFvsFRHZSzog7FOeV/uUk9SJ/U
NX/eTyWaTicI4cUXav8El7pziY5PPzPhuL4faS4VMgCL9lKSYX/qfMA3PnkvH736sj4A4M3k1GJF
yK40lSe1yXS3DVrxUnR8PVAAHEr39W9aOpQih1a8x0hcMrfNDV7DvL+fTQEkrKRXvxusE6neqR+V
kglOGvEaFefnMec9ej12ymehDe5/Xs0KH0qz0J59IRU8ulnJ0ZAE9cLJhIQ8NP0Pky9rfWiitOgd
u6i6J6e23xUJwTVKUWj3hU5DY31IXoxOTnH2A7dk7JZJVV9Qlg/HRGvoMvdl9SKm1d36UK6exw57
xDOlFYwKXBKHajbD60BKMSufvPlUwPGryydW2NTaeqsLN2ma5B2LJ2E76wohewElaYgf9W/ImpgN
e+E9FtTcDdwUFz1SuVE9toE5elHG5aUSX7weHl024QrU0bPatNUGyIp0kIltuY6NIKLTLpeV0cv6
yLnzQSv0knQb/d7aDROgjLavj2NXdQ/gq4qf4z0FRBmo1vQuxCXESyybZxQu4Wns8P53vhG+zl1y
Xj+LVVqvYt8pT0Yo9Js5J2IhAbF+lUC1A8LghJP683qAKnZyYFXn+tZDa9jT9p+2LZG8D1GPNmd9
iK8HG5N21buP78g1ZWs4G7JQnHyVoGEtatpXKZOO60Op1H1EYc48meF/wkicbSX0hns9t8ybPmcT
qH9F/dVlNWqAWnhLOsV3h7ZoTki5wwsisQjdbNp+ZuZt6jLt1yikTIqWIVwVgCfYPlQMnUXfvWBm
Pa+vFbbitxAH8SP9BXgSYzcSlMDUbQRdwdzGa/SRBZvTl14tAt29WQ/HYzznwTVryBT/eY3lTa0/
dkTLX0yRk4lePOD/5WnL89eHKcHh//fG/y974xa95f+pNz78Y/eR4ZiN6q9/+8fX+qL73//xb4Se
LM/8Z4vcEP9dlyRT0lWRHKf/bI8b8r+jmMEwo8k6/XNpCTz533ZFTI4klJAWaixmR9Kz/7Nbrsr/
rlsAUGhuGxLpJaLy/9It15T/2itXSeThlXRTXdrv2CN5D39NQlFhawQVo9pu4VIkkY53JfTIXhae
qlO6M3RnljeVcfBlD95d99h+qL+Cx/aZYA8YVRiBiTIaiccVXtry2Plb0gkRIqHy1Za0+p0Vuxlc
JNB+T0lLS4cko3vi2V15k3/QkWdbyG4i893wSfpdHS3X2FsuUty/fCf/zH/5R04fuojytvmPf5NQ
HfxVD/DzGfHvW5qGika3/hZBVPsyeNHMnGGlGs+dJN2HHQEopnIXD1zkdfctCEwWZRK9aZF0/z//
c9VajuBfM7CWI6zyTVEXEw1RU/7231m+jxWrC/Jrn6zhKH4X9/WVTATxvd1k30jJlm3lt/Gg3hdQ
i46U0ZIHYWOerQfTcOZrVXrqTSKa70Rp5yO7zPvklpDreWGwH25d6TRedJk+TBXbm609GPF2jt1i
N/4qnsOTcicSXPoVsO3xBJbJyReqOP1OfaOOQrRcQRqKrZ3bzJ4NmzKcjY79KXvqgScoe40SsOGx
IlFmG/QTpVJcG1A3mlN2glLwm8xwZUf32iRWikBYtvFu/VBdpMSRjs3WPChu9l48SYQ5/Iof+Tib
8SX/nrcsVEjEPfs7oGiJbPcfgbkbTt0VS5y5ib+mHYGe7jx5IE6S0v6Wj9gQW4sQAWHPNr/5BNLR
kbXtZp+Yo0bVFfb1e2+6mezVT8gU6GXJMrHydvC41JCf/GabxrfpjtTP4BzoTm0+Frfkiy71iF75
XDxq2/meOIL8JRsexYF+pMvhCE7TK8mnmyFxfLxW36RfG2eddbUE7t9D/x6g4DY3A/wDAgwDIA92
otJXfSU9XmHJjpAROEwu3lRxA+/LuNXvw1H/LO78a1tc5AdU7Vhe+2IXBUgSHOs+2gqX7DBcggMZ
WMGdfgS+MFHmpkXtlB/poTKBJNjhjZTS79gj4q4jaRQXlz18tgToIkBB+K67muO/yjShiZh+bMOz
eVShJrI7QBfuETZ9nLfqJvTIJYKITRaO9ib99s9wsPXz/Apa23KzK0qI9/Asn5WAQ9uULm5Y0A1Y
ksjwjrfGaUSKGW/x2LwsgYcqGSZu+lXfYH+MF0Kv1av4JtM1vg/2Ro3Pk/Qcp5Cdgai1x54jAbWl
RQhxwikq7+KPbl872VW+l1CAPQWf+qVrjq1gRy/+k3nD5sapDfCodeHUKHv9kl0H5C5eppyMW6N6
wPfKXf45bPLSiXfVLn21XMYTpkEMuWfrziJ22y6of5XO6LVOxtVhp1/9Bchdd5Tjx7hwqiuz/rVZ
HLTMwqjsbCM5DK+UvYybCpCxt2XSRdzUaz/0XYRxwpY8K3RmSp5OsbFu2iHo7PBMirmeLfm2ENjZ
GP6iIb98QH2Te8a+R3o0cyBpZG/j87Tzy51q2LVTX7LMwb1FGj19JcZA/DsE4PY9ynqn090edQm7
6N/pU+ixuHwDeZZuZXvajXdU6/QtwkttHz+175O7m3bhk4qrAWwBHKyrQTBGa2uP/kfzLVDihfB0
7vv99EJVy8PCYd06ABxE2W7JOBbhUW3HAMuPbV6V7sm69ef2LTzEum28Tffii+iS0Isq6V661sP/
YXBm+vuvo6MpyRr0QuIeJaY57W/pfHI6m9qgY5NsCPPIsSFBfHsxo8b9n4fhfxmEl3+jWZj38ehT
vV2miL8EfrFInjrRl6qdJg2Py7+wpnE/BeMX3jTMb6SMinPFFP+fa4H/Zt6RyWj810+nyiKleF01
TEKCmcb/+m+VoFL10Woa5CBLIFfke9qYx7sSTaed64rwLmmNjTlt45fPcWBh2zc/8IDnrg/Bpsf2
R/tveix8BCWzKXOp4Y7cdBq2m0gRT0k3XkcaW8C+6mYjKfg5Qf6oHtGsJltnqdzMZMzYSdVc2pEh
I50BhxfqEZlMfM1npTqpw0TVLjYOib7xq6Z5lstOw7AcYVkR0SeleUGpy5zv2wwNOGc5ltxpiSQm
Yqh4wqfXPQRaI5+tNCcTFcdRlhgCuvCg3Fttc8JCSjp0wETmi+Wb1Rd7rExpkBmbVGMfPxBGDuGs
1gUSYsGvErxdVO1BzBJpq4jz3gDms9EB7C4GJ7QgPmnn9PypekfEnqdcG3l/F+V8BL72luHAtHOL
agaCHTQnAAjhnbzIJRG3NHBLF7jzd1e3yUUekO5FhfiQ6L56jvqKiv+s9wxUMoRQTTjgp91pVX3T
0yhxxCnbjBEGQFXLFd6k+S0/IrxhTM3ZZ3DK+XaQtoWLgo7GpjADMqrIJx3FfCPI5A8osWic28Y4
Y26HASwOTHyGep1qZdrqgvo5WKOK0gmEOgZfvzPSXd/LQA1ardljJ/TGIb5TCuGXJfPOcm1+1Ij8
4v3ahZn9rgvV32mlznw2y9e4b88h2W9OW+hAYiP9uYugfarY2gfS7tgGs0joAcXQ9ECmqOsP2hw8
iGUNv0C6iICehEm7k8bf1ajdz6WgbMkne6Fk+VyOSI+vnUjkbTM292OYP8R+8ChHze/YHCEEcgLP
akffonlZ7quDhwrPBElFDK2WKW4wLrREUeAjJhTGmBJyYt80dq5sMokLlqm+ZnGsIOhjr1pqT5E8
nwUBzZ5q8U2b8qGIC2ErpKqwq0nBinssS0oiYpjrhue8pJ1rDohCysDcCOMXlDbkUOnjWMq/fWM6
DFOOiNPCgSQmWyHpJrLe4YiGnX6HVjWwJ2aG9tLzDUx+wCoCJOF8pvDglmWw6YYHDA5Oi8MDlZxb
0sJUcektKenLdyb6wmZMv6w02Big/pRQcwdUUvWMk9WsduqdTgs/06haLG3qAi5mUgFv7hxNgvQz
4vGu9x3g8dWsJb1rveAYtWgnLLxy7SuGBTo+zL1GVkj/ZDbDCVoQgT7iRkW6uEgKm3myG5Zo/Rjp
x8yo9aOC4GMbZdl1CrUYTqNvyB44cSaNulNOvtCZHb7zy0wxqSAESWtVPwU20btTLlV7yH4TLuRu
1yRgUBFnjh3FkvpeKGgjoggIIArEtVNotMBRdUk4WSyktIrZuGYvB8TU9QepawgqBMMB3C73TEkk
27WINkZDz3u90Sf64GlUs2aTrTbcVq1557eoH+jjN1gY0TOoE1E9QyiiFlSH5GDoH3Gy0B/WX0Xm
CwE6+QEWIWjP5UFaaCU/93r5F1dEfJy1HEdigH8pq2g4BYRl2GGbMnyOVurDx5e/qkAWNjKp4d4d
kXUY46/zfYNF1nBYApQ7023OBZkXdrSlVcKS0X+Tn+ad/BaXXuPW5/Q8nqWPNLGbI/mFuuVaBHnZ
jN3J2/TAtV+d6FSN3/VW8nAEZyd0fm92cQtJU3yjnqlew4/mpG5GUi9s/1J8ZkeW7KINdFV+5TvS
X81j8xDuVNCgaAUZ569GSTsPyS50XVKbOFAOLv9BdevGMS7iHb0XstQCWAeoPCiAkb8Nw87YSzdU
NYu10K7fJHIpjRO2UZ5msEB0cH5qn+ad+dvcV19R/xYCj4pdgq3Vjif23+QKa8/DSabLNNmCRbWZ
VY+TtG56sbbGc/HIQj64M+3x2dgaW/EabY2aJHIXDq91U77T9zne5o75Ob/Hs21sq8YrZFba2E1Z
NrsShb1ju0N+gUB0wawdCigAPQOo5ZjxBUdUrW1R5BLyGGBYH4AjbBRWV4OnNEdJ3WOEnbja2qPl
O+K57jFqe5po08ZtKrsE8YH9AtYfXAtv0O80CYyam9wqxqZj5g1eZG5CwabyqQfMJw46XYJyG45h
6QUvabstXY3F6cXknUPR2pPzWb/K5VYBezw4xeTgQEqJkiZn5iqTFrXn5kxrqEAc7tuauTErW3eH
V45xwvVF1Qo2mbKTOR46JbENfmzM0FnvTYLd0knwolvB0WJ1+YUkT6mP9SdhlXw9FdFuBHaT2Wyn
V0s/JHQRA6zF90O/H6034cIQZl007aC/wT3td5wWmbDnEC9ZlMGDcVF/9+S9JR5bMvSS9YKSpZ3H
mtF8JL2M5kh8MaOj/lvzhNv87F/ZPzVvNJSr/L59hKvJ/w7eWfq+5qdy3/9mT5Yjo/pSNtFFP2cf
XeGIit2+DE/RSCK6Y124bCgQFjtzwLHpFE/lpn4I2Wrh537jClA+MzZrsYvTHkiZRWQ3J/jTEnfo
apfkSWOpOrvEFuqxZ5UebLaX3kDKuyt5/wfer9id0ZJzTbKEIgaotQ3RBiPiVJVtVNvqiZB3/DZ8
TF667+8K6RW0NwGNpnkKNDdKPNxKHESDjeQlqR3tJFWecfQPJjtQk30N39SG16gSly+ISE3/uUue
g3mb6Y6ON6Y7Cp9q7kX3gUQlD1jgtmIhdrGuC5GPiv54Hvf9KSHgMNhw5qKxFGwURscOpcCBOuc5
DtzFVP97spz4VbRO6cknItawdZ9YUFskHuOTVrfPbs4OWZsEtvHKeYVpm8RJQlprxNY7OGef3Wfs
qTtiJJtTuMtH26Br/ppuW91hMcAGjNjRZxh2ybXd+gQvDhBwsSfZApxqosJNh/YvjfdA94ZTxYY8
d2l3ctawRaUu4KXvNTnrgzPCCrmxI88PSfLYb1nlWY+m5XQvBSuccWs6hIw70qu0kbf6U7qlmPOG
v2Jm+tin52ijPOXUFTzjdEShNz8MmQcQBRDeXXpjP/PWbuIlOUE9JwxjgVu6qNqN32h+gl12If7x
tX9F2fvOZ7ix0zXzXXjot/1sByWfGtDP7Fl7KLTjNZCcqXZEeoOEPV78e0DHrdOxq4Pv4LItb++b
q/BWHbUHbMPtq0m2qP0e7psjoGiPZcLNHz0LzQOjdv8QTxtzixPS31sb61P2smem0PZuQVGcxk1x
CS71L8RsE6iLcxI51hXjqcpy66n87FztvBjzH5VL9JQcUdLJh0A5qFgdJ1ueAATs0uRUtvtSvNNv
6tl4KJ5hsrDAJCciD8BEISjb0d8A5khBpd5Lr1j25itbugszDKUQ9ojRZ2vZrWzj2gDJ3Biu0WEr
cLLMLf0Dxx0A0isxYXCkaDO/Soqn4F2/mhetdWp0XMIWZ3so7EZpw/fkh5giCDe+ieOpQHUTO2xS
oUT63SY/U1YZAAsUJ3aV0u+m+mRVYaHrb0/qLXzEzWva0sa8yVvrgc4Q6h1QmQHtg6X970TEjdj1
HvU4mM3xFBGn4JnWpbrUIRPShaY47CTzG+cCVn3FDl7mX9llHeZULzhk71RXUHZJ79jmWRZZ3nSX
bcldvAURqXmfsI5j8xYM5+gdTOaQHufFfQtR4mjSNU71M4N/N2FTPfrDY0cPMhC+wVNsTcMr4jvG
Hwstemo9JgdUwx599BcAQ+wIhnP6RgVCeZWuFEB6xZau6X7eVDc6ynAPslvwzrzEYKAoH1a/ARlx
Le4joB6/2k3QONmLKDom3WM6dBwASMJMZYyPgBSYh3XQwU9j+RSYrMKdRNtaC6GRYIKNxGj3Fr+3
hpNcSYiebuOr7xNdTDXMafcKZ2yMiBgytTd3tv8eECJNAoPklZ/VU/Fe+Cf1uYzu4zuzxIqz03bx
27LwRBHzMcIKQ+QTudDUkkNMpNduZqJ4kXaAFredM2U2/KpqJ27bPdvT7hwBxKm3lbzpvkzNbYFV
ai7GFBES6Jv5IM4X/yHfwYd5674gC5esAh77gtxjW6nR7djBRfSyJ0N0/LviBgLpvjyB8Uk+oMlV
38qmey+pb3xPh+xDVm4ZLhw2dSgezv1xAMTLIvyBOS+6gaW/68WtFu3bQ+RN7yqdxCdGdVBGOa9K
bewCS/0B6QqziLIznyH3Il+1rhSUPpSN+MUPEpSQANYsYFl60Vsf2ENFVIDjP2I1zY/afUmxJNyE
6S37UmZWsV72pQGeT26zdUykDb3AfKMYF1QO/V2v732mxUl8p4fFVuGzn0U2JyKBF68zfVPERjau
8qKBekYFi43toDLSDTKeVNAbLIGqqGaj7hmgl5rYp6wmybZ6ph2dviIP88+18t3Uv2qcRHd8JqjY
UNr9ffDFGia/wlCLbkT6+oGTsko4GK1X156VOOUbBmO+OPULcTxyNi1h+2FDuSWZEuTaY38CYPJr
eAcTRULH/Fl9sWsEglPUjv/dEOPMRAOw18QYZmsvwWgzZ4m5I22Nw3ye3OyUbTNWl+6g28MlYZlR
IzhSt6itpN4F99Xb1SXyIG0gzFZ/i3uWiNEW/FlwVM/VjoIfw0vlBZf0Ld/HW7RYzWdXehDlwscK
OA04ZZuZ4mpuq4tpHsXt+NV/mRfOSiFwssf5HJ7zX9ZjcG3PCLTUT2sfPdcn+sDUz6vncdpM+bc0
300QvlKHrdcU73NCs+rN+MswtyVtCoutDJ4lTnQCVsYoU5zeDGS0FRO0MFnlOI+VFhzoTjqhZojH
IUil47j+QRLbc5+1wlZsEEWiZWxs0s1QkCw36+PWe+vTjAEKU54kDYNyJx2tMcLrtP4ZZGl58Ke7
NGihAsThrRElaNujAqhFtKOQcaatGtU1xVr2IBkobKqCcZuVOgBkBINAAx1Di69BOHJhZ0CGMjLT
XNQjt8gKj6ASeG9gisirzsQNOlNtNxuiZft5pYLjxQIu9wDaOw1pEkrpDaQCVlSC0QLVE72GQAiQ
2CLFKEujzumHgdfG7ZuU6KFXdc3wIAHlirI83VQyFXbRYsHd0thyK5/Mx1SuHxr62G7h42UJgRKG
QknUAgEmaR2ga0pll4CE2hvSmqK57GcbJRrD5yjaaBVgZiE2JPxhLX4uxa83gJgw4QMEcQu4zvcV
qyNTCUGRx6Zdj+gv0pGgGGj5R7VjXi+TmUKKORzDxZjok57Qi+SfhI3ypqtzDx0Y435HPlM+UclU
hfge+tfBLA1kl4yjYXXs4b5Kc9qyfmSFPBT+LY38d3InmkMrYwctkMXqMeNfM2sbaILwivH0G8U+
CY7sr+/aUkSNSlvdneQs8aYoYycysaggNn0fDNZTmBFnHmPCCHvz0BjByS/HVz3JZeQ6An2yVr/z
44+0q7EdWdKXWqZsy3r69f0Ux1vRXzAAwjbu1PRNNdmsYIywgLaUAqLnFjWYP97PwS1DFPVK5Hoj
0DUexfYNPC7lZfyJsf9Yad942WrguulzH6bMq1UCFLK2vqvcOEpIimwygaic5LyHbEKhNqreIJsC
W9/5RcCguGtHJbIrMfyefY0yErshEyJ3OPThzqeWV3XzU2Wo5o6YTgKMBMLVA32gwxAML9Pyz2SZ
3SmCdtnyMyrQmNjq2fJ0cEwqVi0nimVCdkJ5J5aUpyPF2s4JRKuEDHcMLcdufgEA9tLn4QWMmtdb
CtXGvnhpSY78eW4Wa9+iuU+kksEa+V1DPS0yYG2OqXlNdbyY9SQ+tqL6mo/Jrqs8KHWLSkIkGIPF
tfXMqBzanRnwDpYglOal0IYDdHsUHDlLVKVon/KK4NhcVVhrD9ZnPbpS5H+qOkvjqO8A1LNgLjM6
CCQlWOqblUqvZEk0bEFpYCHhdhJ4gYgDNgF4SEcOaaHEVUQsVJpupToL9vehtiDNJnZ0IEO2hRSx
mUFQJ1fGzZqMZyFGT9IbNetp8S0ph894ZKYxyTGeLOpBWbsHiQRSBaGeFfcaAJwnROYYbhSGlFRk
txziQnLRc3rQ5yYPMEO7M6NKt6080g+9xARgBI/dqIZbQ9n27EvjtocCI4gkTnSbpiHKQYgefdKZ
NNQVVJ8AeJttu5dTJYE0D9YwlS1IZz11CyFQ8n1TUdGL6CAyRHrKRK5E7XeuqNBvC7ryalr5LRrq
J6maljLZRAxMI2FvbO+toYHaJg5PmYr0FtoBOxljsUw3tC38lriugnayaAS7knCFQBc2ZCXeFA4t
Z6eck/HOklaroa31SfcSFynrkZReDGN4drKqZ4XYb/b98ZvRWrSvYpKtVNKd4sB87If4NOuNiw86
gbMkbgvCFeyxB2+jCcLkxskkX0v6gIKIIVO3IvyxxI0m1hzYQOkeoKRRUkitjypl51qE2dOI1iPq
+a5gptb2NGIPU5Pqf7F3XktuI1vWfpe5xwm4hJmY+S/ofZFlJJVuECUHk/A2gaefD1RPV0vnTJ8X
+KMj0CSLLLFgEpl7r/WtS0mZoW0DCIM2/uzuIwFv97ToZOHgiFwjJaWXbitgE3j7zM+RYiJbtq+6
cwyN8kJfY1e68AK9tvnuKxr3WbPSgZ+5Wn4uRmuWLofn5WPhiX1WVU+6711UCflscOi0tfqwz+r6
W0nS0Ki/hWHG7TTvwKPGIN+1hpAr1DKvUts0ku5vLaJzOtNI6CUw4WGJM76+OSPxvgLFctxE1RKh
PLMzzTy1HVWRWpvXqt7wGHs5E48kvun1HMAm4LRXtH1V0UEO85/COsk2aTdyY5Xlrmmmfetga05q
/VjUhEklevqo+vaV4N8K7h8B86EZslhmTkSM+a3QtDfVk+oVWQ9hnyPbwr2t/JCj0TULpN/gFMHD
a2DQ0iZyljbugoVDLsEukHhisFLTOMOVjlrVXRV+9lKogZdKymr10B8BoL3orlo1uLdlg/EVGGhK
a3Wg+tub24bRbOF4ctZDWRdjgvKPrX+Ld7pbTOlBiHx6m0R8BBGp7clIukHcnAvO5cugUhbRTvuk
yP9YBoN76zhPl6PNAG/6W8tu5MrrUtZN9FpDm2VV74ptE5REYVmrIC53lqVt45JCn5X6xjI28j0Y
/2PvxU8af/+HmOK5LOQnnCcRd2IiM2puZEaOTTD3B31v9zrkNfxappVRQk7QMcvajjdRycIe/SAL
zADReqx1xT7BUgV8dOYjJ/EGTnP/AKbs0CfYn5wB1kJo+itiNAyYA1AW5uQE1N8sDZ3xzZZ+shxI
SlkWpdxPOunzhbe3k7Zbe5qhLVBBI8MuyGic1GpAsUGEHWlnk4l8Uuf4O8G0sSLWZURMOMsg0a6j
3WZ7UdoAgjzSw/Adb6rChf02mD+GqqeMm2JBf+6Byq490GjVmLB0aLpzY4Jd7PpoPZHoOHrtU5N5
1DXbeh903i51Y2oQtbgNGbfccur2CI4vkl0Eb889lZgiV2XIzYamVZrGT9XYcMU04qOpSpCrMnuV
gf4y1NG4FY6gUed/dHWClMxebYQ1wFbwGyKlQ+eTjYVr2STaShhgo2zcDQvshURFpcOmMMxP+EjQ
RDvUBLy5Zi3M9HHStGNUTk818VLMdIGkE6XCZZzZw7OXF4g9PeMb2fD12caZQB2f3BIgTZs+aB/D
Zl+k7hfHjPVVA/E4zMYfSRFGG8/pPbD9zrKw7XWnqK8ZGjO22I7MJcnLy0pxVbvVV7eCAGo4nBJR
Ax6sVY2zkhsjk9XS7LGZ5qbxEuhdCJ+ThYKNOqIIun6ZJvGTzMgUokGDyNdDFVTRypY9Eog5oxCJ
taKjMQ7UNcLWPSM1RoFhlGdXV6Rd+gRyNsWyHadpG+f9Q29tNA9Tvxl11naqc/vQZIN9uD/67alK
C2x8BQvXSn6J6QytDasSh8GL/rq5v+bVo7+O9fDzHbZ+31Q9VwADlrHOSmZtgWG+6h1mncbJv5IA
1hDK45MNpGtk4lTg0UTUU+GLsNqGEALgEFr5SoEhRFRFTTNl5TaT0/owLPY2VScxGzFllf6x6cby
pmV44wn4dg5NMgKtNkXhHszZtXnf5MRpHNpXH+k7TND/3cTIC0j8qvbJn8SgO0BIwJTCq6c/ZoNH
VcwS+VUPBpPEByFPaSXt7b3b/f8jDf4NQMcijJ62/p/CgNVb+/aHEvDyln3/7//4+IY8MA8J5fir
QvCPj/0J0XH+4RsWOiyBsA/zFeLB/w01MO1/uJZjmbOC4V0g6IPTMVG2GYgZDLYIHpqia6P//g9b
/ENw+2IKQVaBbRt8u//3X1/Vf4bfiz9EC81vz38Rz80CjHf5mu0J3/EM30C6aKBeNOzfBIJTMVWd
1nSQt3WBe6uW475pw30b6qifuixHjSOWNmzfBSxluXUQ1Oa6Drtzdvs0pUd4Ve3vkrTTz1oqf/xl
T/4ricWvAov7t/N9w3d1uEMOO+g3cR2LZzt1Af7cHBKyq6mwz6nPwIyJROzj1LjRHn8U6P4XecHo
PxZM3AEZUbEnEGbpZggdZchMIEAIF3kiOQVT5y+YITODMQYa3kG8ybIcnAryAKsIvvybr/+rLOWP
r28hafY8x3U4/r/qQ+qwlWQeGDZ1JlW+1lORXKoJtZl0y3JZTjTGQyPyr5G+6KzhlZiD9toa5pEY
GsR9EXxlkO4HWqc5bTLiXTQmIF5rvPhlvY8LzVsBB81Y5lf1vu+bR9M1KXSHxqIIiE+1St09ZVp6
+zd/07zLfz1hXDr2hu75ns85+PvfZFpxmPtJat040fNt3ejukjzecKNTgutIWVy4ERZFyfmxKaXn
7YKi0g7IqseTsoNhG3vVi6fG6gglfeMnlYFcC51B3C1NQhYenZTGR5gbtHDDdv33X32+aP75q3Pt
2FxRXFW/SzXzMg+6sPTNm1F6Sx2PyeNobIesQniVxQGdiT465hNSkHiU5x6T5ecSdaI3bAQq7B23
Cp+0xxY8czipjdUVtFglLCJIqsuKP+GoJeYZ4mhMwxJ8jlnn0cMcE9wWg36MbGpxeNVHagTSPwSF
m244N2gC29FEgd2kQswKnRWb6a8rJucsI6Now8IO8eBQFjvXehAhi/6UFv1uIrrnVgYBtRlqs51G
5kU1hpc4cvzzfcN61u2djDkKYjlKludRVTHrRg28FI0IfJiUwMNi/OwXDg27If7Yw8c/4yhI1wwV
CihQwMQkMbDgEAn3cH8Ew/wqE2wBuqU1j5ZpFhe9CvYkUG69Crf3MNcOHfnsTDbyNyUNIiptaMlJ
Xe1Vo5MQpJXfRhRT+yxuPpl5SC6y8mgxGOVOZIQv//3xNv/VqepYrhCOKQzdsn9ThXnYu6E2ReYN
oPSpdzsPwFENYAOAIvxAG5WFSTSW7e2LsXmJYmGtJTJiOnoQpyczMM5RUW47yhZkTJBu2hm3QVsR
r6dY4I3TagLV5Ivc//hvvvaveuZ51HBNxMwYcJjrmvz/11HD0XTiDERt3CahEe7hRI+hdB6IumQl
7CA9qnLaGlUQ+nT+vZzQygaennxq/DewkObR0eMfHtWr3UBOzr7JyHi00fVYFdFpY9TFPycGv9xR
frmD/Iu9bBme5bnA4RgWfh+je9/PJaUfVj2BV131sVl6o/wcD+kp6lj9eV5erZKcunNun4wplycj
TF5inEf7v99v1hzE89vIZBm+TvlJ59uI++X/FxFgMLottyaOEoyjp0oa9qn+SMaecypii2gBrfuQ
9a+yyO2neJLn0FT+sh1M8+G+K8em3cTjkF7qvMUsOHbLEBJsYu7LKi8XdWPQU060EwdnAGKS4/3L
3L0Z9489BaxLXtFcDAxSrwLkF7WLm1nT8pGo6PQTsfHaT5rh/7nPZ9DeP/2pRCMzpTBcRO+/j2Sm
jeG20gP91qj4q93hBB88HSN8bbm0IMTj2MgfTuHdNK2iwECQ7+fEsRA89c7ajK1pU7Iw2wLcpW3n
mkezzXRqqBqmcj/XVsRzhou/PzbOP9/IXZfJBfcM/nOF+VuIklEmeqxBeb7h0PYAs8T9lkF6O7nd
13IkYg2NJe2DNKY250qx7ly9OGZ1Yu8bAAKdRLVG+XxtF+qr8HrvZERE0Aiv+GzrBixynYNieZak
CZk8DBNVQ9Pprb1nf3SwRO30yIJPXODMzPkXdh3AkMinGDM7Pza1bqGGNNwMLO6YnXRSqX3c3a6p
HqVueqeWOuwaIzuJPcpF8tBv8snrL5VHjq3We5Q4ppaKqnnNm1D80Ih6yePSuGmde7CSLqR1ZDwZ
fmi9EOZdE3JQ2AfRFIB/kRAEaEQPWYR0bf6jzNrqN3+/3+15rPjtmnApj7EbcJn4DCi/jiVJGrLo
HX3jBsA4xcgx9Y9jNBXHCbrSzsEd8qj5PbVV5hencaTnGA3j3ilYLfVaVu8yYOWgrll/ecbWzrVL
11ntUtiK5Ec97PdJFa1Cj7TLMnzpMBYEludvSlBmK8eiLR+0zA1J7H0Kc8ff9EnyILXcefaoOJMi
e5yszjx7BSvSagyGsyntzTTIHRa99KmviIT3W+gWpKhuFPdBusSYMDMh/b1ZUNX/+z1l/KpUvo+6
rmWTHabj47CF/tue0lDQ9uhFcb+V+Ue7IszF66JPEszisanQb3uONi6Coa7wDGQZQe6AXrtsljiB
8iEvpVlY5XjOLSRXf//N7h6dvx5DRxeMaSwcYK7paOl++2ZZG5qJLsfmNpRWcUwG2VyxwiC+ki8B
JfhT7WonRZF7AeywRm8FIJ8OiYCsWGqgLzl9SzIpdmKsqVeYmnWuPfw9cdfrpzHwz5NZaIC3nXRL
TIa2sVsZY2We5IoErxFCCJgaW3+E8Dc43BfJcCWMEf3dTrrtm5aniOIxuWhTvM1SUWENRKGu0nI7
VhOVhAoQlI2NVTTzyW8hFNKh4CxJXVypICIUns7WxnBpUua2RIMS+uUGjx01IqywlmGMFynRBY4d
0Is1hVSbojKlGqswP8jMMEAuUGntyzLb+OEAL8y3EbqHVJWwbU5rKy7CFSLl9N+Nv779ayocHRiO
AxcUJi3btF0MVr9eWBO+Z4qyY3gjiLS4ZNrUkzWUukuRR+6y0E5CVN/iQLFGn0aPxOAYEHQePbeT
Vu8HkGnLyP3iqVpexNjZCKXcaVpRymHaaOh7160xcQ/t2G4EKMZl4nxJG3gxLmEF65G63gUP/KZr
pbzqxmvbVsYjYsyXtnf0c1dcCeh60AnbAQ/ZUv1M6q9x52zpx0Aw8ISI0JSZzhP9zoMkPAKRFpaO
3F6rHm68xyWNViHuzvnIn9STNAMUhmwrH6oJd5zk2CVIm1T6SOJNupoiZkm94+8c8t0SDxhHiSWc
YumYb/W6xFqgbHPZ5O5wwm6rTj8fmd1NZfbBDZS1DuMgOBlxg/hNyQdRkVVboNuytBq1YZpTjKNJ
3gg9X5eeMnahNB/J2QhuIIuc7pQ72DfaKvkImLHeJSDqVe0X6wlpK52nkTMNqMs2yrEOVW5MaxV3
8axk30LHwqcp0LSFTdKsWmqStCpIeSMYJ1npxdwuZtJ7qdJPY20QKYc3bWZ3hGtHmYeelMyTXxrZ
mi5N4zMfqINB3QKP0qGRdMkF/TzitcB31kSukP8rx11eR/ydwr4ouztpgm+TLrMurB+smAKcjhZ8
1VtUpZXroD/R22KtDG+Zif57YqJ70YfmkvWpvnW8QK3qbiR4QOtu9sDZw+FNt2XmfjMSiLbUJrXz
RK9fBHp/SeiiXfs2gRwxveVeHm0SmTq3Ea0n9wxjD7TkatfBpzqJpiusho1dZLOIhBMisbWNVjbF
rpJOuhFF8w0Ru7lXLq2Duvf057ot9kWjT0cOW4zSENahPxo7S4CaSht5iTU1rZMSjZUuqVqno3Mt
uVR2qvTbc7li/RNsCcgB14kGxSg8aglNcgaINXEDtxq4u01zIamjuaS1v5oofO49w8uOpj+ic0QJ
kgbcb/3KHxdTM2Qk3zfnLkYoqNueurmN061KU1v2OX+WE7fjg5ea4GW8qNzEGIRJqy3Aew0ZXrtx
duQErMKIV3B1Q16G9EeRcoEpOKY7Q0f6x3cOmHIVYaPOoxWE2JZsZxUTslGj+cAi58saGS6gWXob
3Za+K0gDWdcP0RQ2D3Y6zRoJk906k4rIyQ7XhSB8J4LtpzxdfbD5FFE+iDLKSfM+qjkHEb9YSTtu
ISdbv6Ztq1/HaRyuyV7kyCSIy2g2TYL+vMtoBGV+mRPHEoe47oNDW9jilEXOWwdDby3wgMatch6M
FHVUWjRITIQ2V5QnzE0uUmyz9r/SPV+mvfVZBR7ysaQhKUqB9Fq4nPlrpeR0sKaQsTZqv7ttMhNc
2bglNPvKoyjE2g6JZRTIba9QPmZheJ3aod1rJiIhKLxaNdnPRd6cayBJ59ixSC3wa2iqUf0hq6T5
5ITmMdJGmH36lh4P7RBCGxcap+2XeJq+jYHmbotp1qm0fn8iawxnByOlASDqiKkApltzkFMkl5lt
LEg9cq/3uQz9jIdGacR0u/UljIJoF5ZZQGKDmy8oZTC/wySyZCAgjKzpi8Mwi7GdwL12hfpczaR2
iuRPNiisQIAy7q3pk4jGapOBdFgYHRrSqneL58F+KJFcMHwZD4xT0aork11jkvlCgCFhZiiELQdT
WOsQY2j0CoNCr32PWsPCIBDgAqEi3fid/WIY5osWkXivvAAjZwzBGYkJgoS/PLwLFMatMlHJ32n4
fQyNnWVR+fOp2cw5B/efeIn/wKg8bewZSyZyb9LXE2Czw8/nekQwb9x4S7+EVVbNmMH7JlLa2XSJ
M1F3jtgdMPbnpvYPelyKvXsPa1GMstCHMWPoAKFsi3mR4wbtSgrMGfG8Ibee7M8SbyfI3l1lxIDo
iZdAWdBvTTMDH6ONkGD6t58vR/Epcky5JbmwO9TzJpspZV2cITawCVpOaYMeyG9ZIWupd7FSI6TW
OVXmvrlz9zUdMCUp61+dbKg3pL1D0fObcW0W+rghNOoltMOX2unqrQesjOZ4lq7nsv4hHTECWlGE
ObY34qObc7FMdY8JYhqfzIiBOjPpdGnDIe+U2PdzOkw88wHvm9+eTkOC5larxML1m2Q92CXW2ib/
YAIpZ3IwozbnzeQiYXl/Wo8aNhp06n4SVSwj2XAvLg/3p/dH4WDlsCLnn9Bl3dQGggzLpQ2hjCcY
IuEePQfc3hQdKO6YcYUQYVFHdPA6R05bWKTPdKPI6QqBhfRyvOox7T/Na491hSnMNb7rYBOHIcHG
rQuctS5Cbuk5w6Kt6PPbYQWID178uq0GfZXSDfKGpLigtGwhj2xCF7CPZqZvg99spyEWC8ZKBV5C
Epw+lBuXPhsUhmDZRQJ7yzjL+VM8q0OFF9WlXnEYaogKvvbmY8mJNZfLM2KFK9t0XycEm6K0VA32
grAfEJkl9cmTI+CYAu9Mxb0/tTEDxvlbrsWbgf7hqp2ajGkEqjXQhieTvuy8Vk+XRqo9OWLWQgYt
5cyQTI7MQJA34j6gNLTLZxBYmg04L+KZZSnnDbevvR/Wzfb+Eq1CWGHz++6P7q+9v/fnZ//PH7//
BhFRHGx7hNu//5vZz+CEP/+ZstLjLQ5Hsirn73V/u7y/x6x6RCa5eyjvcK73X17OsyJ0UN9ha5vT
+v6DguEJxSb+22CYWOvdf8P9J++fu//u+1MZliZzfvK04eIhUU1Q3+ZqkyRcIWgP0Ekjmlh4Rfst
SYKtpiy0vBOpD/TO8eU4cOAP981kwrPuEt1aCvD3DlSlDYDJdpnPZDnlkx7pCVqOySzR0x2J2p2w
vgW1cophpfmVuBtnDyFPHHJCfQ6SXBA8B8LXNwStPQ2ex5V8//F907EOOngu8kkTGNHSzy2g1fef
cBcUB5RXxzpJpu39ffeX7pv700yQNaIJMoDnX3J/XaTeH49KQE14KBN/9f4BZvIpd2I6D1k5ejtB
nzPxtHafyXY6iJqbJ1FCjblMJ23pZaSuJJ/geD2JTJAtN48hQSiQjNwf5ogYoduVM7v3/sJ9Mzh6
CWN3TmIqSiZhXWX5qzui8L6BlpMf3p9Gc7D0T5zn+4t3suX70/fP3d/9/vT+SIVNuvYbjzFm0JG+
dVDlgfXPpzrwc2+a5+zPYTvEtL9rlwlQpoiy/nOTVw5q4PfnIxmXf/nxb0/v77uzOd8/Ed7ZpO/P
/9VHmA5AWjcw3UUdtY7l/d0wchCt3B9OluJbvH+yiWW7FdxyhE0gbGQGu+COm7u/+f1t7/+oNjPt
3p/+q/fdu2Hvn/3LH37/yW8fGXziZyfr7FvllWhHCo4/d5LqwIWUy/vvKUEdtU93SGWQySzb3fdM
CUA42026u2gyV+zux+z9iN6f/kwD+xkP9pdksPe3vh/ouOjDiSKLyYqt78liXeZuNm3BOO6gbDLv
HyasOU1XrCoW4uBD80M9Qitd388AHKlJ8+mOXPXvQ4dDbsXaqBDzK0RdIs8zDK5MnvI58Oa+qRtv
Tlv983kgQm2pNZFYlIaDWHgSrDA4ue6/NJrvqMI0QuoSwTHVMO8Lrd7E6AyW9716Py41E9+NWRXP
Jau6fTDPYMz5AE/tCyyo9Tvl8/3o3F/7yyEq76fpz73+/jCQJadNTPij14VfXS2miwUx7DgWiJOm
zitxSLj5rVPBUQXYbtJJqMdCSokwkRUXuAtPa4hESEoX0jbeZjX3MG2Jzw0AdLQu27bZ9j4ivoKp
5CIxp/pMC+KsKrP6KK7Yoa2Tl98CQ4R76Y/7UA8BhmDPxL1ifJmMBmtFoT+LoceU1l46qddHP7Nv
mMXNHYWWL3A4GoHcDWPo2mYI5p5Hl6ipaux5lXOOu+h5qjWXKYL9nAxVsnUq70vBYAUGE7l7jOZz
rc2aPhX7n6uaHO+iG3BJ2hac5JGAyaCkNObon/3IA/dqJtMOdvGrkOG0HkmW7kx4XEXYlg9yRr3B
GcUmHih8dSzoNXt8iyf1Odf64hijfKWIy+KJDpPJ3MB3NnVDOKwlXaCxVqH2qCK+TjSAN0OmQaUJ
m/AKbipykbrYNXy58YNwCnc/5u63HGnrRm86fxcIRJ8opB+rPIwf3WbCg9gnLz1awzXN4XSFAzhc
WWPhrQk5EG9AuzTCGqeQOIN4j8k3ewgLqlVxhF+xigmNT/SPYrRJd8kDH2iiClfs9gsWdcTwdf5V
y/UcyrNC/DVjAKruyoBUHW1oT/s0Ti9J4vT7FJgdjtrsGe6bxbTI/qLMUSfQZUeUT3EsNKJWyLwq
Vp45bjvEO8xd+mQfeOF6GCW3wqTyD+THkObYDV8n17r0fimOMXbMPFByQ3foR1ZQpwR56Sz1BumO
qICQwnq3o1PWefkHT7IWs54VEO83YqsR5piduTOKMN26+Jdb1Z0kercFKrrqajYwTkRjbNPG8E9V
gZmn1RTz7GBaVwWKnbGrdq6hxseYxCuB1RWUXnczW0UJxRrpUWYeFql21l2lCQs9bnSahz3ZDsJ9
ntDETHIULFG67dpb2yVy1fW2dyJ880PYu8beLuJ91QdgJkdqiLoAEF4HMlt6/SiOatA+d3it7Nuo
JCa7CGGunhH3GBtfZuzPEng24SBgWlHRtP4ycCqxtxwcOdfeJw3I0xguyotPEXsdFF7zLfPD+JL4
xgf6N8xgWaFvDGNYc3UXF1VxYo2g/6yszo8GKbEAucxT9jbRcv7Q4iErx8cxzoObEdufrcpW11AF
4oDU90wLL7sIN2EQ8/V+XxdKX45F86FWtXgyK3lGYJ+cGl19zWtqVGEXOedRy4ZVR8LcAf7BaqK5
/uwBRRl0II5wS2tcgcWHwfLKPevTPaIIfRtb6tTbI/2LuN+X9E2cIq+PvYEI2zQTvh07GG0uLnvy
YV9g0tfPUi2SwFRXaW1CJ2xuHmadunAOWixSSsV0RY3UZYqUmstkGtW2jomAp2mjlkw2MS1ooX7y
CAzcFin9A2J0wiNaWZirCKhNJgW1bDG3Iz05tpP/UfUQJu1mQsFvdtNKn6gRjgRPrqzAto5MvIDq
ZWaCX9haDvBmAyPHSZ8ln8aBb85qH7hx3X7SCoJYzD4Nzpqbfx/b/FNUEuDSJRh5zICzW+/KYwX9
/hHpwZNZm9QTeAqEsLTotmgtvfgvfjoZl7z0Ll0km/3oksbCqvjSlm28GFHHlZYTH2Q6ZSfarl9N
vXj2VfPchqOHttvdFWI6J1n5qdDqiyNqhYifXquvXvVWGvhuJJHqfh2s5vajYX3Xk/0Aif3N+GQG
OfCDSMPZsy/dzniOx8+xa1n7orc/D2bnIK/vH1uR/BA48XcKnIcURMqkWbQi17V+Bj+MINQF7pKN
jyi79XWvEPihUcd72VNhtGACEWTSbF1WramTaC+Gqe8A85hpAt4CG4eiHXASFTZ4Og9EaMMpBvqB
WnQM9X0R1ZtejB8nGzN3GTbtRfR5si6KijBt90kf7PoU5i2FfhAZKum9rRawAhw1N9wm1KMWUMfg
uQ+nXE+1s+gwm3flk9l4lLSs8iHqhmzlxUaHY+xLMYz1zaNc15nDE1M5jKp0D1Q6jJ+shlAkqJbg
4qMnP3SirRElRD00dYkFZ4heNCvoby6OtXjykf9MTnfrx6+xaddftMapVmWFNaqVnLRUI3OW0VgV
XHcmT/bhQA1IljeIskCNU9gn3b1TklJN6KZb39rd4f5KYEHytlT+XSZ+uoPMvMzGwtnqKj95ttB2
U8McypwIhmoCLhjE3eh1+XfspC/PYYIHfBAIIytEk5SGZfIytg5s8SJajl6WPLRBBytmyuh4+FgN
BpU/qEykpGem9ZpzYtkApe0abgyuA2+xbMdvjmgvY2FgdhrjN8JJ3X2Yz8N2Ri16zIkyq5lUMvWq
/U3aAv7pRkQPXbubmENdXafdHiy9EHuFXHqt9xVsHN3WnlLpwB22f+QjwI1SJKAaHRTzQRo/NmmI
/zQOt3qRTFc4DG8WroZz04NYBHCrH9qb5tIEdCp7A+o13tJ2YSlvwwIY85B6d8Y9jKqoCWKrcIYX
SiucvjCn0Ztby8IK7QMK3nmuNLxRnNdherGE96rBR+fqIx6aMMEqqS71cAvLV/7JaU8AQ7sZjelT
5NTA0fSoXEqtJ9VptMZlYFMyDdgzyzJ3X9pCMr3QcFVmdYAIV8qPEF0COnom+S2D2YCoGSnN6fR2
ywALuw4RGR5P+sm205ce9WluUmL1gwqAUzw4zAfUsxQ5Mbgh1oFhCB9UTfUzgZO6TDTLXcZeuhus
Ea9brFFcIXVCd95o3gFhcbstO9LKsuHVysG/OCL8HtZ05gr6TDelMF5XbXRy/asKe2dl5ulTEXIq
97HXrxpjZmKh4l424/RgTEDnydemUeQ2uFhFs3ZCzOCsmqkgTxg4nO4choFYVoRabCec6F5g76zE
/xZXKt3qPZcrAd/lOnGbiybbeqVGa500tvtRt38wq0t3JJW7q1zknC5d+Z1mzqPoTP2bpcUUkn3n
I3cvwLijuzIINb+VqfsSTdn0FoUO2Dv4lpwfQK1VL4GVSWcOMam0re9ivNfE4O+bkNwjS/+gV/kX
tyzXfgy8PIiNaTHaExQ4M+hOUxj56LKzB8NxmdejHsFK05HeLVlp1MylTyzFO1+6N62ZZ16QWrug
k1tpwBir8nrXzuUSErXpshllsYEBXm4G5azQ8naUhZG/R9mAACLBahvIxHn1w/SzF2WgB1KnOpHI
uRoGFR71FsaOlIO+a2XlL4fQuhLP7V1FTgKYSwUjHeIjLcEdpWzqKjYYaz8rjlhDMZUN1croKMMV
FvYztG3BoeqsxwTNzJJ8rHZXaTNyzJHpnmYVnyauOUuZ7EepRaCfb54QJVAvtpW+SF5KF/hEq7dw
y1wdIZLvXUvlj2Qw669o8MtVanBDgdKR56o/MVVo+QalhY8E9o8wHrBTloPDWJ25wbGS/hUV6INp
UGwxgDjKiRiLFpdJnAn3WiXFa2nIY9yV+CMNExrDBBMpofu2bQa+DtOqBE1E2+8jI3tMRq3fExAg
V0rzfjDhsY5ajYS+9u1pr4xh73Bve0D/tK+rgVlF7wFN8tSb09CAsbUufhG6fMjs5qBUwLTJaRCR
15VcyxlGWFiCix50SZs6lzwiSdmTn0U5ut/zJnizi1e4WerRSfSHtLNeC6SlD65ffsx9ibTatLO1
WTY4e/IBTX8ixE4zumMhh3IdxUj9otzIzk7FCpgbC3LLPrugxSKKmt+ZiTZdIpivfOO5T/FlaEFG
p23yDm0EH8TTvUfJ+JuOnTjCPQa5NKKdQ1yYbfUSD4lhK5AkxfSD2vhjFOXsrMLl8DW4gEpn3E2h
8VoMwZnpETkBlrMFlDRddPLd41pde3lyw+y1IkT5akZ+uTCqCnJJUUwPiiOxKK06wGhBHR8PfmG0
FuDO9grquttLERwK+8mBHn4mVEGQnW0UZzPqbykEOAnP+OwH6bgsUU1tUqM8hL4RLV3Pi7Z3eWYY
E5Nja1G6YXyFfmQ2NDkEAdUKcEoR9SWOaCbjUlOXL71F/6ZLQoCT3EYz/OYeWaGXYWy+Gl6xtGlQ
n3pv2OkeBiAsqsWSvTDSAp6IGcC1cT/HkcmuSCgq90M8/ECGuI2Mis9Km24/zZqFgucD9YU5pW4f
qy4F8tMSLqsmUjxoHR8c1KNOkBmPUCI/RJ52oksDzEF91kqEmh5FyCuCaIxpFcqI+0Yidj1X2fhx
kEQzMfPLTlMmdplXsT7Lo2xpJyiRUgJ8I3vMdixvnhuvYGLxqanxmze+gV3TKYONjW5kPQysQe5t
p8LsD8kQWOckqD78URpIYW+GMPkLXlTyxPv6zYjcdBKlf8pZjywSFs4ryc1mJ33vGx3/HYNBBygT
qo2UxjFMHHsTJCOhSS4HXBfaGR75tAwq01kZSnuE+vY/7J3HduXGmqVfpV8AWogAEACmx1semkOm
mWAl08B7EwCevj5Qt6t1867SrepxTbQkpcRMHgIRv9n72z/pr9uF9vUuxyLbJEYRHXRUCvyfNO6O
85kFn3f00shHkGv+KOdKow0qjJ1pO+2577Fj8t4cqqFM2YgZmMSMPtiYskOla/dbi4jybUuOwsFu
MDjZ+ExhLOT1kRGwPNYd/xhVo42OYDJPhovzriRbZNsW+KsSFh97OmLymni51oxtsnNRmglO2vlR
ZfBkF6FN37C7KWKg08IfESNtC9RX23boDywirE9O+cOcqY+mUl86urEjdfgnnhk4TdZzx1TjKU39
B6NiStOZJp7oyBwfCVGEwYM7jMcU9Eho20+Ob8B8p7ixEygYnbUrwtw6KBP7Fi0hyIyKcNIo6PO1
ZPJ6konRr4espZ5H1rULi7zbtHb8qWWmeCVbPVg7IW5KBlzxNotcAiwn0ifQYeq94VJnVqh+z3yx
yQ54xaZ6gtquULuR5bYylgFJ1rU/qphwTkBnjzIcblEc+G/kFSBRLkxx5t7FrFl58O3oFk2EgafC
FpSkmZ0ffISCW8sFTWo7PShurId5VtaAtK1kbUxVvjUsnNwlcDRSjp7tKflZanasYVuM+zRw+ouf
p/7BYVG2LjoBWdK0rm6b4yZv6pvWut2oOD7NPKXrsfH6Q6FYn6fLcjsKMvFg5Ie0LaNLxcqL5Qr4
UvZD4J5cXz9Gc3JSzGeMSN90q16ryrgqiIk72xXwP33ziLhjunaJb6868rOubpjdjLox12ppSMLa
SR7yuf8099HOJbj7h8Zzmee+XAV2L181R6Lfqfg+NB2L34Ewi1bWX/182DV29l1KP6Qfly+1Y8QH
WO7mnnTheJVbff7UKyoSzFi7gIy3benP8LM8EMeITx6RX1rgIHgbsiraUoy1WGUhFrnMHtaodZIN
WsqlZdB9TNiY20oEdO5wlWONKKrE5k94wqGpAptZFotz3ZDc15nAKT+KkkSI5BRW9AisL9m0V82h
jhBfzkSxbCtL3y2H+KOANT8LAxjNY4IXo0tPwUiqgyQ/x5ZAmZNe9GwwsDC0nR2zvzO/+VRQTt3w
GafV5yFNjRNUgOSZuDQPDZ1nN9P6w5LgeTQvpp0p3tew2OBeeredlDy45DnkuHiIjOJXPsm1Y9GS
e+mIlCfyc8JWEVwSFMK5P+O4bWj1APslxm7IYvIcYKW5Be5ab7oZU1TQN074JyMx77321UgIbSBf
wziygrdQMwEnJjehI5eOnX2b29Aqu4kyLe3lritjwcLJ3vFGFwgleVEbdnmBcZPFyOqqASGTmP3Z
TD0IH6ibssewGyOCFDlm9QR3oHOjal8O9QvOTw8R+NVihX9A5w1DpLB3f87XzPY58amom8qfbtNM
u9AYWQKxPvg0VXAwQunh+c2q9mbpR26j+GK04JqWEUzmanvtRFIc0i9WmQl2uAiCMLTxus32yBJx
wI8Xpv3eaH6SjZsxTiWfHXPlDydXZ0B1etsmJkr9TANFGp0XpwUPVpcOsgk8jdwkAFt9QdxP1dCz
WmBOdFr94tt+sur4NSdaBhe8wo3tNHSSFfSfbmCKohcJRxTAoRZJsvHC1ER22+Wb3Bp5dqJC3WRv
LvlZAL6beF8h4sacCZHTiIL6APmA8Z9LZW1ZVfYsRfbqDfGzP4bQDkJCZ+2BAkSZQ74jHNjelbnz
MLZuf15Crs0Huwymk1NZP3skFrDonM0okg68A+qJ2Gx43EgBXic5kLww5YaLqVQ2M0Z++mQQ03h1
KDAGNI5t5VyjdMjPsAFvujB3nls633R1lXPkXaycOVKe4D5xkvkHEVigRMye56mZ62MfxwE1d/nz
QwwfjN57Uan204pZVbKKHC/Ym3yT24gX/qY07nL56oyj/jVbwJnpmBDHkfwwiHcKrvjWzUQKWphr
r5ZXPg4qZthYZtYuKZGnprzNa6bNMB7xZpbau0ALLZ6Z28q1iEFoUE29dlAAiJ0xUA/EjndBcPTF
rqrmXId4JHrXBiOUBXKVtFm3nTCynnJvZPXRqIuCRjqBTX1gw34Oht5ks4332fXD6D6xkkCqiz6k
KMU6qZUDXNYC7miKy5xV9jVAFj0uMMDphZCh6uhEDcSyhOSQj9EjyIsZc+yjTEem9MaU7jDif65p
hi+JMt6GgP2Lh+bzHKbVrY0X8SKRu3IxWhZahCftP1du4p4//pIZNs9cmz9nbmCh3LR/RvSoCIdR
z61IF/w2JbDY2vJSpGr8lMYuutNoW4gIe0OR+ndIky8ZL8I5bIFGkC3EW50yjBszRlxp1N1QwrU3
WXl7PzAzznio4oxdDUw2rp/9qv1hwe7MXGRtdbXS3DyzZOmO00zeWFRGmDjR/IvUuNRZn73GY5I+
Ne+yrfdFXKav3M4k/Ex4yZt6bxsyeTFR1m9zMbGyITLy6gsSh+e03Y8tLNqhJUvoY7YgmmdaFONg
6irezzEKw4j9h+k18QGQemRE53qgBU0t46Xo+CfZO5upE/51ytOjUZIwXhvE3GCA+xrXPTbWvOGN
8upkpT2OmHgEUk1R69rFeMDjwAwrkoAIJDQf244PU5KXHEEiOKAQQS405cyWcs9bDwqIP82I2oBM
eTFbQG5aRLsustznwp32VodWr/TEQ16kX7t5UdAMVftcpLCRNLTVhF7tXJWOd0wKBoUiLrtzbUT7
cpTmLSrKNz6CamvPlOCTJR6tiG+/WCJOEbfnu9pL1LovSOqzqIj3aHSbk8eEJRpLJHtKXqbMeDf0
oPaFV807t2yKXRW/dWE+HqJAT6uuUAODVWjyRRqBghq6S+aBhCPUNH9o0ne/LDaxJ/NvCacpHN5m
g+MnvFZpp7eFtADTioTTSMXAe0dMHIYW1mdnYDicdp/SEkRo1hp3q+qqhzbk3HJtEeyhCxNg6c9P
zTgUj8H4q2Apvx0iugtGPtOjioLkBiB1ZbrF58as2lOJZQxpnomMJp4HNLJFd+2LSm4Hh/5h8cfr
wbliOnKuyk+/52GdHUtvMm4s+1+gyoo147rmYST2ywxWM8OgF+4cstnq3D23chuQhrgycGkeBh9I
q05fDONXNnXlnp0hiXxLq6OrFHR7iHbSzFDihDFPG1n1F5Vat8Quy5sv3Pwha1///Af83JsMSTaU
DwR7yoYOY8DqQGhH4ntsw3fm2invsdQ8JCIcLlbnQFns8ZvrZnYPH4YLqamgZEtHyaqo3Hsm8sZE
eZd6YGUlQ6JZ9JR86jWTPFOYjyULqzbq1TYbawi4lWiYREkIRlRPfAuofhPj4LYdP9+E895zOgS2
yt3LeO7XrjkF9OgM78ZkfHRCOs4weGoiQYpWS1sWeNMu0zLbpkE5btH87kt+WGtqGrFBHQrdf66/
zXkCdrRHwlGHQu3sJv0SLueJ65JyV3fGU9gOCfr0aTygYzQ2lJFLim29pal+ygpLX9kbGLAhgNfV
y9qxarn2tY9mz66Axi0Va0FZjCQmWVU9lwPDLg8GI9CTosMyP7Tl2TTIHRi5h2vSLmXkFtskaM+1
0/vbtkI2Nwz4zfie0CR2w97rGciR2fM2lLRltf7OADM9TOCJd4HOvbWoGhcIA3J+S3aEomlxrsw5
udEnV7QCsbPGDM8uoqhKzKIhA9fOEXcG+gNiemasB8fV091O7OQp5MgKYeUNpju96NbhvzCBp6J9
Xg/VUp7hlA9meWG4gNGIvC0CJkBzB02PLgcLzSQieXeBanRIeHNbYq+xGPNqr/qpSNk9GtTFD4Wu
SIWzN6kRq68WHkVXjWu3tzoOpt47i+XwzF2zP0DOqo1arptqUhR/AuJtEjcHWcIWz/LzgJoPF23k
oJFe7JMxI0KWWKBl6+SR0PpsrUZGvS2Aq1OF3IKdpnqovC7ezDRcl0bJT4H6Ooaqe+OH9RprT7Ov
AOPnWD3qAgVMT5gRaQq2fB2s8t2WtX4IPOj1fkv/TANUBT71h8qf52jBmzd7wuqqL9KFQpvHL7nU
xdYA/PE4l/nRrpMFp5ytPzZzacarXgntHYi+4qcnY/ItaykeJExjd7r3NgL0qcx8DshsupXRiEBL
6S+OZ/FN+sFGltbBoFO6AKczkOPuwz7csJSouTZ7d8MGM1xPhHadu9Lk5BBp8JYDBvEi3CME5rEm
rmfAuE3MNCREwZzNdrhpoTHvi5wRbKfP/TTox3uIWOns2OBrEwjczKARM8OsgiG27RV5J4HFqsRQ
1lEW+StS6fHs26M+E4i3HUkyO/U6rQH2Fvne9+Z31wqLswmG5Pzxd6VTFTB/xVtYN9UusMr5BP8E
idTydyMgo3k0JmZJWXt1DQbbCqNt56ATaEQAXkoiG/PiEOV0Xz5r7ENskvkxFwMIwDGBVw0qBL9C
Oov71ISQW11s7E0I+24E635tWN9/2MsK1qsvc/J9CVSs7UB9aelXIl98qUa3f7ayuDq7JMKuOg0C
URnu2UoXU0HMMLAt56scOv1kJV+RJTov5Kfu7ckfEJj1MKnPZdX2GwF1HpbyL0DWnyMq/z3rB6a6
qNe5lGd3R217YmVG/ZXHpzgcP9tmzjEXebDnPVJfkXl/+9BHjOHEeFrH9XW2NYjJUKIu1wsdz/Oq
vRcN98hP5MWIOCkZQ33r+YMkaPVWqCl+iQ7km+PwGjdghdCrdOfBtt9yMT4jz/M3YVJ+T+KZnCzw
J5N0xMmZnasdEPjWdrh3fbCMSTzRGHrDuWFdBI05v1Q9JGpdYeO1S6puq+uxa/jliZ3xa4jv/USZ
BP2ZLTfTU26HjnS1PyWyjXyIqwm2cE90e2F4FetA2GxZn7frCh/dFn23t2tzpiextoz1BJRVutW9
zzwYgx6nRGEGGM/ZTsHpnzrYi/Dz2pGBeeMLxoqaRO+hSZNtm8Mo6dPSeYpjlaFPJVODPA8ZvFot
UCWH037tKxQpsQvneSymb0jDoWSS/GEY6sooi7JfGtu4NeWrl7k/8xpdFPcmtMQa/wYgpkl5RIck
zHRnx+EemMoDwip90EgQCiDqXT0cLG2aByN/x+hS7ocyvkUMZFc4S9pD26ptq/Q+7RP4jYcW+r2e
df9cyubmRbrZNI6RbXTP/BOwhFrF6WBtotQXVNpS3OqhI3oA23Jefs4Zqa2wE7mcL0C6ZAX7Twd0
eS6iickv6u3Bzzp8LwpQ0hj6I4q+HMh50X8fE8FcMkiP1uS+1oIVSe2mBhE8CW5xctS2XeUwUGVd
SSUtN8rzxZUG5akJRHOqnOZLaJkPsmzzx86RoP90eG098Tj10MYtMws2HITTKQKd2pmFyT6M/RP9
36J51A+G7ZrHZm6fP/wEnS3uCDzLY9dRF9l28pI0JQkZhXrrbBfqfuVOuFSMHw45mEyZ03prTL6P
3QbiucfWaa0yYV2KrvsWNnV3jodpEZA6/0tE+fnfi00TAn7Jf01Eefip/88JIfHP6a9EFGl9/G//
NzPN+gMvuiI6y7Ysh8kkdsx/EFFcACcO/95bMBN4hf8fFEX8YSnhYiNYkl4Ws+Z/QlEs7w+fr2aa
/IppC1Oo/xEUBZDKP/lmHfRXDnGnkFE8j18EOvXP9j6QGgXDQac5tCOp0h+Gqg4XAK8MkMem0ZgM
2ScWjdVt6xxEcqOCjYEvFFoR40ym9/fQ7577sDY3SZekl6Kl8ok1p2DaMEQcyaxdJ1mZ7NoRE4vX
q692jpIwIPYTaZCzwwJlnZhUHYXZpsfaVyDpPyc4lc5+ywC3xPnAX/p4IzpGMHbv50hsFkR8bE0v
9bdAJO+NVybEKEnYUy0E+HzWFzQpbxLg5lobfn3OWgKJ29avYDgZKDO0ASc4q1hqdt2DN2R32rLr
5AztHiJnewwzeOKm+eY7HIecP/E6GqdfcUEkOxqDuodoVqE2IPPk1Nmw+euedK5wzG9D7Af3vrC/
Gzr5imIZpZDpDSwWydqocZB1GYAqg1e0n4iBSAFimTJO1tcmL1clfdw1aYx405oNARRcuiugZPlu
KkOywezinszC3dV2mm8drKCBXc+skRJ2c6F+nfomP7Cd9QJd7CnJIK4qOLRhDoV74jpbl6V5wij5
OVw8aggm7lSGjHDde1kn5H/qGANVy6oWwWIRxXtVNbu8tzEHxcJnmj93W/Yzd6bEbEU1WW5F73Dp
LjvShsSaaKJ2xni9LfgQN80ALDsLiwFKmfxqxwU9pFWgzkgOnbb5mxoCYtt1IBMgm5UJTgt3zHdu
xRfPgvScWepLh150jyikJK3yuaQ+Xxn5gBqgGehRQ1qM3OTCX/4PrShFk4CVIC5GhuOs+IHWlzgd
nfax66aDKfk4GiI614szitI0BGjxZhojP5ToiKIKRQTDgc3o24e5n9+KCCuvM2d44any58ltXjon
Xuk4uIrZVfgvuovWotzZk9SbySFnxRIgTFmYnxgubdnfFPtp4OMd8lfpUng0jdolUwUTPT1Nng9Y
ehDddta8GhUPXcwZPrRxvCWbGAUpUdso6aL5TY48akz19zzD405mMlgHxOksm9g86bYhoz8rYrg4
+t4+9PN5h4SV4BN8yC40Xa4o8oT6Zq2oK25TnH4u5lsJiemc1SQbuF32YDmMTx3y5/QIOyj1mcNg
b+SZH/S7Up+rRAwvvfEJWQpsusGeT3Zv8ENljZA0iXcB+0gfOkef+zYxTpae6bqmUB1tOuxtLksM
ubJ843bduWGr9oyDi8NY8iNQNTKLUjQvIY/CxSNTifAPbyegJD5JePB5I4a9yrsn3O9yH8hg4Hpm
f+zm3XzNMoZlkTI3ZGFV+wCqv49wQMRpui+D0tozcUFPx8OTM7odxrUhxXxo8upiBLCRhggZgsVw
bMqbeNuxiq9K/2Ahy1Oe/Er1+NRgxKNnyF4AuYUX/ijM7h5BLffryivaF8/C5DY1TNfcIdsGPQN8
dGWgZtv+pyphwCUeQE9M3ZTSUjvskhUyXpducNT3LCT9PB4Z4gRZRHpd7HMssmQrxUDYpF09jS55
hmOh/fWQZ+/xwA4vn5IfZUi0Gk6ke9oScIP6qiPwgh9v0mgY3XPWb9w2hUBLYjJsPkKxRX+wfyH1
hG4I6QNWwXyYCMRlBiFWZACDQOhaEvncCCCoO7xkGYtdOul5y6LBYpLmvRlK84h6Yn5KCza9xs/U
TF+xtqGcQPdg5QNUgBavZOHuw5rRc1kcqqBwztIEMh7F78YIbkpFGRKSSh5ViyRclul701Jh6nCH
mNvamK5B6HEH2MKpeIEamd7KriY+IQp4T0fSf53e26Ux/p/Gzbdq+Y/GkIXGiA85nHO4PXXm71Ma
f6CcDLZ1gukUN9mq+CotvPEhbL3VOEFbJKzr7i0xXKiVCB7iUSjKrXFE3QwoObZhMbt1f02F/+Dl
dEFaBwTHlGy6meux1I11ssZKStxkHP5MjOrQ0zmuy/hHGA3XsKqHNRFPw8YQ7H69iYhCIwf8qOKe
Ut3ed4MNPi/sObYMVqdFGT6kJqlIqnCcnYq9X7ELZlSxRd9T+31pK1NdmJrIXZYzoBqtwHwY43pv
2Xm7xQaAx4O67xLEc7TurSHb5bKrH+UEer7IjEPYVE+pa1c3dzDiS5GFy6AakxKzlg07qCfyi4cj
Mwrj4oX1KRcNs+EWv2LCrWKUBhPh0AjQBU4PvpXUZ/zbSK1j78doWLQKMrhOXTTu617+whfhXIKc
b6JAbrmScd1e6xbm8pxyNHW8noWE1uDEsbWtvf7clkhGQ3/apQB/eAwoaTvgzqDj86FI2a5zUKPa
hpbVPthQZWFB899NNWedeyKEm/e+VA8Rw1qiOogXCqJ3bnu6v+XLjfnwMjbfBhOm/cCuduUNi2bH
rNNdj1Vw7ZZsdWZ2iuxc+yls9pRmfMNx9IpTINqxMYKEYyKk/ngZWb+uhqqTm0YH25HRBBCWcFuh
dTrYw0hIJWGxahRfMhn6e5X5D1j8J1zdb7LFaaB9EyVBmK/LhqPG5MvyFC/4+vGhL8z5IFTwnYm2
uUJQH68t7dH+amx7GBUPPp8no6HEPEAdfu6An7HleHFHd28rlMl4kMgz8p1vs/TuXEPDpugsiM+Q
rTZ9P47sPMlOAYYxbNLaABRaaDKzWvGLi9kWuFsS1OXoAPuHPBGHiSx1zNWdXDGK/2JZHQ8Gp20a
VJdWpDQfXjOs50m850H6iTBseWGf/3GVWVHRoSgfYXFQIDm6dkElIHwXC0/WlHtEucFJRAzsdEeC
0sTemlUoyscvbWzWZI+S1gF34+7b7QPr8Winfbpbmw93/RGONZeQiVnrfKoMwJAaffoqBumAmPPW
zB27J4FAKpInM4rWuLczahPgrxwMDDVkv82qo6B5s8nMQ5oAlp/POVGAdiuMMxcD/zZni0ZwpgiF
Auejj1yKaA/KuLw1LSqFDBXhM1DV796MpqgKhkfhJJg1Eu85L17KjpgjCKQtqQqxPmtIwX7vXEru
5py78ZlQQjBnaecf4NBb+xDkEhY6Yjnd+LGy654Yj5kTNWSv0VQbqYj0aJapFzDcHwmi6Ze0vExj
a770I0OTcLh//EVXiGpHVkvabYe7PaJ95sIdDgGT9q0y5bwL5wDJekMgaEyUvbPIpDu7KsAjcdEj
vNyQpyc4Axkwg3ti4191DuNNk0vbCe5cieWDjfV/Fw5RvYXe7d7NULrHdOlGvYQJAfI392gF0mFg
MH9Ro+NvRTEZeKc0OqSURM48d+6mMxHwkqY7sxDt05//yif4vdBmcZ4YrjugDu9pyMvR4qw4lBEz
rFbXcr94K7dWxkYcac74KgxeXwH8YOewQqUOt787U4SHVfPDlSSsVvX3tvKdjRxlcS3MigzDSsVE
NskTUtOEpDqii04xtB1eV7JttInrIiRfckC6UyDGcMsZ88PsrS61F3nPQswMedTwijYEg7uFfsCq
xI70hKfJTW9uD/jWmA1mrU2yxs0RHlpHoTHQ3Z18bNY9bfumRvZ9TXokhX3Y6h6t/NxXASli8VsW
Ts3BlkRZ5EYdHbjicO3qTJDiKD5pk9CLSAMtkHQAQV9+Vig40LIsDOFBHjq5h/TBggguW9LDU/fP
RV7vwc/5R+EXr3oF2CoFuBxWEfYUdJWKT0hQLoDkkP0DDcdTAcEX2y+XHivETc9lB0F8oUgM4Ct6
dxfFHtJmG7RyN7j3HE3VTsfIi+cOfY2Th7smRn7JEPedzScxmTYqlNwC85Qp+9zz3nSFx6q7mKtd
AY8eq30tnDXM2+RzzMBiBQgQV3jVMdyKTaYuihiLse82CY6flTkOP8B3qDl/ohYhtYeHmb3gxbHu
ymEe7br44bulQhmM6tJI917kfn2r52LvRM47xTnpk7OPlGbsT6mv39u0sp44bpCKqIg9orZY4TAX
RsfWXOimRqFwDVjSOgwGkq+cfbnvpr/ySLe42HgFVJ2+wEbbS2c64vitVx4cvFVoeT8dxbth0k3m
7YguoSZjz4CgnuunMTbzwyh5daH1x5GFIedz6NgkEcf44JQqN11LDlIIWK+hits4RfLCUvOzV/ET
ydNUbQcGoxYT61UwhNdiHikXh+wlwM5tNMFXD97ZJh7bl6EIGsbZ3Y+Qe3fWroeWlQThwZWfvZoG
FV9fCP6gwnYeRekhHtyvU0U60QAB6ogOaN46dviIRKrf+Bis116XIvlmgbQ2M88Eycm8Om9DsPUy
AUvEyi/UhnvE64de13quqU24Bony0h61bBj/qsJyJ9t5QA0eVEDOcHJEP1xXO/suQwKZeXI8oOkb
Di5/YvhNXN1BGulVDs5uBUuJNg1D/BZasLvVPvYjvw9e05DY1SFtjuPsuHRQ2j83I7iAHsoZQKfp
PszePiAKdrOE8x6CIWdS65MaFFYXJfLupkv7y0KdVHEk0WuU7iEtwxsrB3Kh2+4K6ZlIQ4Wy2wYL
te58zHB6VjeiQ2MelPIb5cF37HmgOOgffHVwx3I+kIByNt32HqYogijhQD5+pOikfbcOHcErbxtv
qMlhEvByEcjCcRHLiBs/J6PXbtAwgQQluk1wSLZEihghYqKiilPm5kSIKoEaM3HBSGMjv7ZznF6c
5l25fXe2o/5q1d4pTsg+LqSKHthZ6y3VIePrmPMBb5F37HU/bhgtIXcMKKk9tvYlY1K4Aldiaq8R
99GRJzLgCRXXwHCJNxHq2IuA7Fn2uOggiRwMe/9V2Fa9ocD6WSTVO+i89MgBrJBHoiSJBqow3cUS
n/uQgWXBpll/9xqsGQBoiwOYfqQ2JLAbjJqPZlHsy1ZB7O97OOj0qTMBBuFM0nYh/NPok9TnaFyu
cARho/ZUjfbilSrs9hHfnljXTfYFSiibsnJtNGW5U+FGes9T36qDjcZlmyHWW7F3B4IYpau+hOw5
4C4mxog6m4XzaWTZV5O3MrHcSjnKqcKECTg5ZOrebOJBd5uadAs3a/397BMcU7DtXJWtuEK4Fk8P
LQ4bGtc3bq5fAyw0sDf+U20pMinMHkULL3cQ9oyoNHOq0SsYcvtwUXVOPKFpv2DLQM1iU5LPZiTW
cgTbaJr7vhv3QjBBg/9BwTD/tCXKqFjFXwMK8MIo/D3lyLeBBQMCNS72p6QMyFdF7e6h44SYTzPh
tB6nxmx/H+jD+6RvtpZC6m1G77bIBev50dj0BiWaRwLM1gKrBbFGbmn9tmWOYm/ob0sMcteUZ5WN
+NIohTaJ3RJTLpzHGc0evgGgY1GdvMUtvUxPaYAYJyWiLQVUU7pfZ9dsvqS3wjaJWyvJfcoU7O7Z
+B51jKXa8Kuw+AI+dT7BkOVGsFHZ+tb86BYs0geW7PNA96qkojkIk5nISVDyKGGK7UI1L0YsinSU
xPPNFE0WsDU9GsY2zJL3OaJlliajmKlMzoXCAJn3YAmYrzFGq4L75Mz2miybTx9dXIL4BH7RQ8Bl
tp/DiZQ7QkBtPuePVsJrA74qFWNUv3aNyQYBaedWh+Mpmp+w0figNVgGL9qYxf+bt2RIhElNFCba
jr2N7ala6n6gEzxFdQB2snZ2Qcfri07CWmZoaHqtVc6oJneL6sD2kpU0V/+2rTWa7hzzLArH98QY
aO+1ebIjeuRCwuH18qObvRjC+dxMqM5Nl5a4qAl8VVC9llHlNDRk/plEas65evG71NikUNCIdq7F
IbTr++S5IevG/DGYEB1nEdsZlhnVJq6CW0bjdB1KkGZhEH7XWR+dkHO82P2UkTOfPHVKXwgckJem
hS/S0XhjgOZxK8AWrv00mp5zK/7U14hUllYDs9m5jUfvXCqCCNnb6h0KzlMQVFDhcqwxIGJAlHqs
gYzvbeIXl3AqCOIRzvljLP+/TPd/x3THTMbA/7/eYHyK2+9gqOJ/Rrr/+X/9Y4HhqT8+6LzCkQ6Y
Xd+EvPmPBYYv//A8oUjAgYHBRs7hl2CAfcDb3T9MD8aXJ/iVjx3Gf64wbPmHzR7E9B1lS9Pz+RP+
xnH/W67778BV33dcx4Ihb/HlhLIWMOhfYLhQBKO0dyIUpotvCBbTeLM7zLD4oZyantwrh+iBGotN
4WwdC0TI6DanLTZUDl5bX//y8T3+Cav8J0jwsi/5K8Ny+eO4UoFxXxiWSvyGS0z5UCpZ5c7ZQjyx
mSoIbIn8PkxudTOLb34VVGvHy7uVMVQ3apzs9Pe//++0xo/f3mZB5MMsZ6Xz2zrHT9TcslOyqZGC
L6U39C/OGBwUK52zNmkmtEKRQ/19QffybwHJvzNY+c15VCA5A6I2XXNZW/31R9FEOmLIhf85XSAD
KGPB6E+ccxOnbdLE8m4k4Zn9Q0qAHB7V5IfKM3C1CaLX1u723EnNCvhRhLq0nf8NI/tfsKfLH04o
h+cNFRaV4G/PCc6NYTKNxgbn0BK73tZfnMUfV9eBoMoFDdC3qHggZW0MwGHLjmufkXa3AdTwklFn
HsnKqzWZzX//A/vIHfjtgeFtEKTeK+Epb3lf//qhwS6DcDLG9jkaAptZKszDlgy2DaPJXyYSilfb
TPaWzIxNgh5i02YDZB7gUSdeRMRvhzaxwWC0BDdlNVaZqXN3hgmFQ7thcjPFyfeHjT32zYtV1tTq
EHSRVMSk/anxh4oa9dSXX1TdMnhK7UM8T9Bl4rD8yhWKgl3az0ZaPfKSpYhCSRfrEvGkzIQOQBJU
6U9PfUjo4qIRC0qKtrj1rGOUuF+An31i8eJf/v7TEiRS/PZ6KUIGlAIP6yrXlgv5/i9veyLwqID6
tc8xGy28F6QMMtGAv8bHCFgroIYYESHFJW2wVzTfS1BQ6//fPwh7XgcQt73kU/z2ooUJu/5omuyz
43X61JvRNQck/zz34x4R2Qva+r1TUWZSwbLezxdowXj/+w/jd8o/InIT1LTtIE/nxfudRx7jojBU
2dvnIYh+GfJguwWhyv1ELIv/aMdYU2T17463fz1t+T2VFB+/N1fCb0+rOSS228nMPsNKO4xN6WyM
VmLc9R7JYjB2CJJII8fCIjuKG/yVVzwXq6YW1hvW33/z6sh/PW+UaUlXgMi0+UH8zkFHlyWG2RAW
zsbugrvRuligKz3ITWaS+f/B3nksuY1tWfRf3hwdAC7soCckQZAg0ytlcoKQMiV4e+G/vhegepUq
veqo6HlPINAmRXPNOXuv/ag686sJz+ZAIhENSTgvx2UobzT2b2e5lMmBpbR2QxaJs5NAcYLRmYFA
WfmjUNf+1Az4q2mz8Ox0FX0gSdm6YvDWiOrk5/ZPWGb9P0duSzWYx4DycKL//s0OdQ2cAzFgFwTs
yNcWlmNtu3JTprjwJzg1zSrEq1f3bGPC9M8l3qdwRl1Y1c0jnIndWGNWqfusPDoL+W1iJF2pwgrI
XlBcBprZLMgiL1TB/VkFRFcVWCuCkgilIUq1XWdl886sZeKnrvyniAJ0E//xu0UBAV54/bqiX/jr
7zbDQj0VWc33JjOb08R+EDM+L3cse4zDw+c+mqp/SMHQfuf1r99RyxIOXWmWIf+RqTLVTlvR1hGX
xHTxtUbRfA83+l6rKf25JtAAF0Cqj+/YuWwHhwxV6y1ryuIfJuXf5h4memr5rrpqQHRey3/8Uuu4
q3J8rErQhQTQJZr6ZOQuCBorwgIyIbHSx1Q91oSrEHEPt1qXkplQtuLk6LL30U4foqiNnkptaP8h
1cD864i6vjbbYTUmLORxfAHXNdyvIyqBo8aazOMGeLjRNOS2p5kdoRwDfEKLZs1hYLNA79O5UW1i
VzSqRfiZnLt1XolGLLOkOaq7aBDKZTSpJ1D9PJlDJI4aygvMdq7fVnyNifO0T9PoeC6rsl2y+h4m
nQems4ldfYYtpVFAn5o8Aj5EWIqTWM0JXy+hWkb4oBIwTe4Vm0BpBl1bR8BgHaJ12T3vNtdLFhdw
ubPp2LRV4bE8yqBkJPohTSuPhqV7Quqt3o+nRKuqn5uL/z2jQLP/+k1bxWj2quwxLVcVgv3pb99u
Sp6UTAthBFEEaZGK8LO6xMuxSohxtMriDi/TyKTdo5FRujXGz1HR3lqIZZ0hJpe9RTqQpswjDbQN
jz4HqbQVSQuEWmbnFGlD3s16kHTYDVl2vRRGcV7SbFzr4dVqQBUA/iwRuLb1MI0YMNCoQrSA/4hN
FslgpttB6cjUH63xtomAXBcRhh1UnjKIjQhKiBum+2UxSLvWAMMEaVHORDquENXt8oTM+iBdILJq
K5hkalzTR7KG9mKp47OSD9S5oT5cqHZCk09Apo4TMarjjA56OYaoHS/6GJX7Tre6I8sDvkJjduma
SdBcck6MG8mD1REA2MBsIDn+Uw7/7bzE5SPARTT/KqGsLIvafHiZsWRh75FPsd7UuwFUpgdkbtrX
lhUCj0E2qBbGfccYejcqXXUArx/TG6nHM+t/v0ljeS0kLeTajGwvE+yc7Vm6145iJymnwJ2lqU8B
Rp5w3yyE0NtQ8g9qoZSBkKvtSP9sq/n6BSYYUAzTV8kkTP/8JS3Tz8I8AdpJPK3vaIIBGb9KA3fJ
Mqqf0ElGVNfMrz2UYa+WKdJyZUb2o4WVL1f892RTD+8QuQTkbVMnMOrEOJvDbdIL60a6qb9M1XAp
WwKmqVE+jRHU+coKcZ90ne8uoRUATH5OVxgNTvmTbqrxGS7W93LCi4KZkaBwe41jqAgqxkmLJD3u
ontoeFQjgEwI4iRfsnK+M6hakRg4PNo6n/koWMh3/aOV4cwPc6IvIzMsvSalO0LQxAcja2xibcIW
hTULj6JofYgT3Zn0o/yQlPkPacnoURnCH6Gqhx5A+AKPCU37qetYzJr5clNGH7MamC4cw0PSk4jb
wTXb6YvjfB7rNkJnetOk44pbNmqfhWpPg9AePfDOgljmuQUv1ntuS4CNEu6FI+dHp4h9AKnTrQLP
VWBC85ZaxcTH15pGSdbilVQ0z6lvdVoHnpqby4nvmoBkhF9J0fhshAsULNZLh59SPh6aiITv7Rve
loBgi5BvqsuZ1oQ/3KSVl2qp3tyIOdh1l+p+dFaEFkXdOqYCFIk0Q2WjArfqCcCW8pvCT+M5FF/S
cnx0s0S/LiMrC8FO2q9jtPFjOdwohBAj926epIj8yBjD+86iTTJLheGj0A6u9T0pnc4zi7Y9SoVq
opsN1Rnrw0Vi1YTKk8bUPNPoYU6brwZeyFOLAu4EXf9riJaGAcO9RRrd3PMfrCgYQtdBafPVcMP5
0hXVD8UYxpuo19QDqhpSpPhUd3hSkw/oWK/k9AZSS+aPRvjU6gTGRn1vv3VXcxli9LwSgjAszb1h
i/ZOltlhgQYd5GpJda/54Y6acoMr56vMu+bOsIdd0S/fIrVcMcMkTZuZqPwsaT8n6hmGif0JpfBL
oiHhw1twZ1V4AClPkU/tuNlNGI37cbRFYEr+IIU6qNMrBmUDomR9ftvjAfZVgHWeSrNo56qxCv1R
Sa9Vo3xs2Q775ghUCLEiQFK3ei1YUuwySYdO0+r7OkMQODjZlU5dCEwCUqK+lE/qFIdHyxXnQVle
YhPvStpgcdAUOwfhZhzCZnhpY7p0hYT7Lm0KhqCQcLSvWXOadU2ctfce3qRwth6EeyxDRz9aHRGz
BsBZfnYVSo81QEapdO1DaZ+ibg0y1sQAqqV4psA+XTe/Q2MY36M1X9JZ5oxtNK9kKHvxkNe1syus
0f0IMKa6BSkNHMHOUQvEqglsXClJk8Yj0OYLHcLm08QKDflB1J5aVATXYnA/xDM2zkYOvpg0406J
LW/jGzWTJBaqNOcP0XVSB1bXBmIHO1Jvk8rNXoYITI+WRkfNYE9dQI2WslHOQ6fdNyHatoZMAGD3
zo2yYJkgcmzbnJXsjI86zIIdmlMaO5qTVD4kRaQU+pKzXnxapE57fzLocTA6PWR0GqtywkHomJc5
W+7LDigJQckDOXdJ66mp/ECZy75EBcA7yC8vYWFVjwW5P3t0qqNnYfNf+QXi02BomPUgzU0Kg5PA
9ngtdPl9gaV3KEcxIBIKY2Sbmomsq+m9svJH9gyHGEaGB8hm4kuiP0QKUGPLZC/h6iFqhgYaH/1I
w6vL/IOtTPlVyCvFWeXkVk1/wO8b4fpYanaL9XQvUYC0BpkKiDDNa60rz26r0f9TBrQcUWT6U1+z
jc/Q48akoHg59MC91YInUJQimFQy02gq90RKY3kGJ/W5kfNnPOotLWajhwHQfFEaltkRtCFIc4Xl
qVjLDiXRSkgOgUBsLh/HGOXbnOoRA2SiXjJgOTuwn7nXGLjjITEeHMUU1ya2qQQ3xR2yEtR3XT2h
FcVyPnTtA+vwhT/nUtgPiZev2xj1rdEQ/9dWgWIeAfOAJ4vZv5DXbaqLOFpVrIBKFRj9HaF6I80l
DO0Tu0vRHQxXGXwYAepxyuq9gkh/B24R8h8mfK8jx5fPESUqTkt2/wb1Gw0qKJ18EKYTaTUJkJl9
uwxjwDislmyJXXu22Y8P48GqKPlrrnXXVk2zHyqAhakR46G1NPUCcO/W7du3RhcQ66J1AUbzfVVH
T9LwjCztb2VoJSCJM9drB/c2bQSFvqWu/KkUtGU6Sl46tVQmfz09dhPiYYJt1nVytiYFFhNN3mpE
mEPbSXEN3NCiCI9Uz9ObOafgsGsaxfS2v0hOCaZSgBQkdnzBRTliAKPHTSWP+K5VgRUvA02IotWv
Rh6IooMFUM7mGfaOg0DRym4mZnAfSB7OgdZRd21O2gXVKMru7ne7c37E1TDS1jVehtJ6q+uU7a6B
si/EyE4M2bdMCRO2JDD5RmW4H4rOROg08f3XiUBqReuFhMapAtObhT8Lk/cXXXHP3XQh36D2C63+
bpjai3B1fl06UcLhlPralDB3GK8VKfXoNIvPfZXFpyFLGKZB/knNepyKaTqGjmmhYYpfLOuyFsOm
WJDlXk0zu5QfU7lUu0Evvjl2/8lEPm6rFnq6yUXUWUQs4kxillbT2SKfJn6yniQiB3Hoi3TqzC8m
DX5rQdpzM3Xn3I3CIzLrQzvDLQlpihpNi7UmlTcKvbOTWh7LXuuOa5w6nYt2Eh8d/p01Pjbya17M
KbOO8NLODgzSXW52M5919VUt5q+9lp76WXs1vQHqFL1JQp/mkdAaJzX2Rm2civYjPCh9D5QE2KqJ
MrM133SykvcSEb2XajjX+zzbTXwYlSFZYruke1S1Xu7qybydBzpBYwPebM6JFhK1JP8rVfhYmmU/
Qpwnbah8GNSG9Ku59zSk/KHAne9AklNnTOAAtuM2gRBgN9dmwpAFGwyF9hi1hzJvWP1ah2qFI+eq
sSogq9sqBSzbDUcbXwNvRffU1wtgnEYfzqAPoBGohqvtpSajnTGupApEiqAaTpoF5WPBZbm3sD7F
Zs1mp5OnWYdKOYB1VQYz82oFY3qBT430JUlOdgpjqgEGoSUa0lLS67sETKmdI0RzgcRYy12T3Soi
+wIZ+KWIyQ0EwG/tSW1fw4LvFBsmYKh2CNQZ0NmpHVgjEsAik/5A9xe0ePKdHe/JKLEOtkYIHKQ1
0F6Le9aib/B7KsYkZu7Irg+sO8eDAaLDUTAe69I4itZsYII1j3mpleCCcB5l4HRYoe+mLjsXFeSu
fmKUs9VTrTTfZ5MthqgyQCz1J6J0AGJTSjJFwbIywhpQRfqTGjNaFAUBrotdXYwUqxiizyd2FQGa
8Qrjf4mEIKSJGiENsirr5PZ1ckilKGlsk5aYY3byw+wNS+z3cYLWANjLPso59efJ/pCEzexlTcxE
kIZeUcTiYEXRVdVEcxSdru4GZ1ghi+FDUZNs44yPNYtgxg/o3Ybivg4KQ+XQUqa3KRsd3YkQJOWV
DiAhEuaTGI1lp47h89iKN1GDhRM9hfPCzg9tk6Ae14+Tm3mhZmlAngm0jSqmH9lZqB/7b6K8X3L6
96OrmIfM9iIFMfdSrvkaojoUgznuqupbruDg78pInuDjZMNI3H01mEj2CI5SGk+bS3mtAJmMnfZl
0E0k8F1+jVgI7rN8OJU2qdWGWduMtFP8CbRBI2+d0ESMMgKbyA35oOOWRnyKqo8XcoZvD/9ZJaxo
GMAX8XRkYGVG3d4WVs5uHWLLEIMMEggdVC0PTOsLoZYqxONqupuR56W6hmvfRNAxxMpuJMdux1fX
4f3PbvUhIltJYztuUKzyDNKiHHYTDBXfkpdqcjGlTdNX0vyY6l1Wyo7O7NILd2eCLpKs80HG7tUW
wruDBDMpo0eDoI9dncFHCxFIejKyrmnL7Eob34cN80kAd5gaf4hI+tPJi7Kt4Wtrfs717k1xM5Yn
MMyZwvSJtngkDUBTxIqxyxEE0mjXpO0BRaldd1D6LDDG+GQX0UeUdz+0iOGZ2HUWuS7bYRM5kpPf
RsxyoQ6oIXOte6WbST3Ls/1CefpkI8mgae8+joSk5bIcrpRAx6fIrTSPvQX0dZcqkVgAeZuEwjP7
YHPU1PxEcxlLogDzGLrGCxVPNWhDIgVpF4RoUvr8pK2ioQwB8LFXCHrM5zDbNw1uOntMdH+qmu+m
62g3iLGuA8NwoCUstA+ufVQHmC26WlnoaKf0ludJb7ezfCrT2zgq7gWxgqi3/n09fXp0d0hkGXWq
hB2VCgdB53exXdwObEpqlbeZGbcWJJ30RppDjh86f8ib+LYWIqPNXw3o6sIRkxDXtdt1CK3fgCTG
p2pqo9tRR9utSjWwCWe/3Q7mn2cWInG08XO7QyD/LEbrs5GL4dSjhCO0REKgjCPlSs+Hi/h8r1lt
8hUCnwkg7hg1ie7VSV6/5Meq7uudVHLsRMhh2CbOCILswdn3CixtvVBf2BWjLEInedxSmJACqVrk
JUX9Jst05RSmHYrc4QH8nVuy/7FBoh1rRaG8orGGiaF7zYTTaKplB/yXhlIeexMGOqXtm9YcjzEZ
Xoec5iEDZ2EcbAv/o9leF+Jfd0hGS89kmsnM/ol4trseAY1vVPGRp72jKBPtk4XdnKvhstnRpc1Q
HOsuIV7zB9mIryRsWQe2Jz/6BT6/ZTT8gNYaYyxY/RPxWJhUqfeURCmkt3Z7lsYSPzracJW6iO/R
nSP3jW8wMeFmoSIqpDVc15FynDFLJ0TYnUW5giAjEEdOJNUzjCnjUBHJAvbbdS5T3WN4kQ3C9L68
Q9a13NZRXgFNa6cVab0yIRIF9Ki2qkT1A5to/SzVCdRiQSqUqOInuhc3tg451Vk1XW1NHNdEuuGd
1ZMOItsHNbNRHbO02C0IPZ80k8mErGzMCXFWXKRZ3EnTZLKO8vGUEgR6yrKZqPARDZJduqxoan6i
cROReqSl56mCqKbgJpfdgiKehHi/1YfqXqVURoBbRfa4K69huni2Pn4qYGSjOlZN4u9KSIzNnZng
CcSNt5ONTcpOjdDb0XnJwJwcn3lzBMZ/X6rS9kBbaA9m/JitzucxTKJPgyxunVqLv1X1sXMmim4W
BJm6ITBR0QE78Gv5QhB6fipyCLs/aRtz3p4q+3lTzs3jBH2a/2qGWaudmAfQlLVPeXrOdaO6mHH1
2jatJLCsSk7L4JCQNjO76ub04g72R4R3UJparQDnHcd+XUBjnCZyTkcRsFDN/NaBKUDDA595ScIR
m9vMcKObcb7XF9i4UzRGHi1JNNG1BTZfauGejiA8MbOdH2uW9x3+pwshzJ9Q9qj7ZMrNk40X+Yru
6ckFUOQqVXN0LOb/rsuLa1VQP4kGNj5khn+CtfZVcfQkQA76OK+gagQXz1puahdt0jGXUKMLyFd7
VhEKAUQTZ7bbzqFqNGO/bT7xR0bIQK0bKkXRfS/RwBUl8v5MRI1fUD+8qdVBvcmNVLuRal7t6Mfi
VyIFbyZ1iCu3+4xY/m6cpxICrmJY8iE2VNJpiO48JvSAKVixBNiPsIZnGILwvYzuzFSI5miC2Hfo
KwPV/JqOWFgIZYl1KIfdMNEJAE9BdaSMfNv5oNVKGxiELomlmvdVCUmzYftzGkfrw+rqPzUtdhu0
VzuLsqhfj427cyDq7nmVmw1LPdcp22eoU3vCNhAWy/iRmN3P6oTVNOwP4A/k3hAZWHoVdaodAxeq
J6gxUJsOomTpyYClrqw6yGMi4dfIq2WQg18ZpSErOyc5jSk04qKK3xKBTotwVKwvN7TzDSLzzPJY
GARStXcuGzLsdnNe7JosfhXA4rwFzXtA2g8RUZZ7cqSiB+DurLMafaxB0QTbgd/R42Kkr4biMJI6
U8OwS6llcajR9yM1++2smtYafp3q0oNaTu20I+FXZdN/wPM0rYmLODWlubq9HEqaBOSOwZCT+21h
DtNkchlW4N3Ivn/sdmZfAXV2cIyNBBNBXAY2AR2dDQb1E0dc4Y8WF5WhWY2Uiag87QwIxd51bp6f
JZYi2joWLjrrVUY2blFrG1+1DyPKWn/Q6oexxUM1MVx7kzndJWlETWrYEYXI2ywwfVQ97tXIYPyS
AlOx0qcQaiVrPNGRiNEDKDCms23Ii7KM9KpYqtPXNM9ZRjW6iaofJBEpF0b/E1U4wo57Yz5lDsxy
tnyzJUa/7Ns8AID4jNY8eUhg/TowqnujsQgy4BVPppJ6+KCYKPHoqXkb3WhWicCU+EHw1ymrrDKt
wBGEAuYoikGcYg0j565OgMLFDVzQuM2JFiMJRe2gLKuUInZq5n4UyM0vY65gWFLXCsjOViIL4DzF
fSdaA79G907NKFC5efsysJc8w4TxRy1niBr4cqczJp3e8Ahla3aLVLE45QXvd0rUAiwSRC2UwWZ9
Dth27sBfLvdCg0szSZ8qvx9ZBigziwjXpYcoAPBi6VHeklDrEVdlUAYBQF8o9DHM2jikrElIQSFA
zCYYKVTElwTEvq/k7U1ntMU5n7QDzVvotXXu01JwkPbVpG9Pr5TmFHZrlPQslqHUF+1oZSQtzZtK
kajIbUq4zVrymQosxPVXmyTB23h6WOIZJ26m3mtR3fkoZzD5ls5tUpDyXulwT3qlx6k29riaW9rY
GsnfeovUXU8H4DbFAYYVrDir5//mxKzqSuab2vreGEV/JCLrQbDPZuODpU+pPuFhaY8RPCJHMwhS
Cb+gYh69RnPB/BdDtCswq+0I+8UHVUM7nfA5zeyreTKaKaDJDmZdPQxZGB61+pukGH6y3BFHi4ur
zXqMjCE/dHr41lrKdzMSuTeETr5j4feSoOchRYHFNYmZK7iFfVAS24FKgNeRAeIZyvSTCpDRgzH+
ZSws2L8D7rgJitZ+lOgaMoZ9v4UAdugK+5SrwiP362MYRV/cVozAiuYaKpgTHeYZumQFc9wr2a3G
CbrPLKSZKoiUVVBrOiWS4IV9u5RCv7Xn9GNHfIE3Zu1j2vaviH/5Kv4YE1YLDW0nPRnrS1iiJqe7
56QURZLeW9TP4BUp4SeYyPOMHJYaVtXiDgn+GusA1Tm7sIG3pvHVrdcSBx1pRPMZlAHQ0Qou9wOM
E4jWPh1hZrx8QpylzVeNEsURGRnMQgC/o8w/mhbyX/Aq7IagmgRuDd4kKcD2rHGvi2K8zOpgMR44
YJKS0psto/JcXbR76s4YtkODwQK+LH3hH2Y6r0bi1T41w82gOE3JQ7sAyBE+zVfG+Ll5QyLGz4PI
FDWUOvBSqEZdigobSfox0ygCjezHXZsF+DJQyCAQCeD3s1JUDy7WBBJuupNcVbxNPTRejbHxnvSJ
dF1IUvxaE1UTeqRUtWnETS0SMC19mtjCX8bqINDOHWaW3oFwU9akcNX2KGvAJo0WMG5yCAITr/Ie
GMAXGyLvMyw0886Kh7t+cKMHXYYn1xyzD6t7i1VwCGNxzBkTIMCmvg6m4DiqRKkWxjxcRtZ2uo2F
oy/OCC1xAIILdM3n0nG+WnmFwWW2Ccjt7Lu66neY2qEGA+c9knxxHQud7ZMm8ztsIpeiF9NTQcsQ
lm/3YcFOeomN0rkafcz6yjiMwg39pTdcv7ZZKNWFTCk5YdhudXZHBUS5JSFgW1q08+eSdPXG4fvX
a88wRCdPGtmhzOpAwcn/ZC7J914RlHKqpbwpqunW7J3Rn+E2empdvJbLwBYjlRKOufMVyRZK6Fqo
H3WccvuOvBK9zOSpThLQOQ5uWDHdlyy4AqB/F8NwP1VrsyPUgepO1ScSSbQdzbXoxKr0Va/431QD
7hGnwIqcLeQvdymcs6rrsHRb2r0a1apPuBKEo5rlSkLouDbASyZ3vHQxxmLx2ePYcTGzlDH880ql
FUyXaIs+MaPyrbL7V6NRM78LtRuzgjknkuGUoSY5t05d7yuR7/O4Ej7YUhwgJjM0PSTnIGMCZTDI
RKeSh+/KzAF03EcEzQAkp2bVaz66mG/0o7s97cEHcD+GL5w83c9WgxlftugPSygNqTWDVlaAGxAN
57VULxOzpsM1GQ+RVvgW4LNbQgAQL7QHM2F06wlV3s1hwWrLaHQvckndqGfN7xP3sW9NFQyOgK4z
OZaHMHUvm+KmNMfIhwweoNWJvEGxi11V9rQl6YfjgiERI2LSDePZhrajfyEpOESYPwe5PtXoDLKz
ysi5dxKaohR0M/D1Z2Kk3F24i42ppQrJGpqK4EGm8hRCdQyER16smtPPTKcm/ljDROrU1c5N52av
okv1hiWjXmAPM1MN2C8To99RV1uQ2AvyKHex6gt2xktmd+dyaD9jTi99vPr4u9XRIY06/QF0o9nV
o/g2mZl66h3YCfnMDr2JokMnZ7/Bsnlt8VPsnAmKkZ3E5JgqmfIUNljezEOb2HQMDbQj1hZv8N1W
yn001ca1Itv4gEQFKIuC/tMy9RNZD0S6KkD5WKqKlskb9Qwu+vak9HZC92yk2Dq63kxnrZOy2ccW
MAowoSwLZQKdQ+nQV2hozRq21xKQMzyM/pyCB7ZBVu0inZa4gk5pT22cDYIdE7lWsPmMbMPT28wN
HArG94ioPqio0rDL67c5fqgjHLrykOpN6GuYnazP+gT/kPpMcTXorytT+oVdtsPsSqpl2Jo/GqfE
E+UgGdSSU5EUER2QZJ02JEpqdwyYQG+HvPMNtqV3psQ1omjyqrdtu8+tCAltX18Hq70ZmrA7wmS/
GEMFPXXR2H9CT6FysMVJ8N618zQcrIHkLtgUMZPXrB3CoXm2Z34qZE8912pfE0s9Ui9X5WWRMd5Z
dBkHczCX2553Dj1NFxhAHfe1HNod0RQLNueIplrSn9HFnCK9OwkXT6vVKNqegkRL64G9a0pO1A4K
LlzmCNmVrHpQCikdFPht+1QrKm9O7fl+NFUWnaF0PKdvrqgWoAoYy71ildIT7MJAw9UIG8Ck7l1p
wAmttdkfZqvetUBHDgAB2YIKJwyy4WO6t6Sq39mVkh6mUJVH7ORPeErtXd830BtBYXvzRCenHuiZ
OMXwGCEVfII6fskAYLAaSsOAxOM9BG9PKsOnhLcPX7u5kBTcHtLIvYyT+2wu6Tetj0+sC3um3vTX
w3bd8NcbtusUAkaZEcjQctRM8YyaZvSWM7yGf6Y2NEHENpxuV26HxnbSPTCxcd+3ZetXSDRDopKC
VE/bQFk0DK3b5fcrbcKDYNsAr2Olzel2TxnyPYs7muyFbbP/HhktiEVpZ7r3PFtRLpewYprM1IrX
sP3leHs526lakPqI94AJpKyD90Mz4Cz85Up7Zh2aWOnrFm3c8N8LFlN9bEdStQ2zMn1Fl/522/sd
1Ca0oIfUDhxRm9Tj9f+lRYvEZbaebod4PbP74To0Scqy3uqCQp84rG/7yM8/L7IZmyKJy7RVn5pM
FEdzvQRr+M7F7/gzknm7anREdZSR8WQUacEICl8nyrLqnFBh7SjCg8ur8OifhpA2a1NEXy3yK7en
ztZPpoYSQFDgB2lAJwYIv+wVF8nDJnb+fwvPh7n+/t//+vq2opgS2bXJa/cbTUwgN/zfLTwrhOzm
+5S8Vn/zsD88PJoq/ktVDcsUrkASa/zi4dFU979UU1C6UVGp4lxB//mHh0fg4VENFZEO4saVD4YA
fR2N4v/+l4BQprua5SB/t1UdFfr/xcPjuH8VP5u4VYCZmY6JOFizXPN3NX2TsgVCIJiy5kz2EYn0
7K3qfqFfMV1Tx8JbyjK6Deg4wx+3XLbjsa1RmCyY5BPZeE1svhpUH1kDXauxnQIZW+PPgzCSKQiR
wXowWV4KTW8CQScuABLID2o7LR2Sl73ttA/Bl2xn2yHDPAtFmb2cHAi3qtbIeBiw903Rj8d0jVDf
DpqU1Bm305rt5jkp3rAdlYGrkVm/Hew/z7aLfSEib9aUmMwDMncXk7xgKONFUGkOSYLbabcY9HEL
Kkns0Uq28uRx91i5gveL25mr0eAL5+XElqgKovUg1mzZ94PZGzFeJ/Oy/VzfB9JtXB0VU2EhL6/b
9XVoMstHeB9/DmRDGTOcWYRLsmmtqsdck+0xHASJ7MYa0/7z1CbS7pxNj2bdws4SbJqCbaTbDtvF
NElLmjrKj1ZxerDnCZz0RdoD/CwlnS42/M2cCvDOJCVzqYe3rpjvlV4g01hK4PhucdPF/V2bqtFx
RpLkMOgylBOBjSKt8/Np+BDGqArCVj1pTvGhj9mW1XF7O2qZ6c+UmNQ6je5j5Gdde1nKrL0Y6xkw
TSiVmvYVWAUhdGwK29EYjoIgiZ2SLYVXjUuewAEGz1qdqfX98TFRzHrOl64JkS/qxsft80P+lxwz
yWDY3RvVyCLN6ljlENUYQmubjT2Yje+IlqS3xYPzff4jKNz98+z9OlGPzE7vl7f7vF/cnuH9OnWL
Hm/ywUO9UJ/e7/cPT/P7zdvTRnpMfXY7/Xl7dkEh0P4MNd/+prm9uN9ew3bx/35dC71jn5ULwvE/
k9OLVv3jrfntuiEnwlwx3SN05N/+1M+34P0t+e3m7SItvBGxKxyk7WI8arVPZFeQrz+XLft9O/wS
BS/jkF/jX29uy5TUs+0x2y3Zdqf3RxrJ4uPCivcxvt/d3z3tb9e9//lfwuzfn287e7/P+6spuwYf
IZP+4f3Of3e/9z+nYOg/sl6/vl/1/tD3697/b+/XZVK/a9dlw8//rm7Zz3Dso2MMTyegwMO4iEwT
YDL2mqDVFbrEv5/qa60av8ld2mvspzCdIfbRwMJbCiDn7Tnen+23i9tzZXZG53S7xeXHxupt/eNz
mBqnDhL2dp+/e9x23c8Hb/fZXsjPZ3i//P7o365DrKWfYUFX55Elc1CHL4Y3sm0POmuoA2BqEyXM
9XKSW1Chfj81ZxZdeb4Oo7/fVAN1FdCe10E9QYgF2GtFvyVJSb9tHfOhApJEvk0Jv9wp2u663YaZ
CBLnn3fdLvYWAN05MyE9wRwm/6GBU+zUPw+IdhmhNaXtjwgcH7YbtvttZ6bEjohq9d8P2R78fvH9
acak/+NZkZPS4Cp1E6Ub705RNgMqFc62g1m5w75xSD375YZOmockQ/xOAkoXMEL/evi767qMcRcl
+BbMvkWmb2f6+rvczrKFBj9tUGbISJtOtTFoCMwzesAJOabB7GBX0MrkZ7L7L3f+ebo9BeHsPAVw
Rey6eUxnlPXDdugRJu2LOhr23boYt9bJbTsk6wp8O9tuIG0DK31dfVIJVDirSiyD7YDJZUTfmOqO
Z7rR52l9q4QE3UYRVAkitRk9IKnYNTQaYPbI4GT2DH809H49bNfFlflNLSfNMxIddrgdLsGwHmjB
aX45yDPpDl2QrXuB7Sztwt0Axe6MAdcMxvWAH2T2rd4KYpUoyH046BS/jeWxDSvCRdd48u0z3z7f
ef2Qc4KEcxRFfCX67btjrpNgflmI0+bxQkdUU1r1PuzGFlHO+hZtb0xo4OvQoAOGi2qgfHeNYDuL
zfaPMzZGlZf11apdXO0mmEDYSG0mFFaAJImuThQ9riCMYIE9OHMjT/oEL2cylvGJN6oKTKFAPaxt
WhlmKxZcAOmqRIAqgsygo6VPX4MmuxvkRQ9TwoHuNjm2wvZsoe6ijEg3WdUZ2+oN5za/tfUyaJx/
X7ld3m7ZDuXiss6rQXGi4Zqgr2yX32//5U7bk2yXAc1YR13vbn7+nYWV4QG/DTYgRTw52lgcJxJi
8SzaDCcoyP44QPzbh1SQTlpxsrTIPOvr7dtBrCuv7YzAYNTw2+Xtke/36RSVW367+/t9WkrHKNnV
EHhNXQXbYSFI6H/YO7PuRrEtW/8iatA3r4B6WZb7sF80whkO+r7n19+P7ayUjzPPqVvvNTIHAQgQ
wrDZe625vsmLf1nmLmPMWy7d3X/8fDIDkoGFHfvfthFb/3+sE5t8fovY5RINvwInQM/71+mIuetP
7UeSfLgSwvlYLoS4Wtef+21R/NBE2hjzXbu8kK4TlOW03H+tgxaGS/vy+lLaC5HR0eSGXV4thXib
XTcUc6OV8l677nP9+POwUarl228rLciutLj/+rVim3+7zqQP7wF1WZsyfsRqzZ0uJhQpcajvs2I5
Bz35udH3j1F78Kf8959/Oej3Tb8sf85+Ofaojjx1OD98Hvpvn4tNZ6q0d43y68t3/PPsP3/T9aST
SXkEIRivv5yBmL1u8uUQ4pPvy2Lll90/P/9yOlq60RuGYLGUqF8m6V+LGLes9EqatmKL6/rrDpSJ
X1blTDXYXztd9FbdqxRtaJg1Mys+6VJb+ZwrJkaIlC5O9Fz3YjJO1EIBH6z3Sax3qStmxUrxcdqW
jIavW4q5MA0Vf0rzioT/Xx+b3TJYFp9/ORyKv2avDmVJAHGZFZ9/fpNYjuv5ETPIdN10nQPeZTkv
sbuY+3LM6yldP+bPfS8pebtWslGCJas+i2fl+kSIRT0wlRwHHNHa9HEpr65byVlp+WRCKB5fejVD
XzMcDkUPaFj6OtcJ8O7Qc3IMKKyx0nkVOUq7j8m9fE6kflF4ieVsTgzZE7POR90ZEaipZTyLQxnt
/NI9g1Vb7q+L2biO471h23Ccpa7ZN3b4Rt+HCMKkIUGG9Dt1+i8giDBhF/5egehJeQiygiK2rv9h
IaQ5oBgBcKnobySzKXVd3lYIg99g9jntkulafp0Yvl8nYoRPSg1BfMBrBp/M+CB3IEhx3962YaLt
TWq9dyaB3aRCfSDJ3WbQTRxJ4FUb4wGGxlqW6Xpx7yh1BsAa2dGMkJaI8+117CpCESLCQHUOmW6T
JIQz9Mpn0fP/Bez+h4CdppsLqODfB+ye2p/h11Ddnzv8Fapb4nEyPVLZhK+gLRCVP3E7iqL/l2zK
qmMo6OdtAnN/hepg6shgEEwbSaOJqa9Olfd/h+qWKJ4sw2OAVkEhvGr8b0J1KmY7/1LKz6lB79Fk
jSCipqvO34A7UPWjEEOk6cZc4ldk+nlYrWWA8WUWUB0Ron7pQH7Oft8AqjnKeKtbDw1hFg8gzJnM
NSAG5MekTDF6XWrX+gI9KBoxuFDUosEZPRP2GyhRs491LQ17KkjslaTMvxes+JlOZO0paB02Db5l
6wI6BghKZIvmGFieVqvTBgdF3FUHetZh/BpK849QiS2g80PEoIFnLhmoxc+6ap1RzA+pTEExU5mJ
n6ExdptoMGZP/BI7c/LiVszSiNjzg5jVszntDzaiKr+/UOcdSqX55w7C/+XzUnw5jNjry1USW4mV
solSiZzVpouB7K1EsB3Rs0nrsgTxKSBN17oePor4vVh1jcfD2Stx52Szb+v0oWX8LFam+uW/Z3UR
3BOhQfGR2P26KNZdvyYXO4rlv82Knf7tt19PRswFUWnsJjy/d4wc6M+JDtIy1y8Tse76QZPIf667
bhcYJWNqsc11l+vHYhexyNA79OQI/9Z/2lgxTDrf4pMvR/xcK3anUJzvEbNgc/u5Cj9P9ts5Xb9P
HOvbV4nFcLkpJFXv/eu+pVDsiWXinyoISGoMPuNA+bSMakUIZtDpN3zOiuCMmTEyw3lo8xm+ERte
A0Nik89jfIsHXRe/fPwZ0ekwrmbsuIyCxVbfDvcl1PVPH38/S/xzMH9yomLRsC39kuV9lywDdLFl
FUhEO5xBwlQd/rv7uVws4Q6xkdhcLM5SGO+He7FWrLgeaRbxVbGcLocXc9c982xwwBIuxxQr7aWz
2mVq7NahdCvC+y2UMN6dSzrgc1aE/685ghHnWx+lPEPQJURlKInm992iYJEwQkj0O1jdxk5Z+lEX
m45CThjdmnppbbV0E8F9e+WccxL2EuT/nFWWRIDB1QR3u6QIPmfF2rC1qPYJQliQbCMmYkex3XXx
yyHFSvGx2PC6n1h3URNEDXEerqtgtmmOs+Idl7/Qny/EwLtCY5iX6q5poFu8pO3SxfkzSqSJOFAh
mnaQWlAgshq1CcQpT+/GYT845FR0LJ+3+Yxd5FSdZsiChZGiehU9Nicbs/3iP5c1Ezwofr29/CYx
d52IdbmplX6hooyEV5HvASMCmMiqmIa91l70uEIqC81rG9YVIO1wIJkTMElNdB0och+jbByoOkBs
TzLi8uiYxl0Tof0ta7qCLWUrbjRUkS8Ws7pC78+vUIGaAB5OZpKpQ5uBFsdLK+ljuKTL+FOMTq26
onjf6dZtVA07pXs2tP6nZiP6AopbHaK8QwXS1InnQFn0M1m7wBOeHy6p7Zkl1rVVNTd7R66avbGA
NsRcAxt1a6mdJwaokDLClWES/JmW/mG6JFObEoMw1PnMXldGvYwhM0QREeISE3TM9FuXB+o6qSdJ
WWuZfhKxQTFJwpoKjFzZOVY6ZS6+GfJeCm4rGX9HszZLX4JkzXgiA25hBk0DppQa8bo7q04/fN6I
2r/ejeImE+uqtCZi1eupn1ryQSqKdGMvTwF+Z/zmGride10Wc5XajcvgpZ62NsBeyerHfVJay19Y
Kwm052G8isRyCL1/j7c4f5VBhX0JdUpfNZeu8ieZ4A0aLzQV8qyP+8/ZtqIIrlF34YyWbiDEFNR2
hdRLpsCMdLYd5g6kOcX+nFTdTicBvze7GDOVurH3DeRUPFbz2i1aDe0ixnwNmsW1BGt8XGEwUo4u
2O0+2irTXROvpwc5d7VwR2HpGxAhSLw29LPcm5/TrfS7QGSr+RWMI0zN4VX8QmSTnKN+UwY/qC4t
R5881dT9WP2hlSf0lzqRrdCXwxVoZm8FOWSFgNsIYGZa29ympOUUoIZF9a7/6i4/IRxz6Bj6Ci4k
OTajfvs8hH4treTwZ6Ydu4iUxd4eD529TYnQI8GB+FT8CKddNn+o6iqmjK4M99GwNoJdb6J58vBU
AZFO5d960J9MfasbO0079MGL9WESPzSeAL0XHYVq2zq+KcznUNsgYMLT2Fbh+x10jJ/CmxqdvbyF
hQw0tsCwNdxAxJi71i+1Dd4ZliqBaKOIkNOKbpTK65ydZMOQ8aTfYwlDgHrWoftBaTE6Lo54KW+B
42Q5tT2Iv4+TfZ+nm6F7yaTG7YJz2f4y+029tw9W4sOCsfsNQ7sYe9uRstVdKFGCQwyywy0H3P69
hXO07l3kU9DvTXtLRc7F3mo/KRjACmRDxLVMdiqcBypRK1J1pxA2PWp0rq/2GGnPM6zW84RQTaWP
upELt/1Nbbn8o36m2HzErOF3bLoK/bVbCiMaX0rREq/McAURqVjwvR4qnMMIRfY2wMvqqb0BP2av
Aug8l3WBenApPN+NGgCQXYb3ZP3BKG9OD0FxYye422wLeBPz0Vbf45kuNc0k1iJohpw7NPqFuUGB
Ec4o6M5Jd4ijfT/zXGB9gitHnPwugme9uVlKow6IDbneMSWawYaMbGq6Esa/9N992jCJ23QM92AI
Am0FoVrHj6Q8UGdNstf4Fc4rbDAqipLavfK7qO/yZFcStpWXC8Z1krAPurR77k4VnShWyhIaa0+r
PLN3OVj7VnQHksvRCN9mjdcDbqIG8Nr4BvFwjqIZ1o59QCurjL58LO+x9FD0Ryfdz/JWD/1mlyFS
q/0R8VJxSOfV4hfYHq1hdpvaL6nQp1LyOIMwW41v4xO6WhDGzio17lp1N1B22fdHo11P8ZpCq9gN
4APCxe8wvJgPVHYqH/GbKXGq1J42G1X2B/V+yI6WuZYfVRxypVc5v4ms2+iHgSB03pj9fnHWRb/5
6mj7hkchoNL9jPWCK0f385i5M2gmnto63slRiRONr+jYl1EYgjLHH4aDGvjUrF4Ut072zCuTRwlZ
17mtRLnmO1gSRv1urDx29i3sjjreZtQDg5j4VSIce7Jbz1hpJxMBQejiLlSgd0QfQfRJXw+vyUCx
zgZjLyzby2zDsKj4gQO9Q8NJIYTpo7jiKA0+ToRQ0Kdv8WSlruLGOWmHbJNvoY9I7ZrICzht+BMu
vBjEowT8OBOoHhrlqUiNwU1T63Dofhjaj6rbWumq3Xb36q+LtkrqLaeGC2ZJ/UtqI07bcE7YpNnZ
UQXFrrmOFzyVL43h6dFGcw4pkQ7QdOtCfcAhB1cYh6YY1EE/HE15Hb530WmmgKbbST9T/lxVK0Mo
3zQUXKJExicc5ONT/pLdVPvwVn+UVu18j0hxtly1etO026VoANGymdOHgw0CFWqjpZAAj5J+U18O
QeVm5RNWTpW9srD8TO/60B0p57lDpUdZAGaT4KEmzIzOzguFHM4fxTM+Wvp23Oqr+gHPzlLfBXfz
IaHqTlmNLw6FHFBncp/SDzzfMp5l+J0/ZEI48yrC2BwiWUPtMHmTyHNCP8Ganl4wTx+Ev0dD8rr5
Eb+tabobGJQ2Px352Na8GDxMNDSDP7LH5viRYPg6zZiSPqB4eJzmvW0bbtt6UbyHMmVhON49BPHv
YXrtdYYPDa6k4UvWNG7f3qjBbR9igMKCvNZQ86Wb1L6XKaSrtsnlaI54IvhFtAdFGlU/h/KoSIcm
2XCFEl6FNoAKnKzc3AYhTXEfGBB3Zl5x+1/2T87yNvwR6QeOnoCndEO419jKmG74aHrVZrhHSIY/
y4ymMSa55OaMs30k26Dh2ncF441NWOMT6j/KlWt65l71JBf2Gf5v/h9G7JUvJYXv52RV73SqOdbz
OvYxFjmbQM/fLlvwdYXhWSvuNBhfgyf/KmkOnoPHOPLkB+uE1z1nrng8DOELtIgLKvnGhbR6tn+h
27wJbj7ql05yjVPcutRKwYGYcLPgjmVBWkketVH3jT96l23mcU3d0FPccG3c/+F+lKvuj2Zt+rsQ
x6Wzdsq36nmiUaAD8ERVKU9M/hK/IO1UMrd+Me5xadcslzrXsVxdHlFv8m+Y3rDpgCavJ9rnJxtq
3y/ni7Xq1ac0ouKClDEqY496c8NCTO1R5EIXCmOJnkqW1Q4uOUXDYesVb82mvKVopXNleRM094iU
Cje/kMOo1zCQ97rfeyQniGTW+rrPT/MePT5C6nfHpbZsG6srnFiUlx2uuMMb7HrtOK2CLdLk5iT9
IT9j6gV6pPkZ8BigXbozttmd/BTsgcXGvBIogKHG/dS3bvGEiTtntYnu7FeJkSEt7kuWrHBoxDCZ
s14lnBpsjGJXeIy0wOgwZR1QFj+6g8ZkoJnlsr9Qn8R9xgr5SXmEVNM/qM/NKffzdX+GH0iN6jk5
QP3yudnXnePpXDSPcsJjc+rP9e6yeQPFNB/nY3XSAMx7wRag1tEJV9AAthmwePJyRxw36scledq7
65kOwkQ9ZrgqXMllpHM01uFrC5qNHz6t7P1l/9b8BJl0wlKocO0NvY+jus+PlBrMa/SSXuIB7PEd
FxKEG99cPPzL/NwvbtK1s1a9+NzucEEpH5NT+Sj9iO7xqv0ZP1Lk9Wi58u/qeViVO8MFX0Z6+jV4
MUH9+86jFtPE0wT4TLPWrX1lzVvjhZaMW4crDCknlWlluWNHaiCBIZzJ8h5t8s47cBlbw7eOxmPp
E2338o1zzr1oDbaXfVs/vDFrb37tPNXD38mjhZI9AyfmV0nbFh61GOZrxq/aBBs6Jbv0wO3wHD/i
ivg7Odmb/lj9TOn1EPn6If/+kZ2i+2l1+R2+5r+yrcyVoI0xDsahu8EAnrJR2s+HDhmVt+7e5Kfo
DnMHk7bFhfPP9FH+yH02lJGlPSnYqbmPznv31sJLWCWH6i7b2j/1p/p1OtEQ0kDqP+tXqiS94RQH
/viQHJKD+mR6/bm605+ow/O4qBv1hqk3+xJf8F4mHq3PuvFyn1ihcbS2plfswx/LTbeVXjBxoXnD
74AWrnrTmb0BmcLK0c3ulG1+yytxX31wrxZPae7u5gNep0/zIaCNaV+KZFXc8HZKPsR9377Et2Ho
8v/IU+SPB/x3dDxtsKgw99oFbrEHKgDBAc9z9IHKvH3hMx4mYCWmcrAZo3BpdJfdKKs1qQTlnfE+
v8cPsO9AQl0GF5iVIpMo3RgUg9g8JtI7RbzUb3rGetyhf+dpOZt7igx3I3+Q6TT+ql9xtW9cbc39
nj9SwaD9AfKISttn6XZeK+tgiy6gwy4MKqn8PGg/ko28C3bRblwtUIxqPa+0vXSj3bRFtLLusw9q
H4zGD51flPVTD5mpvDLHc/JiW67prMO76V7eWLfzsZvukpv6QJcCfA7PivxaeM4KYsb5I7obFvgU
TBxXmX24ocE+vo3u5pdRNICilaBgjkaFRHbzVHxQ0kqjAnXjnXqOpaQjdwvaD16D78ONSUPwTLGG
P+4Uhmo/21sEoO+kSCTJG2DwefZP5urX8Idx7G/NcTnr+RggM7/vW2TmFFi5/YP1Ij/VtwnYHMoX
75b+wZvyXr1xivFSkOZXH/10nPH0cPv3mT9jjJnq0hjTsNFFGG4amiWIu2Rw3Wk/rd77LT08xpr3
2sn2YY/TVuDutKpvaUt5Tb7NGcXkm+YpvaXJS2+HG65rspU9ijYPWIMqt+oeLIhLF8hT3mDlUf98
dFb2jgcf6Shq/VXlY7lJc2NuKCjdyKdiC7jDeKR6fF36E/EqN6QZew6276FfrsCMUYa0He/MY+9i
seLFt5z3CFGFRpLilTWjsZeKN8679Wt+bQfP+KW8GrdAEn3IWqf8pTyYu/awOFveq/FqsKgnXfFK
U890B4nDcNM+jVuN5rneDR7gq4PyYG8oNt/MHHlztn3jnj7F8GEvvz7Y94diM2+7j552YpttG6/y
lG28jh+iu+TOOOTr4X5dq57yQkEHTysGJ+pTz5N5xzN7eSa2yB9Q/9AiSjJW8vP0c/pZnuvH5D47
tcecVtD6w7kNH2Ek3FJCN+8ueyyzTvadvIr9+PU99qX78dDzOGvb5T8TW5nBjcC/PKs/0zP1+3Hp
Dum2aii68qQfC5gEvgVdKE+K3B92eMObRn5uLke7XdMv3pt7jEU3aInLHeOFu3itnOhmcteqTw51
ZfiUu8WwGx8hV+2c2c/JdtsUeHxQAElZ8F1iTvwV59a3HttHByv7vcl9hJHlY3HvvHAS79jKAHKM
e6AnS7S1p2NlqpbG2IjxkQi7SUsgshBC42Xyua654DalmsQKCDrZS95AzClLGkHMfUajbKVbF0N8
xyiEqJO+iK/ERESirotiLsATylUHTfdEFEqcjy2n+y50Sn+wlIdkmEeQJANU66HcoTP1lLaxdspA
X7CPDo301hPMUQDtkFJZVT1ltRNgsL3NU72ceSQNW8VKiq0sB7cqMflNnQYMgJcJQxdTlsydUBHV
i4ZFzFHbWm9nJMXqIixqoCHS80mXvELdIJURs0krR7wFBprLRfCbh8BgIpsIpv0U2NQazwGYmSGH
SzsD4YZax4B3jsknTYjCgfAoayE4U5ZV46KCC0MFJ+IpeVdak+jLQv4J6VGXY0CCahyXTnnmAV+8
mUqTbpDQPQkJlBzL6CuSyHHbSxltxrk4qRTJ4Egm3RKopfaqTmk4OSct0GrXKF7GHh0USO/MMxYl
VWst6REx240mIY1IL2lNl2ydCPSKuK6Ys0SybqiqQ3YJsk2sIZEXEyEAU0lVfy6KdSWksm0dBusg
nxAidMpQ77G3qff9MhGLYkJZqe31AyMwEQcVEyAw1ASKWfNyuWu7DPDiEqb9jNWqS8ZehUWDUjI0
pS1KxdIFbUiIc4kMT3/NGR0CLbFOTL4tiu3EbolUks1AXPam2MjbzOYjkZsPeYRmCisfUABiHknm
PdMqBWBrVSVzfvoUWFzVDZWijZu4mE/ZZTd0QUzZr0ZLpBMVL5es1NggjRNzie0gLcedMJ7HM2Jv
atlAbVFUWnVWf1C07rYDJ7LuKdvdzyqFQBVRdf4a5rOlUm73uSQ+oFYDllNAzP7LSrHf57KY7UfK
va3yoM3EXA0a/P8kbhGfCbGMkDlcF8WcmFQooceqT/Fm+gctkdbV9exdPzKH/M7urHZdVLDme2Ax
Hv4axk3kkAXFa3ZKiDJgXDfqlDItcishsgIqC69ZGV+L1KByy8Eb4a/PxJxQgthCgSV20IRKWHwk
JpVQFusNOJKi7FXYtEi3xE5Er9vZu2qqPrVan4e6rv1cFjuIXcVBY6ErFrPX431uKVZed7/u83n4
75uPVO2u67p/+LaL+MJhKRYcUFpijsVZfzv09zP7svyPZ3b96soAz6Y6MZnnRbkmvvrL2X/5dZ+z
Ys9PlZuY/fJNn7Ni7ecPxNUUiWBK1FasFGfy7cSvH4hv/tT1iJVfvvl6Pb79GLHh387g+hXz29zq
T6TpXpslkyd0K6LcQky+rfu2+E+bfCmwuR5GEUmr6+Zi7vpV4rBFZTICu25z/fif1n3/GnGIb4f9
3MbS5vuWfNta1PbYIgEbxFMBejf+UurzrfJHLFoiw3mVEtkiqypkRJ+zQltUEGtSbaPb/NMhruqj
62HEui9n82/3+1aSJPb7p8OI7a7fJI53XTcuWbD/KxbM26id/gftkaoB6vlP2qOlWPAV3NZX/dGf
O/2pP7KU/7INRbUtW8f0AUKy8Zf+yHL+yzIpCDRhWin8g5Lov0sFdQP9EfV7MtA2HL9Mi5LFP/VH
uozdl6MZjqLJtkEl4f9Kf6R8s6vQ4b1qOrY7mkFhwWIE9K92FUpvVj19vmI3yUF628tpe3+BDB3j
1z102ezPCtGtCfHOYkxkmAk+eOlg+18u2j+5fC02N1fTJkOche0ovIZtrsXfnGf6RpbmylbyXZ46
1bo0Lg89JWpzPyknY6bSdsrqmxrCDl55gJPAngRG+3saS+xGKJJ2dUrW3f98Suq/OqyIU6JWU6Wc
AFskvL++XZhawimntOV8p2Ly6iYpcRy5mxUKlaxfWRvL53TstlXRtBtNC951A3ZbZ4BgUcjg4VN6
f8ktxmv5ACnYMC4cgDSU5cyYksqEBy2c0TdUPi4+6m2wsqkT9AsLwMDQbAdVuZBUHp/+8y8Sjlzf
LrIhW9xt+J4gXBPOWV+8nipJplls6nwnO7N80CwKH+ywoEg9ImZaOvpWvdRovZJR3SqlvsE21YUr
A9e5PNpj/hgVlnqbq/bLBcbkZwPzbz0/vju6LDeAwY2Odk9bHpLlfv/qmtI2bVwPtoWvUzDcXyj2
G/CD2tHpmzYBEj1yhDB5GRS8Gk7X7lODCIg6VLvUJOSuXZL5NpNuAxlXy//hmv3txkQ0KMuclb54
kRjf3VxiWRpLtanxO0l2VQs/XZOxXjQkxomlkh9bwqhT2DqrWcnjjRoMz2UGZgawwcirbSZ1yYj0
P5+S8a82VdyYFqQC01YN/HhwiLeXU/7yZ5waRZ6Dy9hvtVgh4xxfpIO5YJtUW7pxQJQ/pJebBGLm
XTWk8WOumKsJzyMQoWa0zmoScvKlHE+5XpAW6KFV9WOqM94Kdnkxyy/1QPayv9Q3swbKPrWlZdSk
P5rTqBzNHuvMTl/nSlyT7LmN7cVAfrGSn0t1xkNZWk027Ln+Mr0XHYQnW3LGdVMUR53SVFI+zQ7s
7CuMAJX6fw1ZBjEwTWpOWCtJa+Qw06nOKUyZfkcYg5B9Nzt/tAC1W3pO8K8bGa45NQNKZyacnw9U
u6r243++vKr+9+fEMhSF9Tz3uAypi2L06wXGA9sO4qzttiqjZ1PN4OQFl0OVOw6mnVq9i7F8cZPK
7s/jZTyNUCQOc5Ln5zjMqbElZG62yBxyRQoOTl9/1JQcr6eKCzR1v4aw4LdPmJgmlxmMz8X6o6zi
aBPBBuD6qtAeMaUzLal8vbSYGYW246UjSIPigunMoOrnxFYfnQkXqrCx5JNUMxFziRMElNB1595h
dKqFk7lqJCW8FZM0dE5YEVNyh0HKqjOLg9Xk9/wZO8Zn47htWkN57PV8ugsvtyM6Uvj/mbKREwRB
c4PioqnDWycu4dhh+gc4o5h96M+mWqSe0WbxpoRb5ykKqW6jaKp1GBT5DprbTtfn5KZ1yuRGNd6n
TiViOCrBDSVh8nqeu3THC86X0Y2sebjJJkE/2YZTox9NgN7xEdJkezRtzr6tFo0DWMFMDYK7LH6Z
pKbb8mpDFqrME0YuvXIi/qZK03SCDn22jQraXlnbvrL45g1hRXILK2xsM0acJYpS2fFiJ1Ysw68T
HmGK3eH7Sv07ig8HV4N5gqyvYzqTlmsKnrRt0lx+5n3/ZJeFjWiAv5GZhpDGQk0BAtuASNHkVyN0
FAIkxAoosDGOcVvstEw6UUmWkwtNrSNv1Z1TQcizWvuQtQhMQiWJ7i5SH93JMcTQQiaXAkV/w/Be
ecC04ULLbOeeOeprRMvB0UBseILtMp0GibtFBYEFz3w6qlZs6VguVneOGcW7QqvlTVe2b1Eb5Mdm
xG9wQtTjIbjD3MQYiQDYA9hf3vKxBDXZ7nVA4mgcjvjVgw6YZG17GcITtnOXNdUAVOAWCs2sPd7H
xGywH1Ci21EmdhH3xELmTkYoY9bprg8xIS7ySD5fiFZGURztqqn7OdbVdO4yCV5Xmz07SYJortW2
szJq97pMHCYaIPAvS4ilH/Fp5yIrhXM7YWKL9bKzx91m1wWOdSsmBtU7O8cmOiwWcaKwPz9IDH4H
lgQE+5Z1YRwNFi3UCISzIEa+HEBziEsBQdZXThbZqJPl3iuDJrirlwlsWHvHQwKWflkEqscHWjje
6LW5Eat0OQ8DfDnQOWH0LjtIllQ1CR6SPLQ2QUL5BA2MdC8mcmzsw3SaT/KyRWjL3Ta1SYZp5Y3V
aOZZTFqVCzrp0x9iKattJEq0dCMdR3RrPc5MUQjmfpmM/eUVQzo0HzTabtO1FM5JsayQzyN5nmIM
M49VeXbSBTk5Ou1DkFsrXrDzUSqRbsK6flYimSzX0AyYWPa+gp6lBIywDQ1r2nYGSdrCbLpV25Uk
Wp1GOnUNXhggfgtvvFTlq131uGn/GqIkemonbmK5B/eZGs+KgZezXWQEHnWg812lWwhcxj/SonPO
5LhTS32zMw3TA1e/dNNzZ7YH8NobK4StZBK6z/Ogx6UMZ/iLQ51F56TYi0LN5blYScDrDXTaOyM1
qlUztAalicaxqyHCRoQCNomO93ZgzYAGcapznYpgP9SWmRyuTFQ/TpSdXEa/VZq2tUPJPS0XbK90
oJ2oVULkymYGfwvcPfcz7F7vwjR7a7UuXOs0vttsyTqglD8VUhv6EpmhRu6zDRwExAOT+hS35uTS
dFVnM8zvInl4vIySuRoCB1cRI7zArShyP01JfF7s4CYNo+7zaqbYtu/mRZ5B+cKuTMg3RvGL0XXt
WW5NP65Kko2Lh+Gc2trjxL1cNz9sWSrveFOdMm0eDk6EDYtijw+WOUSbzjhQlWls5pS1dN1N8J8j
aK9hfNMBMK/1qDkBmAi8bqCRwELV12cQiE05ZBBe521o29VW0UKv5wCvQTo/wLPXj8JjLs8XLyGs
W2WYmivZiSQ4QB5B2RrZBfhS/n5nO4iGQxtYZ6ucRzeRSbRXE+wrO7S2RgpVVlLAX9MV3uQXYBS6
DZ2HnwbcMLMrf8Qt1ZXCfPRqSXnHaKimv9qtyhjXvGFxN4x7DepSBLF51JQDNhTDUQ9WmpLPJ6XD
0auIpZd53k4OIoBBDZFGRmlCKqE8zR24RwZkOAVWOa5dsMvmYVqHCQCmAmCZPV4eZS3xgkQ2HpJg
8vUO1QG3o/QMCRuHmrHYOF1vAdkI5rNd3dVGrODoHQVrqxxLvh5OsNzavFj7+WCPdbILJ8ReI6TR
Wzmzzb2DP1cUxx4cXAAfi+tsaWf0wAPerFNZOMdw6Qdg/Dm2RH9BcBn7uekt0FCQUf+Q7YIo4FDG
W60rbzDEKk6y8xEOWo8HuPaDTg20VqRu0VJ3XFFvspNa51bpNGtvUMuxgsRngFWNh21naeM9hFfl
kFs6r2MbssKsJtZGbsf6XC9W73iX6D8LnD1eIyt87pPBwLENh5wBIzUf5BjirgWCrHcBYerLvgYi
ubGb1ECc3cOQq0yEmFgrYBeSN8XkSg0E9MQ8K3EGnhtHkbIsdpVTTm5rFbZvxXHs2tal3omTl9qg
uSs756YIcHmUQTq6xlRQcNBF8o2TJZjMZ8o6dB77Hpp9lPXRTmtH3v62Hm5hZL9Wi7dMi/hA55dN
Ut3e6ljV4WkTZYcxHG3fiTuEgvRRq67Xto5W3aZ1j71PA5FZKndFX/bbfvyojby4GQp7WETev8sZ
EeAQ8AKPDYL/c7VT4gosW4BTdlpoGjCoJF/p/PEgpiNDNgOk+mFiWX7T0BR2l/FF7UvNCyd+QhJl
mZ9IhbRTAcqKY7QXUtV5rlQb7qCd1mkGGrMY7zo1aFcahh7BkBirEaStR7virIfUPAICWOEALx3T
HjXZXBuJ34H/5jZRyYMjXTI/UhAaZ9w41Miydmrr2JsanHmqT/a+KzsV5A8SmIhYhdsvPiVOnz52
A6g+tElBWVcHTDqsItQe605BGF7jQtUVL5d5ACMeOY9qd6ndaEYRNiA/4XQ0l3ajBrRtx0/dJP+u
DbLfl8mK7+su4+Qm7WePz5c3K1m5VjAV9EKpHyi17MsDxgzaY2rw6LZdwqupjU9mY9E31bJ4K4Vj
4ovFruvHI28WLnGP22jLOwqrk/Ghy7JdIpHyrgbzxs7D4VCaBtjMybzc0E1V0cwm2Q9Mj8+wOvsP
zUKd2sg3dl2OnqqTt66z3DyotmMgRe+6ldyr+5FhnFgTwcc+2CoWh9WsJas4jZBBiU9KsRf69Rog
t6tnwErSHOPAugtKv5PJcAPrHg6mNQUoxhgm6bXKonT55SgqvnRDKa8jI3urGZAhEo6Co5gTEyvs
MQqSKeEygkICbyrrKOpieNdqr+/FJk2UkGlAgT7Ozm+rVSO/lyfM+mLkcUDDPyd5yl+vguTnRz1C
Qovh19TkyIEMuUhv7Tl6lat4wuv6pDCku9Or85iaWEwgVBmKS3kvp6qxrYjgoKybynuxrjMAQgZw
0DdNqUl0pbEBnKewvsd8yLPbtjqLpYuiKmiEQVCLxWALALIlPdvmfmVm0cq0jZLcy/9j77yWHFey
LPsr8wMogwMOwPFKzaAIrfIFFikutHTor58F3qrKutVWPd3v85A0MiKSwSAB+PFz9l67sZnJWvbj
lCLbSLMmXkfz1K0aui3HmpiI9eiK8QpZ/9yB6n4O+R0sG0+eUEDkpzo/yIVP2TSiPpNk9yqCwTuL
Vh2VHLyNNAk5NcNIPLWpMJ8i4lKk5gUGrS8Zw5rswKxwS2tqWFndcvqoYmtV3oHtRnlWXH+ZAiJH
cgzjXmjfJBwS5f8wl0zab4+9SpJJAY4OcqoL8rmciWtSam3lGdRbmmh30gif7A5h8WyP6lRF+D56
CrsOqj7EcW5KGOJomv75mDjsiPNtJLiD95klcyKjUEBOd8XBJa+iWtUOwXRdf+dxEp2oy/vVnEbg
HyofqkOTnLwobPajrq9WMIc7K3Y+DBNjCPaCYkPdcBwLN9kWsYIzGiIk7bKPpnS/A30KT/CoD6aP
Bpv4t3NfmjEfbPhoDsnVn+Nr07Adaa0XKrxDIrrrGPNSJyF57hzu5WBn55ZVQDkDOsNp/FYDaV3X
VvJuoDcTs2mvkyR+cQu2Xo19tKnR+sCFo4/ghVPQ/+HM8subvcOg+lejiBZQ6GduQmx24VGvw5eo
IpmcXItyX4yo1yMFm30gME5oQhhkS2qr/x4tK0wmgdci/DMBS1f1wSKCIcyOVhM9QNkI4MBS4VrE
KokiJDd2KAuuFSEq1uk4eHqjga+QEPJVdk/U+cEyfkTONlLViMYTxwSS7drpxwO5j+k+6w1xyFzO
qVrEp9gsm7Wpul/SwJUJgeALd8wyflXvVkmgJ7wtQmzJngkz90irbc30d5PQU7rzlsvl7SZ3Nm4T
uQeR+L/0zN+ZdHpf2+5RqNbcSuk8LuFcqxbPjFWKCnUMiEMlzd3Qk8ia2oaxAV1/SFzjyVjy4Mq6
97YQab6PfkcRv7R3crWuU/WGSZZ8K1cBXNcION0JKrXThES4xmmDoipaxz3boTIXf4DDBsRKrNNs
sG4bgkKgTeuv9NNOqvyhMnM0gPWY75YOclHN7U8uHPdchtD0gsC7V0bowGPz6oNNKOYAfARJo4Mo
cvSdt9C1r35NVnjc+nRAgegXWSTZX0X2q+tXH8DJsru4YgtMrCYRIP6QnK1an3RdeY+pt1RfBdGW
RVm985FcjCx4a2oUlXFTf7kd/N3Mree9Jld5DQMPeViEDRXH7hOb9vQkPQE0M7NpmHl2dDUyf9PG
VnNtSfnZ6dZ467n8FDG79mTq1baqWL5UUDUbSyww7CaA1Anbdz+bTz5M04rIRe1V1WNM2JCD2QXT
q7uSruexKXctMGkTeJsgP/dZZbFZejVFa57NAfsWh7BmL1TzJlp/J6tVDb4gJ2uQ7GApOvpO+62g
cbQalF4wehFTUlJjaGbe25nwHiIa1IXhPqjk2MvJ/KoYy69n+LInktwhLpjFt5paap/26HNm9zIH
VrxOHSKNlIgQz/S+s0uHvt1mLwNN5QNWhp6As6C+L+v42QMZbcyBOvOp9evEoZ8EzdTbqpSWclLm
G6+bXUwsnP1HbwSgL3qPgKNl3QgN1DmTYx8pFMiYD4dNqnn1BGA8KpeYK/x1ZOZMbwREDxtSTQCM
TVD1VdQgbQV6txFD+igMn+vWiGpBoH0UuCZiayAoWgfBuuOYRhZc3/elvqZGXqHx5vvpRE0bmwGg
bATZg66tdUBK6IrexNCiwDbKediES/SzWJx8bu6Vu8CbX2+KjqV1Pa9vd/8EPukA+VVbfVMdyszR
fCkLH2vTIHOuQqAoqjxDSlaxp6wwN2b1dzVn30nfUHczNSASP2zid7fHhdUjUo+j42+f3E1h8xvb
IsUyhP6P3w4W4Mrvnx48X++mIXpWVrEXyIDq3v300rpba5lZ7tY1JEkGRXro69w/NMsP0Jm6m0HP
sJpMq8Zv8C8s1KHbTZ9AXZh+RuzBbQRrFGuEFnfxMTNySq/7rmJa08X9YxFU59TH/FXkC0K7yr+m
HPmVYWvFYd8Z6DPude537DQNLAFpA4rajYZdGCbzU1DnxQruUr4TQ/joLQi5/Dn2+tfGVPb+Jngy
F1bFSBTb2DTWaULBiLPHH7znrmGs4vfq3RzzkvCSqXyZPTCPIek2hDBCKkvvBltN12iKgQ17kI/T
EgKznwnemgwIb2QewtZAeaY7OhlTcZxlAAVpbiFlGyNpoApcIc1V+Txy4aqq9M4v55982B6XbMPB
+IZmX1lkO8bV9IH70b/iLLT3mY8bcCKnI8Zo4TS6ZAc4oQ8v8R9FGZ2VLgvLe4c8RAUI+VR3qIY5
kjeGWfj8FD4neySF2NRbS83pB4G/DRkBNBuCWBcbzbzsnGbF1Ral8Vb5BL961AjHrA37R9/AmcL4
of0xpqQ7zgRjMfR/XnJY9pwCxSEgy/KtLIJTQa7hVxfQvZOkMl3HPMquLNFslPx+W1GMf4UVPZ4u
higwys8+jB5B/Xm/8ghLftuAPDHc+4yssHMRJvWqMadDLbX7nWQdxdbL4XM1aaRnXfTkjwx0etIB
12yovU0Zki8JMd/eeLlElBj4834uuHRMgHpYW4gk8WlMkmeZ7M163NPi0He6wDkDuNK9hnVIMFxW
io3hdsbZawhKIm5Ybtjs/2FDtmJD6R5d8s9XoVfcp6IXLzTb4IMBs8pyfzo57OBuAVBNG3Tb5ZFX
M47r8ta7tsx4V2M+g+SWXbuVU/ESsUdYJx274LDJ43Wi+nIvSUF0gynZoJ8yHsfwMiWOd0maknXI
cH80ZGcfnW/F2LZXPIRiHNFHO6Z1quyKNwbqxHFIRmPXVL13GZr8opIiPovMxzpkjiemk+WRa+al
F0n3aOXuVyopiSV2p3IJPUhMbaytiEVKjKh23e6p0yzGOjTVZlTzT13nCGIDhOsGzVU4jVGBjo8B
7pI0kDTEE3ljrC+2SofNoq9zDTS2Qzo1h66bPqOopUQH0H+9taV8x94zNnKfhPlV27LaFWXJEtaq
D7dKq01URfZdFpPsscRddZbFMTY2TD3D+Q1yO6aNaXjm05qObuGzB0r7eVdYnVx5asLRDu8Ue5aJ
NpoDjEtERm6Fv55TusO65Ocju3n3Wy9b94yR6snsTlDLz7Q5cSiIT6/L729RXdEM2L5ww/Zi5BoP
CEtaM+hx70yfkz9c/QLbT5iS8c3bezfFxUc2q4FgE5dUm8S9FtPwHhZG+dDVwdmL8KCS+5ailGdk
k07uvV+R7JNaLtEEob4HWs+hxcRGDh3OqLKOTm3cPc0uocfK+VmjLSwcK9kMoUGxnZBtTJ7kslNH
f14bivo433aD7e1d10FZP7Q/zGGKTvBl4o3ux/LQH/CHx3syGLpLhGJznYV00oh5Hmrl7O2psTdm
VeEYXboPOidUNGjrCAh6cWi8oTj2KfHX5MaLw5Tydkgpr3GuvM/mlQi63Ana+wlz+d3Up8/haMVX
oqXAk7di49ak1SLYc6C+VeUlIM7IZxfpW2haDRnvoomNZ0RDb+g6cz9rtv+0iqt3rvZU4Waym+2k
+NbO0Cjiuw5e8NU1mDVTJGmXzJ7AJFiOSshj8vQQaS6HdnMz6Rk8qRU+DA7NgLGZL0oG4tDpLt0J
NiHbkKkEUZG8fxS27ikCqX/qSv8VUnq9ry1MRaIp7FdPAvh1Cv5T1TqbKOh8tNdmYp3GIPnV25m7
q7LEIBkdabTqPhDZfXQtK6xH5NY+EnzEksDgfdXM0THsomlNBg+xtozGROKS2QgsjdgHs7+64M2r
isIvaTFKhpV39MfyTYokOjvaqrE4Wfglq8Am90aHHIRG+gjX38YWPaLos5Ngb+J0JrOxH71DzP7/
pNtoMXFO7gkmDAhAGkdpb5HZo8L64sAnuhsjuqZOKS5x5L6ZZFEfuFa9/T3zuaz1blxKC9Ew8LWU
pr9kcfRZqsrX/jSQT94OxMf4XF4ZmqQ0TgKxvyEPbwTESqb9XsZkxFBQnO3lJiaSC45+dyLLk7Rp
ExN4x1jqLnYZNlexeBkIi9sHCek5Rn2ik5qfQhsrmB6MP7IAT5vugurFlqq/N9J076hP05mcF200
7stM078d0s/YxD7nZaI5O11w8AZMB2IGkM87QqAC+8R2qpwrMtclPQtbbUDj7JRnMj9FIXCAognl
uiYJ+DQaFhvEfLyQObGEakp7kzluN26sMP7lQj7YdZEj71wzU0e/fYNVzOQAFP/a9VKdY6UoZ9qt
JDMT6YzuOU4rPGS0LFC6csHgBY53hWYqsPK12I0Efh4yLwFEbBlhf0zoCzVDHTSHqtM14QcYW0u0
FCsHesJ2toLQYkWshmvkKLFLMgbxfdG+WnY8HIohwFw6FIyYssIeLmFM/gGX5FR797dIvXbJ1btd
djLOYHQo6cEb7xkKUKvXrSqu3jKmlqPQF6K/rNCJDgryBU4JRD3TJNL7aLnnxcavtGTTXbSDexgy
Ej7gEmz6JuNrQXFxy16fSdPcK8rYU0OUE/S1FO93gn22jyKmrB47UN9eBIQsk9I0twYAG1bukDTC
dkwOQ25eUrj5vi7ykz+k0bE2CYnluoepBQI6zdgce1A5f0WeHbJDzv1nQJgX8ubNz8Cei000uMXW
nMVDp9n4k9tboUFJx7WO62Ivm9LAQpl9GwQO/3TwT1XhFMvU3HvzQSRR7995ph2+NK04xQTDnUIH
5FeUeETs2OrHFMlmD6Js2BqRdYqYG32OZrgBfeKuGkrSq6jC4CLHBPOI02+JQEeJTaknvFJ8Twes
OXHO9IAitFB0/8BgNsw2LTo7+962HIxE2n9JCn/vYxccqF3PY0Y/oc8tACRNDSiivKdFjz3Pqr7G
3iTDqvvhEMF3CHw9vVS0p2ktvMSVTQJeS3PpdjzcjozArPaSkmNbtVm5sXL001nocp6HMUe8xg7Z
wKdTtDP2upDYydmZElgbrEwbd3hNq4w51Lc+agnPYN1YMYxvsOSIFwbgZJpCyt327N12dLbY9jHu
XHcxdp00l8e6pFORjGRS9005vpFi9MvQM1/KMhMmZGu9Er/pb4qZHLLbRZi8E8V1jprOGdsfA7KU
S95ooqj6utxMBZPNJrGMfWd4zgVs+VtUlu1LYfryEtnWW1o/usz/n93UiV/8RtChLmKxjxIfmcAC
0JM33h7ijb8z/mxkTX+S927svNtDOHHIrGIE/7nTsiTEiX+0pe/N63SBr95uimJ4F02abUYkGHJR
+Xc3lb+52Bj+vJsy1j4O04Vmc3l3u3EWogkBROBSl3vmjfJZtjTAOeUXBxUCe8j8Cysn99DL/3m/
IGxzFTZ24iBRyI43TP1N8nq78VWMO9ytUc3X5lHb3c+0zettcuPwDos/5Cb3vN0TKWm6hu++J7f0
jH5Bnfx590bFu0Hoa+gkq4hw0g1zZXAzC+FzXm5uD3/fOETPbAlOpEVy458sz3V7wj+f6p9fa0hb
nMmyOuRswIB1p1lA3tDwdvux9Pa12xOkt2yP20v4tydMK8RZiBnfbgz70h34IH4ndJRLjkcIQIxe
c4N2pscSoLKCwPaFHcvsDpDLcu/3wyAyKFTDllrpL1+/vf3/9rXfD3//fyJfIED9fuYsdCBeq6Kj
tOcDjH5/irfHxs36EOvwjoOfEKoghrorG3mXYa2w162TI8jw0/0wKJ/WIaZ7fsCQ3wnbq46jB47j
5N+IPcvzejeI0e1XBP+MNbjdE5HS+OnbH7cfvn3pdqOWH7vd077SAPjL4++nu339z+csRxp/skI/
dwsvoYMHvnHhF9/u3W5u3yC31QA1B8Ajrp6hSk3HtsJEOfUEcN+SIbIaBhN10coiY+94+5ij2+H2
+2PN0l2/nFS3M2lc0HS3mxt+TbrEDddzHG2J7h1JaivGO4v2PE09Hv6+uX0tj2Z2hgZd8xRvzopo
VnLAlj/kxli83UweeYRh2ozIRVTx6ic9Uif0ApnDABmdC5gZdE0RKIm02XluBVwgpt3nmxiKcw8g
goNiS72QldCsGDfvk7wYWaLdXV7XJIlEr5iznmwcXhsC0SZG+Sta5xiZQ4HsgBig0bNOymGLL1JB
whfqAkaHeMete/hXamdN6U/ls99hEP7qlvzCHAsbNhWok0X5rib7SCyzXBMHG+61bV8kh9sKFdgl
DTF10AV9s2rnvrWS8BxKEDPz0myOg3OQutGdxwtcDStv0t/pxTErZzCKz/CYVgGfDE+IJmOldTtt
W+AV+VRLupskQGYZaBwq7WPg2pdASqJWu8u4zIY7EE3aTe5Nzz/JSQdrunV9WzMj7aaNo7t3mTUP
dMzg8LwKMxSbaFI/KuedVHm8vK0PGDv9wdV6wxCQvyeM94lBLGJSTz/mmem9zPm4Gcyqycd4Xjmv
1uB9GRgmNSGRo9f+UC1zlsn38G4K5gUB0ML1kp0sI4vNAst4vGQJOR0u6g4GhBEAwqcHdAmD+Fsd
1xlbDyy4whqPJWKLhMlNn7O3DIKHWDFPDCdKeXB6kDxgefjk0UrM19zfMJKxyOjrj7IF4IEeZWbr
JlqkDuo5g94ibN45zU6MiJP+CN8/WeYK0a6KMubnvviEDUNoSrSyc0r8qglgCgSPcXstyokcNMKu
pQ8GQVHXbNrFxzPvMg3WmfKLQaDLcNAW+wCxDTZQGB9S0pW0rPjiN/bz1FoksLttt0Yb8USL6sLf
roHXxSiKY/ZVXsy71+BtTJzZWlVuQeye/YdoN+1MnzTRDLgp8I8y5OASwjoEs2SGYYMN6sn/czvz
OxsIzSlriWbDsY0tswhLaEJIEndBW71PrV3Qk46/x9UwYWI0Nygkg+3seDV/sHgixfVn4AYbZ8Ch
RYBa0/Ied41pLZH0E0OUPNg3I7QjRF4AMALCDI063bVRO75aGeiDkWheIkEI8SqigqTIuuwPSTji
Jo5a+TJOFaokszjNPsQLlefOy1wI/chUfTcv24bbl8KU5MVuEE8mAEtWIUhKmrhGC37sJZ9b7+gl
KTgnSbtgDi3vGDqj92J0Uc0EHSIKc0UEnU7wMqIuPvpsEjF9F5ygNjTCApUych+JEYq/QMuqeJRu
MT9HxFOWTYKHdwqoeMhb3flo/NC1oFeyGaPRmdD9yzhO4Bmq5JWFon+53bRgt0ZtPiflOQ54pqS2
f9bK9tljBcOLJ4neJISFpXD+lcVxd2fFQ/wQE65IusHOrgKLa1XmHzxvXk4TI34KiTSNpH0uGcyq
3ulP9ewwI2jha+Tek93a3tMoYgJP5/4B2u1zXTQ/gNP7fGuiVz3Zxb0Ls42NuhiOSqQ2V40GsU0J
J0hgoNvmPk4yqe2rYGfXl0V7Qvj9Rb2T7hLaiPT9xphyUQ5nL3nLq0RR/Q/NNtAjR8HwgtCjXVk9
YbtC+ZROFWVhZl5qV8mLY00SMgFyxRFdw841JpczOXEAs7sZbX9vHYeROEshH+t+SaMjJJmIaI7r
0ni3x9692K06j+iuDvMMhC7PISjhlIB6GLeLWj2PtujDf02Z9YyyInpuac9Dicxf3eE0zdp/dnCg
YrB9z8U0nAN/qi6JIUDboLqpG7qSZEbehXNz6F1+/X+vLBaLY+Av+nuF6sqzHdwcAuzsv1st5t5K
/Bgw2yEVKj0MPUPvNg8MvOzeq0K0+Dzm8FiaeQIjhrhjdNv4//ESrP/i9lBKcUE1BchbBoE2YN1/
lTb7QdR2gJurQ24gdwo6694LuQIYZJVuWMg+M4v6HEFAtfPLProSv772rZxkqAr+mK7tHGVcGJ0W
sanZi/y+V+ELabzzke2qeV1UoLdu1H//xlmL4Prf3jjlmSbuCXT4EtX7X181bobMTsqRN85vXRBU
Qh3DPrgKm0AhxAty7/TkHY29AL42RXu2TennDOhfpt/jYToHWvpf47YSKvruWuYbue8TzR/nFwIV
R3L9ogSmG/OgS4fsBNJj/yQ3/0dzw+Lj+S+v37dwESgfHqBzE5z/RbGf4JkRbsmlrqB0l0a5iVvN
H0FScoqg+ogqo1gjeVrc2d5H78ZcHuQlaX24b1Ypt2j7z4P67qQJjmtXffhLB6ROqk/OvIdkrKr9
WJXDWueRs28TeZVt1v3/vLhf/zMLmLt4pv4zfvpKFzb6P+uvpszi4uuvRrDbf/2HEcz5m3Qs15MK
ACit0sVK8ncQtZKkvwmXbomQxChLG8vHPzLj3L/BRWe86CjTtvhv/K9/gKjtv/GjXEQtyldT0IH/
34CobWEtHpt/Pc0YOGB59z3HtRQJd94Cqv6Xw9RLR9zQmU4OsenIvTtWr46iBjSTfltUVveY2F70
GCZEUuciQylIXWhXpv1UEDG8SvO5u3OYtqZD4T5VRo0nRlsFSFGjOA8T/YZhls4D7CoVVv2D2+F4
D4vkGUkTuuAYNpxeesh2c/FFSjyuOX8LOvJXC39AvtIW1SklZowtgUYxGAvvsfZnfz05jAo9wFYp
ALr1JAL7SeEA2LWWsE5OGfsnKuFuJ0jA21hRTQdzZF5YTnr80frGJVLC4JW72UkWbnaYxyBfxvLD
h9k0G3Sd42eskFXUSI2rhtWQAJvyfZqskVx6D4FetqDuw+51JL8DOjWrCUmm7avO4byVS/u5UpAi
XFNEr7TfNrkDEyyf6fOOJXidxymI5LFX9Zfv+UAl6Y+Kesx2eeyoc+LOMBg6A3HYtipbcbXt+N1H
NQSGLNrUc96ffaQDKp1OOqBc4c16M9tmA5rCPib+/FK6ub01nL7ZuK78ZaCGL0t+nalnRqAz1BGy
AMFFQCdleAN3dnhCcOcTOPk8eBbrsMx3hSn0zpAawWZ5TnTnv5Gz/Wj6TvEQduNHMOTDLh/hSUx5
gui66cqDD5cu7Hd6QAbjk0owclV+kGP/dPNn5F0yrtw8i/Y+f4Llng2FYLRK621bUk7SAgSg0yrr
Tnv0bTrZJG8BEm3kizhrVBOtZC1KyOI/OY+gqiU58NfJZZ7gBxnWdftFp0YA100TARTpe2XlFnzx
oKLM6ykaHWvcV1Y77hw+nF3rR0zwpn6H86s5ZmMNkIyI3lWRT6BUE6rzNkXzYlROdBK0s0ttfq8M
JpxTWNuPJllDfWAfb+YSp/PZ5fOk6yyIKahMN7yzLWZ+ir3KhsrS2BlB4u9bFxtH0vv2AxNAxdw6
10T+ZN8a20zP1XLDsPYUpGBRowI5oZlmHPcRAhht3+UBhFrPf2KJsC4qHq0Lps58AwE03cQyeU7j
ahdzZN2pYFKbIZnuGKAkSy0J/0m5jyP56wRAFzzUTGGbHOQlL4MNvxkH27DWQExvc8UQXWpueB6J
4CYfP9oko4y9TTRjFmvL6a2YIDj2vOW01+Z6nwTLZ4pVKglIk7Nyu1zZE/ANr6u2okq61cswFt1p
bKLv4D2yY1OzRXTcdl2oJNuUJso2VRv72WuawzQ/DXF7qtHzPHhmTlCUWP78yUJLZDPmGo0ahpNU
7b5dDtYqoEQqESpvtKiI3O1TRdM3fTfp8j74sA/dML2LAzbcVqjeIiOAdAnZVeulk+mG5Udektzd
aES3XIEvnDvvThsiddPC24lsfpxHazqansPBHScnVA7RzkZKtSXOHDVORyehaxl/JklE9K/ZM/ed
MrUJspQTTXKZaMoKKyMGrqsdx/UlYS+WNMU3Ket6U6oyQdq81uOr4cN6lHF3Ka1EwKBhkO+D+jFM
u6UTFbMn9+e3Yiyqe0+Wa0+ghNbDiDZt9j+Uz5BwJhWdXWH+Kch7LF0ZQF40ys8Y7fBkeruuxmwS
5m1xdf1xfGJuk68zr4qAa8/uqlb0qpn/e2u3cMi5NvLuvvUa61Gm5r2F6/FeDd7jPDPxY7TNriN0
+2sNdwe5PjCoPgI75xzDCiIg9FcaLpXawmPrk+RIb8FZEUEWH3tv0dMRA7BlA4bfLVp6jpaRHJLK
+O4k5fCcBNY9GIudjGhTuCaIqSRryi3rUHl20YYWU/dOrLT3KH6ZXmTdVxz928iMzate2jvFEkQV
jn23D/3ZWodkGaN0lSjTNWyz2vsK48B/s4MpuMpG3DUp+qKxCtDCJ0zDhiQfz25uWDugGz5o2GQx
BY0Pc6TKb/B95b1nG684ok5543avpbfVViChDnoK+ReIIGQOfyQxdGvDtDqodyVTwIK+DIJLordT
OZ1qlX5ksXimXW+cVBBtyExJX5rpB4T6+y6y1GtiGB+5152qyks289L6Sa1Br6yos9YWlgP4r2hb
uHg3VysCwjvhS8bA8G1GzTW5/GTPhmjXNbVPaQkCNgwnDaemjcExzummDfwGbQhdcPtnWEb+G6Hp
zmE2Q5omWQXqRkXPyZRa62GCmmem9b5o+IdE5JJH9iYf7WAjKr8/SW1FB6YxH0Hk1OshzSF8p1EP
7njO9+NsJPs+qBA90uPfu5F10LNTvnRZZ68LnY/7m6lL2f3BFJ638xoP9mrvmGe/ZraLu0bt1ewO
Ww8BxjEszGGjIgnWdSpC/G6MCOh/f7OEucG7br0Oohzv4kQ8MJgJoS66zpPkGAqHYeeWgjZhINCE
ORYsrhwxtoVAb0P/4Q9rmr4Q5Im3SZzMvvDfpmx4ojD6gjhTrNF5+luZ6tew99HZtmanz3NtbKsU
GKechrvSGD4qfWcIG7VkXZVrffM4SnH6cyHxpuSIj4ZVMfHIl6vhUzeaNRFXj0UNwJQ9bWrIlFLn
OLUgjc3Wl1WbzmPKvhzgWG2frdSOd0nNSh1J8GlSF+rQtB3oVBGVL8SBk8+mWNY7q7Gh16HbyGxd
nhomy8cyDwWMvenOBJ9+4HQHUjn8cLMn4uewsjIK37cCyVdTp+IpzcKN1/b+ya7LfT80ZKg7UIg8
+z7spPmEemXUVXiSIr5rJgKoKnQZq65EqT4GSDYiV68cXelH7Qc0uYPgXAZ2t45SPA6akf+ZzNs7
t0Yrg0DUY+yf/arnmqoAYS8WpEcCsGccMHp8Cs3uudWG89KIdpW1rrnGCmHuVBvuDWzy5zz5ltk4
8lU7/WxMp6QhF9DnZKC1OBgu4xyD+9XYjFdOGpI1ZIKo7VVGGzOFo5qG+TfifejWQhSrhhCsfGqZ
1zjj2C+rpsB3Opo7PmkbScWn8kPUCnXZ6a3dGiFY40SsZ7VIs1R337toMlRCC2FCXxEMhDPoxpEb
qWq1anorOrtO+avDRQaVSuzciKR0LWVx1INqHtAvvA9ltCg7n1vPKJ9J2rXwqDI9cXFFPNGdFjuT
fHVwt13x0dfbbuTSZswPwkl/eAllh7T0hkmKd1HUhRv8Qwuvmrak538WzhO21eEe6c+XI6Nun88H
5vZ6bYpEP2IgpUlIMoLKsh1aYnE2wVnKrDhl/fSH7djRmagJOmHhzKLgxfbaxz7KIDlPTy2Nli4O
pm0hqohqLWkfckqtUQ4055PugZo1P+e8iwzUkThIGWaHiOzfNcGN06q3Q7HLPPcttzSxHSkc6rwk
AMbyUmfFKLQ9pYxgehsJuMzK8EAkzqvUHThjK3jxjCY+MBuL904y3OO4pyBoZlTUHc3rlnOe+cXa
tYwX0toxyzYfXl3xDJuqT+r7ShZbOxwefSuu6Zqj8EwAnaUy2PhiMu8c647xo7jWiSs2FDLzpmkQ
aAVuPz7lsnqLpL9KO6c6qj5n7azmp1QUYKmj6VLGDTjQcXwoMQh0diyOepT20QBMDuag39gGRXgz
wH/udQp3OSt+FgVLbmDY8TktJgI1p6pckVQhr63qO1Y7d96z6yKBwbBrthkG0mMScNbJsqJonGo5
3p3jrRji9dKsHRXw6OpZx1217AKse6QocCtn/+ylNOG6DNpZY1XP3ghvNhZxsquj7JGpbnLh++Q+
KBQ/KT5uItbydezgExNDb68KOaEYXoqywRtIDY+w5QWuVa+qNvFP5pB/o5GEUsIosnPdJTUTDlwF
nhGnZ2coUOdiQPe9qSI1q562PoiNQzdi8nJ7rDN1yK8aM+e5sbH8uSWzQZPVcku46xYAYTk82T7s
j8Zj97R8M+5VxMuqVnNeTUzfjC1y8ZweucG5y+WYHIb2WIY+jIi+6oDgJf6ucwg2iK06o6oEjG9T
+HYxNTUxGGsV5+UBtSNWHhRNe4bOB9zYl8JvSLT0YW0Ks2d6gQek7L6hwOGwYx+wch1YhnL8w1OV
2mi69JusTX9Iy+SEtKuecQNezSSNDAIWXL0OSUHYDDNQDd+H4s9yz1AIRWnm90crnKCQ6ta64kSH
H49+LICFYHEIRHgVsjD5SFIV0lZVTDuWywAf3VZnbwkS9ns9WxDmZ9Uc2zpdz1GYsIMahoPbCLmx
rPDqY9B+EVXx4YNDjxdkEYO3HlQf1/pgGqOTHMdnHBX9/v8ydh7LkSvpkn6VsdnDDCKAABazSS2Y
zGRS1wZWEloGAurp7weesds9p691z6JpVafJqmISGcJ/98+rzgQ4iYWTyxU73ciFxcyX4ItOiP4D
HCUBUO1cCUNWBwTn5HNNOJhpCi0/daYLNnC4ib0XtntpGP0+T6f3IG2sR+xLWIFVONDOyWPZQpWx
lqhikWWXeqrfkzjwePyw7Pmlk+DjmD5V0QP2X7KuaRV6O18xTx/mkB9okn3owBcr4AbJBs6c2vW+
h55s0PgyAG2l2ULuci+F9ThmZzrEm6PVgNP02347YvReVxFo1TLJjcMYhXTNNwp2aF8R9lSbrwt3
4k/wXrvieZoyXvF+QfLDa+5TOjTiqP85uTU/7pxcRCNw73H5XMeK9H1QNP5BL5IdkTsOtoWpgSQY
0a5tJGDCDCB3hst+U8WFs4NXodZx6x+UqsuDsECVJxJ7fVbbHOws75JZSXUxBAZ0yWlFJAwsLCKW
IMHdnwm1GaHZVFuyuzYmlo7MNJ5hJoBxxnbfsW7vQkHSwZ1+qvnYce88zGoMLnWfYeAty+DShMax
HjN1aMfU2XylQBmiefwMJwRyMvYbtI6cKl2i2PYcXsaw/8bNlU/I+/A0+x3I2d471rbb3drqRsZt
zy7eXUP2o71AyqE4gtcF0WqvHSJGefAwD+RXO4YodOp1+c5sM2tjMvLZgE//7aeztRmbkUBvzSUs
nfyH3DasF48kyEOCa55YYg3xmbspu0d5jwmIOq7dXelMgpXdUe7j+dkm8At1bMtHnJrigVljfkzK
UDVrWTJLtCQmdIX6v7UCNr9KUQ9ZhBg+DJETT1YFk0i3tB7Nrt7BK9l0RRy+Mcjda7POdlGKa91y
OO3QNE+sE9R1AHY7q7NHbgTdnog6o7g8Mrd+Mtdr4vAATR0bAMCyBY6tbTJmSF+9thsfakzF/ZQd
5qm9TUU3YWIb1jjd1AvR8UI53VrGgXvh3rFPu9K/daN5x3O66DlveKqclen5HgSEsOJMVLCoYlfE
IJc17xUQVCtEoteUpTehq7eVGlhfWruHi5xSI03e2Jj9J4timlvlf+sVgX5zqG61he1eQbAhyeZS
s+H5R2K961aLs5hL4zDhioW54Y27rEakksIIeBsnx8m64OyLL0k2fOSdod5opUYwKH90hpE8izz5
CNPFDBjG3752rBTbXKggEVg49XbVbLz2CDGz5bXPccb64rQO1BocyLHu+j2LnH1kWeHI/uREXU4/
ihNvJgkWiCw4oJgO822xL5Levg6mGNaVojCi4iHvmO7GNNFU6gBwCnoJRgQuIuYhMHio2asf7eW7
HQ0H62opIEikAwgnEg/HZNrLkfNeNFjTYQgZDIqI41yT2mhNVvTHm+V0Y0h8MGHW3EeOgPZ0L1xd
f6Yo+n6Xoh05WbTzxxxtSlRnt0z/pKI1L27sbt0Cbye8KfuYWvSRByO+zk6Z8aO3ZWTsH5txWmby
a6b5e+z1xlElc3ZORqckjx50u2hs5AXXtXFofP1cMW+hhyJjdlC0B8AB5b6PgxARMa02YoqTSz64
9r7GqbOKpnFaB6MQP3SPrU0ca3dQH5YKVsJC1Vyxkl+Z2MeHPA054itJhNEILmb1yx+7/Tg207pV
HfF3M6Djj1fLR59Zc9gDsczudlNMhs05S7AXcJvhZDPcmm++mKvd4LTNhgIqigXD6qEoDPcex/Em
VeZ73HfOt8j4CENDnxPHBY/ghUfwutE59fMT38xw9ZRgVG23e5H6Jh03rPPs4sbGMAzEmMJ8MlKX
WBlRkcfBWhyY5I0y/OzPpW72AWkCVs16BEfEM1stYq0zqLubtIiZPqxVmrzkdk7tcl2JksXCLN9U
9jQSfkNK8X7aTkxC0yA9IARGUT28YFuWVzEcIYi4DwH7sm0N4cFVY7FW3sTVJhDlavYMwvPFmG4L
3w/3COdLWbvkL0lzxu8hndmkuMc1BWggWQm6r0o9RbsyC4HW90O4sjsV7dy6t1ZfikWPtY6puCz2
RgJ0FUG/2/aRUeyats12hMyCveStPgOXQASKb5Ux3SuH23juiUc96v6NfqgZb0T7OAj/Z0+F/HOW
WsFzLVAIRrQJX9wGRrHgewivITnDWy+8o0HIdm34YfMcA7kyONxdhih7B4ajKFmzkjXlX8ET+si6
GqGywx8ujiNnPWR9uMu4IYj7D9Rh0dExWeSeDYazq6Qp8JbanzaqOWlGb6vzLnn3ZH3ws/atcX/2
PWgnFA5/A5Xuj0emCMkS+cOPODnHY3CUXtacqrp5xCHIwVaV+VM6Vs8eg/89p6/xmE/ikaNOdIzM
LD4EMU6CmCgYuSWDMvbKRnFtbA+/EWYLra0TqeoWLbiFyNkzXjNIpPqy5HzEXpHazCIInfzo64RJ
dQ2AGiTdbSxA0vlG+d03sCbOWbRPID2z4+AANliS7YXl3I3AVHJw2qQH86NHVUoTyWGfRvJRLiVm
fbseNb0VKkU2zvK7wYDfyYLxZC0fzF8jfeWqyKaDvfj2usR9NpFQdiACvhnNEiGvWCY1jREc7uc1
3WP9zuCTjDI1T76OD1Phm+u2GQj09+aVE4izG0SrT1KJZu3jW13jgKsOLuE6r2P7korAJt4vG/pI
wMnfA68bcaoeYx/IWDAhG1F84VTDSUfRcBrxhvm8bGi3bbaSBGq5VmDocA3MT+LRjLCLm4QqlPZw
xc3NkwiXKGMOLtnAeL39+ndmvTfz/brcsfOO9ieA0kZQvUpdXVIRWeux8TZ5748HjtQsrhXgPCtx
q01kQif5+ZVQ8xRE4HTCh1RMINoaOuK+PuA6WmWVNI9Tgzg4DJnaFriEalrJ3T57r9r8V11VCWtR
REcVDrky4erouPkfWemZPLSGAA6LDZ2mpMGBiCsZELkfxuYnOTB2UboCjIxqoeBzDj++wN/2LMWh
whHz1U8nl5K6KJtoLYone/NVUGcaPtEq8Ambf/C9kXxJhDB/2RjB1J9AVGX7UPcPmZ3iaR3tYVvF
w48uDtpdZGfPmKatNcc9tSIdzlyCjJAw/XVEOyOXhp4bIfP/3VBm93LCkOYlpbtRibnytHdCHax2
2CVpoC4K+r9GZ89R11lylOW0zbhkrUY7G7bAHKqdUQY/sLj8qsS872r5Mqf579A0dlQhRgxvGGSw
S4KZCo6TEauT5UTxzo7Nt9CUPV4/LHJTP31zCYusiKNzCsz3ajRuavSt41QPtI5g/VrHhXGaTPpU
wmiEAj3xg2jKV3Npj9MmbTeJR+GYP954ctkCK/fyhT73RFrshArP1QCNz0rreY8+wcMTRW+96O3X
au5okMnkwWUROMqGCHZE1nY319NrkDvO5mtGMquqPVOPyN/1+GAlEzg1X2efftUBxOL04UqF2dxy
X2JjtLEyyaXhcXqzh9HbmklnrEa8vYwxon1mDKzZOhIfk4cv3cJEYoVi4yzOWhSryVzXjE+4y9BM
ImKaL1RRL2ndkQxQFTmrBp1+cVAOy4dJ1e2Oq+b9r+fSxk0/oTNiq/NeRdJf2km+FMEvt3trk/hu
THFIKVzznUDZgHIREIEqvatfmO561tmf0YRjE+CA9gxqTIwAA6Et/CViTXuc6jyawUMcZJVwDnUp
7ZPBF8c2HWZCLcyxspPLZrx2MIkeBh5KusvQEHce1YHeT44pNBpvA6UsiqzEw5CL+1LYmC8WawPb
hW/X38yk581bnvuMA7D3PKrbHIEiCiyWAgn5Arnhg+j6u/rpx4+F5emtET6YCgt+r5dLtU0QVD0L
6Z2MAVlm6u+1rxeDK646XOohWpCn9ca0MHeSan3N4N+Ghv8a86knGVvbwUmzwxe5fQzr4TDMxroY
iRA2zsJ01KcitnmJvRLPodJMhDQn3hmFrGlwEaJoM2Ree12iVrgwOq6DjbUUckzVk5+NFt2XXlRs
XLsINlxYzVWR4d+MIrQ7mAdVEt0zu0GNKC3CDCp7FHge6Wnqp+Q5Qn7i+EJ8JWDbiZxh3sROz+h4
DsxF0jBhAeDHm7xiq/T4K13s2OWhjruNjwub9QdIEo7SDQWRxbGdxSFuXSo2uRBZXjccnAlHcxyJ
wz+aB8xUnHQDCs3Ffn+QhrOO4I8QtisP/bAE+5uGa5IT/Cpig+BpNHNmLmycaBLpC31gbXgpl8og
uCSe/OBATHKNTPhXyYH+atocXesQtRE8DYvWyjwkeufx9VbqJ2t3WmrbQjMlWqKjrQJ0x0lpELjp
m2I3T+ZDH5JR4jyJhke0LHKq07ygs4qGY/UIqWjljSPeraDfkel9q5cvC5emUr/hp6OMJ04IVMLl
4dVk/fna7r4+1MvaLkiPU9Xo3xozPo92zPcXUpvVLtZzYJTPjYsdJwodDsTEajY9UCnWuoa7is29
MO9PFRPq5V+LWYeKqGjmrV0WZKC5oGLjKlaVjh5Nkz8iiE610Ne6A3HlZbzRs2r67g/1NkqYo3Vl
y6V52aWXf/nXr4b8e5+E1K4p+irHiu6LmDmfWRZv45NTknojn1bXcBUnDr41xxnkWT9c20vNV9Ou
a7gbKeY/9qth23bNPahSQcyNDJNraoYAlkWgqJCXYLTGdZ/277YsvuuIXpZkGvDh0yjMHc8W3JCd
H8FyOnG3gcPy7JQM1XzM/wbH07+6PkPZl8d2wLIJ9mCvreHNddkzWM7pgQpJV4JSaAlQkYUv6kZs
c99P125Oe1AehGxdOaAteD8BeSr7TyMIULvomCOJ6a99GwGLUjr13TGNF5GMVxig4HEdOuUi79BY
4q7w4eylkuG67rIZtYwpguynq1b5SBBtN5oew8na2wuneZv6NOLxbh+zbjw7KEKkauPt5LTi7rSQ
KtKa/p7CGx/4SdJyEQwvUT9cOdk+cVvzN77btvghKTIUSfnHtVgguCtvAnOJlsz5u887qdEwrEJi
uoCxDt17hufyOKtJrksoKHTA9gChzN9qaDg9VfArWenCfYJzfjuE4XPLFRBnumqvKKJtmHBlUf4h
tEtCZnk9ngY97vMcj7hchDlHVtEue2lSQ6/LOH5inQiRFZExXCbbNChYtcXKaEXqqFss5ArvdNpJ
f4V4W9yqwqT40zP2rdOEezdT+SGyErlGsVsybMZOF655NH21KyOFXFD4nwm9ykfT4hAjp2vPSOTc
Jj5qAo4bnQzXLsIEwMEkb/X3MC1/mPyIV54/TdQCarXBvwELpm++lZ79zUjXudO5Z7N2CCOnP0oL
C0s1dbgFfGM4jm62OEYsaqO4Wa/hflDJd6/s4ciNx2KXXKWB2cOuc+wt+yMdVhlxaqhSPSQK5y2A
kHew9C/TMg7KskMqUPDCYBTHs+3eUrJ/mw7swN4qJInwhi4wBrYHNelD1ofWaXB/hxVWzFhER5e7
5Lr18m4dVH/aKsw/ghJ5RRVHW8XZt2DfBHm0TjlBHgZRCtKu7u+gVt42VUquummFeh+eE7CTK2+m
G6NPKGRRVrXlGwBB5CGQCTdbIS7bGwag2boLJBS8EUZhKLw3HoK1mBeWoKqpi1uMAZRkuMtkPgwK
GJl5dLC7u9lj3THA8EBL4oAn6HhDdTaj7yQgymWc8tMLsmBj8pshBX+ZRMAQO+KbfYg/PTNbb0cM
gzd4AUvEG5gQUeQUTkOE0vTctil1VCb1mDgZgAWm/S2SaldnlNMG1i/ke/dGWQWVr82lmzGg91Ft
7IcEuU4vpYh5frW4YLsFPGwVRXsWqPTgVzXtlALThT7WufkrbCk0jpwR9FgQ4EnCdboP3XIfIgyx
WnFKoVgSXh5AEmiQEpgcmNdxpF1ZSHhybavWo8C1RRr93bEF1OUWKo3re7TPu7I72I783V/mLSF3
ZnJF2K8mIax15aUMy+fNuDUZoO3CVHyz2xdHAvbVAx6FZISxwPwK5w/uj62pPAhPiFyVg80lK58w
V/g7CZ6KgTIWhsI/ZMJgO6KYzBbcoNyZruxq5BoPb6vvpoF548C4qxTnkZrbL7pHRWBC5tHZM6sP
ORLW8Uh0sArKBkYWZ2qSjYxx0SxYNAzBsEllxY9goB7aXP5hbk2dWTMBfC1DcUgUBMYktn/56MEN
xdHuWG6jOHvJ68Y6TzQ3Oo3B/a6HhtcQmjLY5qCEb7CD0XdEgDAFAwxqpblzy2OTNnOCDcm8tQhS
54mejiLHB9Qqa+tSZxcXA6GMuXgi+phunKT/IVv3ee7afo3Mv6nr9BhePR+nsOUwNkJ3XOeBPpow
B3zwXKdK2VtvMrNDp0kMhrm9S8OB6aFbr3LhkF/OeO0ia7gbbRSsY56OOnNPDEbzdRPW+1QY5CcA
xbujCbEB6Oomkva0ipT1k9EvuPJa0lWYQhSZ7fFmQo3cjHduOC1pPYp6QzvZCX8mREI3WxU2HaLX
+OFVl4jqceY34kc+ODC8BmkCNuF9XlT9J+Yfqr47GRJ4pJImtYx9DnHb50t2OTTcthw1J70RG9Ly
pwyeKXYNlJFG4HLqqlwiBQGLgtjpFWCic+BGzG+8jQinP5UZU+FV4mz3gxK+KeMI7qobx47ZeLNK
7OwovhI8XYVhJ+A22s9F3j9EpW+tHNE3q4UIUjf1sDGNikEzc4sN/nVm0JiR6qHYRkb02dpPZVfO
r0t1LU+UGDhaD7ZNuVJa1WtFrAR10kTrlYMJzSZ4wDfmgN5ox21B0AQS5EeZT3rtK43RZXyOipTL
vWtDZAM9tzaL5WlQkil8Dg8LHGtLdHVrmumL9qx3n/FRITr0FWyi9MLHvOdec3yIOywaXNN5PjCR
OerJif34zJjqMmA8XDU5vPLApqTPC9/joAo3upM7wiLJ2RPtKSvIOC8qfqeogC00fbop5//ZINli
MTEqpgFarYgzgkP9ranzayiBO1oWj40v2hBzH+TGpkhORQvjuK2nz/Rx1OKnk/N2neryte4aprx9
8C2Bwr6LA9rWwPhig7MWGbKgM5mrRdl3vCdwg/UrovX6FDnptm7OC4iB3qVxFTAK4zyfvIUuqLXJ
oWETjMPRM93uNJTLO3HkDM3aFzMKXvrCGlP3HdTCV1/K7mgu6U25VIh9ffjrt5KLkzcJb/OVPzWm
JkPkoOOpKChadxbt6euD9d+/+v/9b0XK3Lnj4jkHudj8I5/YL91Z5sg9c/Ko5PJb/9nkSphV4YTb
iPh/mw2nNO2G09ev4v/+1ddv/6f/9vUp//iK/+lThBi5LCSu3ihhZaw0jU3ECQx5DGdoG1kzCaOq
w5k3hUBzqJTM4hkoVNy+ikH8isCSXgFPD1DNMrkSjU9gm+xH7ZnlTmBHXnt8luiXPjBa5jgr4SGq
T77dIwhOjF11h1o49OkDT96eJZbs0sSZRAfxeB2o2u5iGJWlO5krHKVMKpE5XEa1K6GTc8T/TyuA
3uFjoXn4gNgWfvtGdDAg+PeHNXOkEJ1lDhSmSwFZt3dFAHbQ+h6ljt5MIWT1ckBFslJWSdpsB+6E
iO/WCQ4x6Gcor6G3KUfnW22HtwkqyF5yhV+G2IYeftg1zZZh0gHPZAjqSXShiTRXFl/bIHXQDB3M
jz2OItujU245UXqh8aaLP6YKiufB+uys6TfiaryZzfA1aghDZs60d1RXn6osA1w04quZW1usW3+f
1RQChAM3+2Gsfs1TeuHswjZoqjf80OjSM0vB5OePHBe2PjciMpKS3j5L34tw7ffGHRcRwB/bfR2g
a3NLT/gME7SQnfxUCBTwA6k4hzNWHOzWfykNuo+7YZg2lk46YM39lRjIp68H4jMcHEw34cRTwNCp
aoHYEkVnP9bOPplnALZO45567bsnUfkvNHdpzrzc6MZi7Ba5aNzIcfJ35Jkfcw21qoFMsw61NzAY
/tW4vHG7hj+wUo5xqsYUIespQoFtZNeeK7gLzKpXLJq63eZsNJukgMY4VUFJMrV4gmX5HJPeZbxu
95t2gXAa1ihBjTXU3E7EvZVbiiMhSuzvyKmk5vcZqyD/OrT0oqCtsKWBNgjsI0D8/DwF1bbLiuEg
ljteX9G7WvddCI8Tr0RQ8VpYUWFDtZvfuSgCtAqgYwdDfKhpNodjhed7hK+yfP9We3U8iYQymo9M
y0/2PHncvIt3mWU3d3Ru6YDvLX4jrZidfbM2sSUgLCNK33XKecdGfvr6gwKagT2+J2NAco49Y9eh
GfRx6x3wbUyrfEaLDaRFBfTkh2Ta7X0xBsOhiXtouxNUG9ecGFrZTNWrc5a4LGePaZmeqkLz9/Zo
+tNKRtJbG254ko3Bg8N5GI8rt/8s2HHI+2xj7oJLLUDhD/2aGkAYCvDd0uTiu9Z7N7rl2gnC76q2
HpzU23e5JEWTf4xtj6cR7I4cwk8njEOm2Kl+7p14Zc5mfNJxwa2GkZlwBJbn/Its8mE12txJcDfr
Jpk+4YVMTPzRo/rUyLZhGvKDBTD2XLnNb5Mcchtn6V1jZFiZjbdOh3w/wHS6lzGTLT3nb9KXAdRC
zutcH7aSiRSjaT+9Fll6MI0w3hmViMkFeQHoTuh9QXHSgMwfqjEwDmS6mTi2REgJOuDxjiE/W1xn
vnt2nj2UM9UFejs18j4i5URMHGtMHTvCrU/5cosaZFWhTOFb8Jk8MHckHZoPL36OzpHrlK7wZepQ
1cGPlPQBbi5dbi0/n0728vh1LlJ9oHjZo3JWtFTqc2xTxhdlqFsmJ9J1yDmD5Kt6jCOPuVWdvqd1
TW/9ANOPNAUVfpKOB/btiKrOgTwrOSpinBE+YFD8A1I4UIqA4vcpCLjSuLBD8Mww2xk++yAZT44G
qPr1IaipBBpsdIM6aS+l1ffglL1H38EUlDdUDM3pKexskzFC/dRbLp0zDDS+Pugag4prGpCQ/fBt
zEZvRe6gBseZ6K3TU/BrVnLtB1idGw3h9TBVpFE7J+s2MJpfyoKDIsmJYdUjWJ9I3CI7LR/mqkci
7JgsfpV1WXbyNsP6YI7Qs6t5tj7bNJzMRfvLTjIwXcvX4ADgYrWsaYQJ/1DqA1AkEW8CkiQcZwba
jcPMs28vPv6mz7pmgldjNCuBTLfLBBvQ3EILz35hl4qPvV+b117hfpcaakGUGG/4FYs5TG6YjLv1
SJMEt4tM7AblKXbNkTmASeK19ku9QY5b0FR/JvR6bhLi7KkEINaCKypnq/3t19tynbt9tBaDxa7i
fAyaQbFpYsZyBz+5ZqJ5QD9fyhDzknOZvlADcGyDsrqH0v1BG8xzJOL506iqcyCH8XfhEIqGBTXH
nyD+KohwbsIEp8ad7Kdqw9TuzQbOlM7usOtTFPyJyMAcM0QN7Dr5sHXw6Qxu+2tS72DvwDGbt6gT
Hrelwd2I0vkTSsyoaRUBqG39dBv2NnfDEsOWQxZlY8VRjOYd/s5mgY+aJkR4IsEqqubyMkksoq01
B89ysYAHVet/I0vb1erWme7dayiXBp6aHZXv7/yieUWjYnCVL2mBAu7ZOH1305sYk/ilbC1kdKqO
E4b6vDNY2WSTfrfzNjq7EBEfus7RO07ZVJZHmEqyqnqu8MjVoanwFyuT62wDixnXfuD0f8XqCd23
L3Vcn1JOtiu3vHuTBttozdtmAi+bJlaIVwBj19TUEQkYi1AUP0cvlvUx8tFg7el3AMAXot++gmn5
x27io99i+eby7u2SgRcqAE1+1URNjyyFei9wWDyT+eKeS6bptxsdrNmoDzMn3I2MZn2OYpfEjLZu
LcT829gyVpSeB3G4gs47NJevxhDt6Xif2TESMHLbxfdMKk07G/uyKi9RkzFdTRFTe7CQrOna+lT2
nOySjGIcuYwpvj4U3AlP2fsQd/WlzNIa7kzibX2C1Ku/fouQv1edmCg+SS+TmIeb38Uf8UTGCzqa
w4Jq31OfOi4n6PFTNUm9zelh2cuW1vQs7tbQISXr3ZiRPQeBmJHYP3ZSfRDRzh4id3nNa5QbkVni
ocmMV1fDAUMHKLdd/MeS3rJFTm+Mg6hWnmf8kAK3tMs4WJPv5seDy1HVGSbXfD6p2A0fe/wATj6c
knjKbv7z4GVYiABf0LShMUgEYNFaulHVgB2T8AZHYlugJdWEZioW44NRlP7WD6Hq/VPO8fZXMvB/
Ed67VUnZqf/zv92/B5oJDLrkGW1ig7YkPLg0Vf1TYFDHIQh0wDoHz1aEeGZlX/rOPCUg5p94uXYa
beqUCafsVug2Ww/UBLs4k/+5JJTCUQozez4lVD776Vu/gFOrBZyaZIlxwL5SFGvfowx8qJ3/G4Vy
8theV63MIbUqCqSTFHxdwtk5y72XLg8U2Q9tnZ0MH35lUQ4c0ZW1RU+KD3Ydfn6xlFTQpEdbO9ca
JvblHx/8olRUNuuXyGqYa9EjUPc44MxJesA0taq3tWndtQzC//Ayir/Hg3kZfcdi3iWk7/BS/i3e
DEDGYsbQRcDQ5K+6j6xP3ab9OnNSH5634aFw9MnH/FFPEJRmstAbZHznjtsRdEGeV0ctcufO/FVd
JfUeeBYIsIiC+Ati9zNvXMI4Wr6YkzKOWQCsD0nuNmapt+G1V9vK837CNlMnzMHxk00MEctF/C1v
czxF41zQFjOWG6AICKcilmvsn+GjtPTRp8fqjCX01tnk9IRqjh1zZ85nynrzBfPzf/+4OX8Pr/MC
gejiCGh7xGTl3zviSkeHVYwv4KDtcDPCDt96odrXQ8W3m9oTR0k3hSXYdOfexMoa97uUZ2A/OABr
kYcfw4X/GDOhkBNw868AW+p2zcGNQEgUzBvXv9y6iK7+thnn6bUYk8fRLODEZHgZjbD4BCvXPxuD
OOPh+fffG3/vv4Zv+ea85X/YhamD/H/fS+VEirXsZ2zvtMMesZcin+6Gykm+xbUiAhlVMKsEPwim
V2IH4XRc1UZi/IDvyN5VcQhu8/ogUjfflj7DVuanYN4mbb62gUt/Q1sgdfNYrdQM4wvpSl0jR+b/
9KvMjcHIOd3jpKm6Meys+9mzRHrmVL57MCJ2UP6XkQSpXOtxroDQRpEpP8O6OBaCaVw5mm9ml34m
dp+8crrR+5wEzEEA97znGMFXeJEwYg6QNOfIeEf18Z6JSmRUrCcUF3HnWFdVAJaXuclhgooOKpF3
jnW241vrw/ZuIsunP0mdsJbr9QBT/qEOQLZxmWVBCMlStukYAgMv33vl9b97hl2h6L5VeprwuGMF
td171+NjyKTbULcDE7dGy9/XxQiyiws1OHOCpEWDnU/q3vtoxupqtbP7m6X1gPoZnj2oj2zYYbjq
NOyDNBSw8y3XeyRmR+LCKA6ELiFpEzJM4x37drubDSIqw07Ntfok9oZxXB1575LfHYLuwU5JuYie
7Who649SesGKUpRXvFjilMZuceicdtq7HVbMPrWp7Ks6Z5tzzIjDyvr890+h868rkSul5UoHWoEp
rb+/wxjwJAbokfwQIJgeTKzLDtLmRfbveW/fkoVmJqLW2yIm2uccEBmSH0BZLPTc+P2ho35q4Saa
9o/CReel2inaS5M5uTm5THqnieo+4h22IimgF1f93Pkr2VHZXkxokNTLbJ0qQL8P40+MbZg2UEfX
opgvZsdn5v7gHuCG/4c33xKv/1vwHTcFqTfoEtKxTOtv5ZOG2xiztmV8mGV1TbLJvtpTElHTbCSP
4APPRWlTXhOVLxW0xJXoTf3CjeZqDJoLZqv0TQkylr20mf640cUIc28RKx1sMmSW6x73d1T0OAcX
I+Q8frdI/60cgwRglKavvInqTcBMLGvVo+fEJ7tyD8jR2S4fQ+bTsnE3uV24u8bdK+Zfm5lx1n94
CSzvX3/0EAmEG3jkPVAf/86okL1Zkwhu4kNv1/11yiP/oluHeZn94cmue5pBDZ6aKPkpBd4NkdTv
QxJuWhmNO0+aCHJFUH/m2bXrred8ynAxF7bzUshIrBq4jD6byNlt2v49SD5DbAq3fuh/NKNpHuxm
IudmCPPNSSnK6TzeaSolrzJV184Jse8zxo6r/K1k8Hadk/bdiLpknYRZeoIjqp8DSf1RWb9oFKFN
U8AJ0bq65SDvry0j5Icxmr75puqxmRY7VU+4w13vTQFrvnYAyK6slx9U5Jgbz7Z4TOkNvuMfcmAj
qke70S5Xw4J4yGBcNKkioEKC5rFhrq+KUc2mm+zLl7eENfuocq78vQmP2Z2a+V671t3XdXXWTXt3
nIVdgyHqXnAZrIMZxzF+yT2z1rNR1WROujLZ+9olTTH7gGGDc2c2jAoGM2HJ859cS2d7w+vMBUkr
toOBIZWYYlQLHOiy9h9sVxmYlrC/jPjLdugfvyS8xC1p6mxFBKwEtpOHNyo6rigO+T7tgVrVPk5i
VUbUKHF935pWQQeXLzHfWUa2S+ysvJmJPmA5xb6XcC8PZ8Ru14oo746H9IynW60847/YO6/lyJEt
y/7KWL+jBtoBs+77EAKhGMEgk6KYLzCKJODQWn39LIDVzarqO9d63scsDQaESIaCw/2cvdemaG6F
jr/VSk3fmU3MUPDE5Ir5H1gj8rwwPtdvlkaYJ4AbpFxT96IKo95NISIUnJHM/VoMjgX4ZqonrBvg
734ScXVFt3nWkGzd9inFUROHKfFkGD5Ydl2rpHW3trCM7QBddysBndJaz9ACCtQWo1Qf8Jnnd0k4
yHVv88zQt5mrT84TSrGVIVj3oTC1b9J2pMFT+Mrjvx5QoaX+96FF6MK0NcfUTNv9e+ZuqCkUhjqh
wF2nYD2bCG8TQUoBim59NU7mR8ci+j4rIn8zanWyJS8gO/ah9rPLRAA9gcKdApj5nLvucK0VPTy0
Lpe1lOgr4pzlvgJZ4HUwc/eGYT83GZD+YkzPVm7Vt82oIN0ru3plhElzcQE5u5aTs8C7ghEOr3O7
744JKd4KTRdbmaH69WnOgxCNdk7XNCsodjwvoJwyiCzhKmTEMGIRP3RW324g11hnC9bXKsw1jc5w
/krbnEq1k59biFmo+/k9SksTFz1pyCS1Ze2FfRWRFIN1Ox2b57TXxbWP5dbAbTb79Lw0PKZKW79D
uztIApkQWl51/Y3yRbdXcrrlOXxpJhEXwQyXK0nf74GHoD+xQW0zIG/7jr8S6LZFX8qf9oYdXJss
QnLDEozW3HiAe0GuyuyDt8TJsCnrJcBp9ykVG/JBevcJG+05HkvoFOZdNqG5YuJtHEPLxQ7YEFyC
fR7MXuAaWxMb9mqCHnYbZ0zNESbdoMNca0oxM+zSY5WgjOmxJp3sLFA9ZOyzqG1WQiCuRu9iPUQ4
b6h8QYvrfLSYUZxPe9eJy4tEDzKBrdiaAWY8VJJREKXvbowwwI108md8/aQTs/FFiPrff4EV1f/4
d47f84LGZRA2fzv8x0Oe8u/f5+f812P++ox/nOV7ldf5Z/MvH7X7lV9e01/13x/0l/+Zv/7Hq9u8
Nq9/OdgugJ679lc13v+qkYIvryL4lc+P/J/e+b9+/Y8wP3PG959O7vkv/PHM+S38x7/dxslrmKd/
Bfx8PekPwI9r/gaORxOYLZBJGZbLOu4PwA80nd9U1WYkErqqM2nlrv8E/Ij5HuZaXHcdBxHjXwA/
tmZZKBZYYc/Pdf5fAD844P82GHGDITBaongRaLP+W8p61cVMcm0NZaYUpyQfdYxqtBcFOpHED596
yK7FgDiyAFtN/NuPGDDROm8Bw4UxDvKUCDMuJ/Y6wzm1HsYYrS4lBzSF5oHBhZw+Fn1H0zxC5K6M
LTqosM/kieZLoVpQ3hH3rfuqeRtKLMdob3tgW9OaZJWNOWoo9d3YYwglI8VIsaA7QbeJQvSUxCWJ
Y2FbT4UFXrGqAetWxCscu5pGw7L3vVHMNSh74P5zvKugKL7cpSOXzr6eVPYkAMdpQBiSEj+5yahz
dgd/bAIUN7QwfbDpzJHRFHAYpykuRkob6+8HL3csGzk/ZNlb/pdlb8ywN7sW1fEB4U5afYb1rLFz
wBNMapKelg1i1fRUTT6THUyG9kjRymV4P37tNfkmjQmRGycco4FGI9hvES9MU3KCl42KxHWVO6I0
hJf7N8gZUCvWtr1yjCA7fW8irSPnyI4dNEJ+hP1KdtYGngF4PksvTgCJb0q/m7b1JbUtgmBqhv0s
ziUF0fSq9867XeAe6sqp34JMJywhTTahJPTGQaXijuLO76NqQ0o3VrzIyU41JBYSc7EPOcpL68CT
NbrE60olJkBgmPYQiW7ArNBtrVoC2YZSPweNrp2HnuDbFexXPrbAVr2oottBreugkLYoSOdiqdtq
4Y2CPz3TsnPnJjgxp/QMZAhFhHlCZtbixG+3UaO/YUkinXYgyDBTVf3M1L4jGKDxN4aVG+eismi7
db2DSKn7MebFZojd8cYemEhU8/QpUKzwTC4Cv85mIpqPohIyL2OPXzO9IN2uUMBU3c6AckSSWdyR
sVv1486EYDOYlInp99BZTfsbYptNKn0QLfqBsteQWzdqIu2dcEC5zPe5Rc+nhzInBTW6Wh5gR9jv
9ErZabz1MwZ446zNr7qpSeBU9NFD8O0t9xGjY5xtmZLhYIHmUadHO+Ai15gNxoA4m25QaI43vS35
PKxk5+rKO2ihAJFtidoNvD55BFBW2pnmXJtc4yLoXh6V/7/c1le00+ILAICZ+RymJ0wz6p44TQ+B
OFBhuoyUKNUpWS27y43fm9leRTkyWTEAgviY8dqayV+OcD4uR/pQFccYeTzyTzgqNp5oyK/+tqzu
Jit4HCQOM34b+ilnArJIeAZOFqAF12Rmj819J4k/0ouD7rJYZ1qLiDW3qfBAl8gvVki6NcpU13gW
eBeRg53XSX8uZo1eHwnYcO01EzEHVHevpcevXaZgm4q17V71i2RavycO2l9z7i7p8watrmnxzTku
SuFsFucvMv2qA0XN1GK/3ORWJcYl8vC2laFVW4YE0B9Kb69kMac52nRA1ZzIbfgbkCHcEnz54veg
LvAeD123pZmPrWXeLL6AZW+5bXCw/cQJS0ENyXHtOxZ6F9qrjS0pWLrT1izQQgjffTUqN/HqmQC9
vKQpDV41WWnEh85iqJY0iNwZlPXiB0H6vsFe3O9h8pYb3Zo05AhmRSgjvWkADzM/ntKriphpbQQ5
VC0Feg39IqxJi7OFlQoFGx99pk7VWs3UYxMZKam7vafSDpBZuWOuHnqpYo/0a5pHY24xl44zeHqe
Pdg+H7rsSqacSg+pwtd6UKtqhka85WtsoKz0EkeGPhruWtS02edE864MPUsqH5nRuazp1lqbWcjb
lFVXy4y+es+lYtldTCO1UmbHZa/H1Wk4EjdXrhDB4aZDelx+AKNFzNSyV+f5PdQX9IEztVs6eBht
CzQkmtCZxN3OFy/WeljbIzrNAnuFnFUvyqyEQRQKWSuphk3QGPRHO/1dp2G3hRdF5W6q7xYzddnX
BgtVQjhfrPpXMKvlIaFAhJiY/h4FwB/O1MxlxjtoIZGxjv0J5KRC+cIjE+waWKZdJNfzo2MbYRIW
y3rlR+1WpBF+ul6Xe8tovGo8lNnoHCQewgQBIICmccRDOZnPenLfl0N3+Nt7Xw47STNwTro5jzUO
sOVjoKS41lUm1cvRslHmj8MabGzb41s/exymyDaOZkfWjVXosPZmL4OewtaNSvI6VX4d8fwDjbFx
TeNEmLWOo9cvWWMsqvDpMggj39uK5tWzN8MhpKCfPVH4wsksIJ5+27qRtvFZWX25g6pgJST942jO
50B/XwyWJAyAWYDahT9UIvkQedA3wuhLYMsg2r1qdZtvp9hE1kxCp4RkSmElSCfm8KHiEHaABjk5
jil0hiiWPtmOXAsKgL3FnAXwnbm27C231VN7pwZV4y3D27Ix5mHv+1Cdh7xUKu0qCES1CfOAa2sL
2XR2ewWqxmiw7C4bx7VcrAXCWllmc8MCwFnRg8gwQfj9cdk0yKx3eo1DYrawgWA822EDGiVz5arW
yVwpEMc1pvpz+bvLeLu8lr8dThi7dqRD4zpCRC7cteaTm+rHhc0JVI4mZq3kubZwtyJ3U4/LplbQ
iNUpn0iuBuaNJnDL6I31mTL/2g6hEp50U9lMWTHs9exBQYZFoXP+ZaKxRirbcS4t56Zbh3NZ0a7o
9lB6QSzAOdj7JaACaxV1oeaBO3hJSqghPJE8I0qpQmdgLo2Y/J863g0j+QiL5zJd8hKW3cVgt9zz
fbeW7uu2hdUxK+O+b172qOQWB9H9RP7HJ4C+AAc4Y918BJuTZursaPo+/Noz7Phg4ElqSxtS/HIb
kYZYHJfPsSAXsTtFQJXMTKBt4R1ntPmPBKyoNxH6H/Ju3ENXKM4uENj5ZZX9IspaO2qKocHMz4Er
ue7dOIcyJLM2cNmL5r1MVlhClt3lxu/H/LPbsJXgkFeCeP394GUPX3K11xCSf9/+t+cvd9izAHHZ
awcoiYpimF+nHhGYuAAWj15Z2cT+OANNNz1fKO/05IfcK3012S+20e9L6PfhstdNJsvo5e7leLnM
fh+m6HHhgqAxGSq5yjR12C6XnMUXW3Vjguhxlkn283lkmTiH0xpleai51XHZOCoAbn5crbPvyn7d
G0V7s2wGIUgj4YqMV1rWm0IraJvqAhWfyxB9HEeidf0p9+u97GJ/Nwb1ti33JvExRxur8bRedpGm
cSlETJYf/37Xnx4l26gnVSvlhS6PytCl5sVhIrVv2i4ZIPV80Vr2lk2bIpH9uqeI7ak6Lbeyaimp
Rc+zlWk+UaBv5cCw593RGDhdv/8XvbZC8ieHLjlBe4s3eclaYKV1FeP613/+51u+/8slmmT5H5fb
hlp3Dq0gdtBPv17ect9yGI6hM37d87W7/PWvF7I8eTmWpeBRy/HXX/z+r9SIar7u2k12EgKX5P/1
VXy97O+7v//3/8FteXqKRKlWncdC6DD541izHp19d7q9QXZXGNNe7ceHITMHQkZ7nQZreTEjFdYk
HB3KsdlTJME55W7xFCMRYjI7WV5WqeZO88W1jofid5bCn0zRXxsBaX4KSX4jsArShc7DtRx/Rqpb
QI/q8BEJmrppo9g/2uQ0QugC/uFbqNaBCGwTCeuhIQ0HDhZXGgdOx8QVBZlA9zD15NC3pfpMDW5a
NfizRCdOUHRPSgiICpIBotz5bZoDq4C+rb1E4cJn02vvx3hbMj9dD02EZ7tpapzPOKe6qkh2Rdb8
8u1Qcvr26N7U7kVvBrm17d8d3EOo4iPYmqJbm1XljYP201CQv3Vel2Nk1kuMfTAPjIOYHcacLvu4
jo+hwueW1OaJflXL0CdfQgf8ZBh+9OMbLiEE35hqkMl1XpCFz02H1I3Q3YNZsiDNQPoFhrEzmuJW
KwJC7IMSs2rQfti05woAtDvdpyIR2ZkXVKzcECE/K8L+sJRNZc8FjHTk2spTZwbefQyFzYg9C3gd
ygoiEs3EJh3DeIv95M6lNPHUpW/IrrctU67bsU1eU2z7Kr72jSHVazmKkRxkQhLYqxAFZ6w4TFKp
Avvn5JKRYGZufchjquJqgn8oMnAys8reDVXJNwsOggY+Eo3EJBXKaV7VqQ43QxU8geaJTjHOkDWF
k2ZTsHzcolaDSxNjiEut7UDmrycLeIQAol8jfunHiCs1JhriE9UQPtOgPfqCbnihK+humYCmzFax
Cmm7ofEZEbHxhmTa7vtA++H0lbmDgnEI09K8l6bzwymSS+8iYI0Cmv6NFmCiAwxYDj16XGXrUs7Y
EPeAq8d2d0oPnytI2xuM8v6H0tWkWoHYqWLCFuqedN5QMsCh1a7hUTFMSqz48PM2UQ4V1jJJ65zU
W1dW6iEOmuqoigiE/DjeulTuD6mSXIpy9n7ye9U0P1+bOPg6KKlajkTB7DGmOO1kEG8HLbJ1+6uO
78EMTKybTfOmz5MsB28McQPPCu7mSXRovgw8YBEiYCulC5VljXWGpKYTbozcSXfj6GTqHbbDTtyj
CY1GYLcJ2qjMin8vDevNqq1701FVOI/5c8EQBVuMuGgHyee6H6Zqp2NqP6vqWdaoicTAKtLUCf0e
u5TLAWkNxCpcoHLQBUW5F2t3dt7W1zH7hAiKiKu2T4ysK2T1jH0P4qZU3fi+IrK8DAaTApbyMWna
UyZ9LwnhWBSzyzmCHpUGdoNtH/zCGNdynXX1hx8m1sY33R/kdNT78tRGtblDrIUy2S7x0LeEbOdK
0q/wLnG6WceJqhbTPIceEkG0aeff1An2zd5vfzHJjTCjAUclkZUEq67eNgkWrVao2JfdY+qEg5db
0aX0tWYLX/dnHqtcAwAn1WFSrQ14BhtRMgltqPvoRQbiPvSfUeZGmOqiGCvoPuzVH4VQ/CP0NC8U
qC+a0jzFqijvFPB5q4iMZyxW9UffIOnxGaNAAKftdiaZFiaaTOj5lyzqr5TGba+1dz1q7r5Fmu7i
V984uvohbf1kYbdY6718nfoEvm2orn3MNKua35eXud0ZIMWTUVm4PZA4eICgWeI+dV3yWcgauIVb
iX2OhsJS+PkWr5QpeE+dyqejxS+uP+wnO3/QQrx7dR5/tLkI1vkU0lUzZzG5aaQ/UmCT6LU36OTa
ayJuaiO1d/hX74GIoJ5A5LLtgRttGygunjsamwIWyDbUpmIrB/y5/c/BKUFO9Y9NkMCmYGI51MkP
V3aPCnoRnNnxdqjD06gMt5luv3WZh5w5WUsRHd0OX36JHCcXvbMZ1M8+LNQN1sZPByw3tFYIVa7o
PFIvT0IWKI7rYrpo8weEUYLec0BHbIBU4MBJ3Cpaigw3LjLCYrAtusyPNkMr34p+6yQ5QWVth5S5
JVWyrJAAs/R0uFRBO3fbM8hOh+g/Mg0LCXpEzbQPUK4Fiuzf4SDj2MuxxOd199bWkDxVt+C8QDcv
Qw1gMKwJ/Wcn5rTuApwDdaglicJuzUtQy62vBvikRwJNMdzaTUVcRUpk66SELybJcql/GQqH8nWP
48702xfTiLFxI/GveuvUkjdx0bLwXKl5RiS02Xlx4lyoNzteNOtugwDiFXAekChjcVcm2p6rcLl1
G9OLBJxvPZqeUSRh9EKSve1snfBCJo34NTB/waG+s2VugR6jRhIOryaGRgJ35ila8lSFE/FDiv5L
z68BXfm1CcZwM5gjQ+ETXNJT/VqE0SNZuK+NK4nW8ttqrU1dfGC5ehn9TGdaEN4anXY2Qy3bWcVt
mmlXZ6oakPlR6XXKsJ3cOQsJTv8BnWNNEAph3Z3xiDkpX7Uh12UKCPemYjwKnwESfrh6VwRZu6uy
yKDMo9ybOarRtHXxixTBnBpF/nCO2XwA407yMC2vpr6SyoWNRM4/iOlGqul1yAGsRnxlqRCHMcAN
jEoGb7kQJyULwkOOEXRvVgk+MDyDaAaY+TXrQIjHIq5ObRZehSzrU96Zb2YWrrQC16Ap6fjTakcN
QC0wxAFkt0gDfU3N9rLx37VweKBjjjEgwg2Z+Nj/uY6F1CUJQXVLZrCdfq9ZBu6e6DJhvdAVo9mq
oWi3BcqvDamtGxN6WZL3wMhKMJAhWimKv93KsBzMzR0QR30merr1rTpW6WooiHcivheU1Daw8uAX
aw6q+Cjr3WegmPduEXQrjTRVSsIFLXTsXvmuz0Ry1CPJ9ElV3W2sG17R9vescrlQc9ZV2JcL0yL8
Z8QQNpiBCmNqfGCx9wNyUXzTS2gWCSkloB8Yzd1zOC9DpvQePXSCjazbEC0znUejuNOkqp2UBvpK
ppzqqAHbVhXtWhUorqapLO7crqLW7GjbKTDA0AUFIUBlfqIkHpZ+zOxWsOZTflcEFbiatdcaiDWE
tdjxqDaRACBdcYtyY2hy9yfDEaY4JvNe0WggvttBu3RVfKpU9ei6XMGlFmCV7zLMMYmkAwPeebSM
Q66P98UMnReGSpaLQi4VNXA5gzpBpM0iJNOOIk9r9zoCBSA3+Wms409hYUpouSZt1DZ7B3bwIRXm
WokgLyFgarXqExWbFhL2uEdjDVJVB8S+tZP2UPRqiM5bozPM0MCA6Kp3BJeiCyxBpzrWAXPhxkkI
w2SapKDLjSuMp1z7rPoSm2HF2ovYhLyjQOkK0K2KWssdmpENIrbq0GtVtDPsKlk3M3cVQ5GdGOa6
0aXt5XRuuHa8tXZKazxhVJbIZjdW7d9E5Aww0Qo/ZX2OYP+mXF+ZRsIWS4t7w/4B2kV78CuNMOm+
9lyHUDMj3lhl+VJ3FM4RST+ZOpN7Vxh3aWA9F0a9oYB3p6GfZd2XNdtBm0B1QGjeqPmErZ74H2xF
iI74xMdQaaj4BOoqKshqH05dGyPbF0hnzeEe9xPUgLxP8UYdRRtG6LH0a0Ojc92ow7uVOSOxvL2k
p81Niq8QOFpNT46Y1wW+DnwlkyBjAOH0Sv0TpJTcEHPfbEShMoWhL0a6WdqSV5yNXG36JnkYU/Ko
hEw/jEwA5E2FzXoM35Qm8WXkpX4sy1803hsEUT64xrg9Et9EWLaNaERQ8o3DvNhrPub/SJDgm7jR
llUOJIR2jqZOz4nNX05yi2S4mmS23rhVEasy64oxjEzRJp77+5Fsf5KDHqxRj04ANu2XqolaBjxn
6+em4GRqX+2heYhb945Uiu1QTtQYtCpc+9MWszRwkHF4HbOUd6e7z10KDkAV6moqShuvD9mxUTjC
RWn7LYW0E8pglGK4vFY1BaCUEMm4UuZ3qa8CK7rF+Sw6pKx1Cobk1En5ZknYuF2FO9DSn/qo/4T/
4kWkoeGp7X6Z43RJ4/kLtIsD3xnLNhODRlqNXg9gCykQ6pPUfY4nkq5F96tNCWgLAxC65o5p/asf
hyOYOybLmWvfq+jvQSA9xBF0h0RpUL+3uyy3RqK9PCtW05XlcELmyPY3nTGcc+w0ue+XRP29QhFN
MSIHxMEUOsnvACGfCJioiYbPtZtW1Un3tcvh1JgXWkPBxp7gQIRT+qjGRMtNKFH5ykC1JuMtaxcq
QZZyapiTMgq7lGvUpn2aoCFfWKXoMR7/euIjK0a/hw9tergw3+nbfobtNN9F4THQ+Wnb5iOjxEdJ
88wrUlRuXVByYoQI+FxGbd8CdjgNwU2ndFxEA2cT0VlfBQ2tBZdUYFcpn+wAGgWYqMC55+zpgcOy
SvEx1Ds09BL5oU7htBKp9ZKPa+CjYKJiwIqunO3yFP34TdaCBMKBdvVKdoL6yESEtkYxsa7yT1je
8ToMx30oxzcta/Q1ZICD788vAFr9XgsRqwB/wMP8exuAz+LiinOvfSb/DcV3d4WTeIfm7taN+JbS
iEDAKO3fDQJ5y4brEwv5sgUnK2X4GAhfA3njekYQO0eMECAIlJAVchhcXT0ndzdFQc4qlBkArott
52Kul41JhZlRbdQg1mQOlVKXdBGd2Xs7ZHwgPpdIU202fW5hLgro3YQjDl51xDsqEUvdxFQYpEUG
ayL6V/TMWDjBMk027qaiDldJHz2N2muoay/YzfEagnJEz8zVuSG0tNPqCz4jkSg0Sgb7DOvBOs2G
KpxFEBRN1MKVeqL6BGcD1eA+qdXy0iVoSdv2UZIadK5AX6O+W3WIi7BRVBC+O8IbWMaz19+PBQEg
DfHWXRx/AgekMVmqR19kgUegYrANwTesXaOHyDAibwToTyURPmmCgclrrXsgPo9t/+mGVL1t7bG3
ynYNCeenYj0KYXOVMzowILnY+wmrRfpEK9EyAoiAv18lkVzT/DqEhbhYhQqMLw+0mwyLMWS8jNmm
ycwBpO+QF3Kt1YwgaiPWqVNfQ4WmYBmbDA/R1SW0EIvFmxbAZh55CetCY+TjNYeGk29LeuYa09HK
Vc/zGhVhn7/SfK3khOQtwSN5bltiYm0cQpGiE6kRQGsvbFhlhXOVjQqbok82rRuQ8zKB3aqrzybN
P2dNiZXK2y7LAWA8ckVgylvKp7B3ycqQDu7WhNm58rshQ7CatTWehXw3k/RK3rt1QDNrrlLmnd1k
jCu9NM5qrTzWMCRXg00gVOcTD/+U+i1Kt7xjMCYyXGvCd6ULpFfG+4HVPZym4oGL5tkopjsBLGGd
bo35e9LiyIXtbPAeEz7ArtRBBgT8WnBpAiOTOuCMgrkZaYkYoSF2uh5yu40B8jiCzRoa4gfm5AEk
0jm2kBgkmGWRWF2px6F/7OOrsGifIrMo6x6ob/Qgu+l+GORdIMeDbIoLWmcPd7EV6y85b8HHMSfK
94Lk2qAHjmdN/LyUm0EW6G0m4c0L0wn2DScuE9pAu4Uv+6r7xuOkQxcxpnbXRuUn6TPVymSVgFsQ
WKPy6LjjvrDUc4dYcFV9oS54u3g0f5pTd6fzbRm+uYVagZnghzNNDyWR53sN3g+NSyaIrErXIupS
r0n5xVRmlq9hIUEcB8WuVj8nIX5iW6aEoJ0RjH62tfvTaNu3LHvra5/wABocKeZx2kh3pQJbys4+
dV5sMhWfkEl+JFb+QMYz7P/Mha6SCXKSY2xZcfuSMcGGVsOQhBGagOYmf02i6lBV4kcmaRGZCYWC
4WCOGaLo4odlARMDJyu0+kcvUi8caBXnjn/nDBOV5a76jJ34zg2eeoBceq3chE10aNXkHXUwYAyh
nBKl9ZCMADgIMFZUXZmuLcI8NrpWPivyWkzyJW7qX2lwMeCL7IoCq3sAKz7XB4hf4S35IluMyIjk
LQhRmBACcy5W6Qa+BD1f00OjisRMOyTtUUiMp8+GWe/D4PdqCJRD2ox3CgFKicAwncj7Se4Wldr/
F/Q9jAWyvNePVGJkqptKvjd/Cd8zqXL+S0Ff9SvIs3/ylD/kfJpm/2baZH8ZQLXR9Jl/kvPp5m+W
bVkI2zWb4W+O8vtDzmfav+kI6S0EgLqO8NjlNaBRaML/+DdT+41iD74lLD4mkmDkef+pZ/zDbPcl
xETf+E/Md9pX7OWXK+/wMbvxLNPgJVg6hijWoOpiKfqT/S6u2ynuW1deMx99O9C2bKaf2glCYwSy
WGiwL+Yt6OwSdDuVZ+r38aMzyI9ADYlXl8wI3Vnd8L1xFnFDZNwMtqVtksG4LnHfy6ai3dqUOfWt
JQfcmnuCA2BQTxuUM745nR4lm1wQmTylkQ5SEv1IV5UHWwN+1YTojKPEtgkWnBzksyFyo7gj3A7I
7b41upNvmO9RovjXEiWoh+TjaQ4IW03WmvQ+cbXdTRX047UtS3kXO+kBHs5FGxxk7zWC5zauDgwp
bxKbArpz5RSYyG1KiJFeqTkUy5auVTVrQJa9xYdt68NT0c8809ymlpIVOyuxLnGnxnRUMPV3NcXV
wX9XQwMMQ+KM+N/zGOiTjcrDGWBedNIG29Z6mUZBqZg3bjcYNIpf+zSoTiWrqk1lMlMLeDdKBISI
KHtj3ixR9Mvhsgej8WGIqYcuae5ZYCv7RgwrOB0ByYdA5yYczqsMvM93wwszh71nbrlqSIqY1sub
U/lrwLGKZNv1jdxSFnjojYj4DhVixKiDF8kdfaVXsTg6bWhtmIHfsnLd4Dfy4llBoSnoQtVAxwdF
QRejv9rVdA1tuEQKmUKzeEg29iHwnZpSeQaOS2uoGVitTYp0L6qTPxn6RsQl9cmAsJ00EDtVdNrB
cP/80f/tm/j+dnIZm1tsHZ+Gme1UZvJ7GrmIqZyhgG2IImTZoEkiXjy3iALL0cy0PaxdOH+7trSq
oz2fDMve92aYIbV6AszFHC3P4M8fl83yhv52SK+nPCLOBHCia0StzyqK9RJz/7ULF+zaQ1YnTkV/
MefeA0U5+rrz3vehNt82icrcO0hIl2+aa0b+9RNYDr9/DMveNA70OyxKTssZuZyMYspY0S4onuXG
5deBOuF3I6UAubRXl4/ue/N9G1B7mi3RsZ/1EcEMD00WfcSCA1roQMs9CWHzG6eA57EAiOJZX7Bs
hll4sJzn6SI3qGearSVCudU7szhWBsnULDyQgP3pOIk9e2zuzBrRK5EI9IxDWvksiZPXADbisely
lF6KM8BJbaaj4Wi4e+bNcrhsdBdNlQlRbsXyKUK0QcF+V3RZvEfMBrp3oLFBLQ7RzqJBnlmoCJsy
Mt+zoTnBPXx2cupMOYQHIaG4OIbxMBJN5vWL1G95Uea2kTKBK4Z8ablBm0fCZWP8195y6NYsgSCv
7DSBCGycn6D7NeASiCJcIIAMZtohboL8ZKe00hRVCbaKkU+8bzYqgedHt+ylN5nD7zIlXEtihjma
0yOfbKwxW0BpQAZkN1N2W+zMJaN2aNF0aoJTJcwHJ5ph4/MHWc4CgTBl+jnYOlizuem/3NHJKC1/
F6pbHsa+tLWL1kcP49hMnNHqnPZ5h+kZPmlvFtu2qy/RNLw1FVppQyEhSO1uZFBVq/lKB3XH/5CQ
eQ9UCDXwWA3oh+pH4qhyH8Ttk2qW2BN6Y564vaagkTdTn97h9Har5Ej0yU2fysTLsHACRGko1+fT
pu0jlyJ4ci4cke2cYXgZAN1qQ/wSmLl7AABI6zt1CMsoJuZ0809hGG6Nir6o1qov/sgEK8eHBi69
vQBaD7w8cuKjnrU0gjqJ55t3x+S4wERKDusmQ/cUh9lNUkwQh/JO3pjQNFGapVaQnlt4eBQdphNr
T7S/BECMjX4md/UHiaEaC3kfWSMxhSBGWn07tlzfLGfYl1YP+K1vj4WDGLUawvrkxuMToZa0BSOg
Y06YfcR4DGFCt+8KiqjjVGhiazgJUG0CJ1nA3/mOEm6xED5Klve7IhpvlchpDsHYdx4ea1bhkJrW
LL5vDSMyTqK20kMWOyCQEKODG0M/ldpbyydXzaJvF+km2GLCcpTKBRaYlegShrrc1S0tWaMmGg1q
ib4J+ts8QDdrmWWzNkz0hJWEvDRMETYeJletwcI7iYiBstqc5A/TMDzDIKzPSeNfozbB4XVH4vvG
26Sy+wcoffp2MkD75IYAadoYrFImyGAUn11Np1Ib+YVXFvynY51cG0gFK774AcJJrFyGMeTJwUeI
wffiJEqygepHMclPH4eiGbaxiDQPucTPHNQD83LlCJKjXIUg6q8jYah46FRvos+jKJVygS2Px7+n
K9qmHdY9C3YlmvTas8x2xHOJVtRptbNTWAVU1DrgKqKWbwmynNWk8bqk0SaeHvbkCzjGc++sw/aU
uyoxU5l+yMNuo6ryIw5CWjooG1ahwALYkU81wmjquJ7vm4ETiHy7Obmo2KhTLzYd1MWDkrHKpiSy
1WNbOfNiPoQ5RhQbNAW8Morr6UPLjKtI/busEOc44TMFBvmTfucLCreVP7jnPk+PpuC8hR+Nkiki
/RBC3l5PBEVxTlU8GUC/QpJHLb+9AZpsPU7CV7yRMBjSIpWDnRWPMTmEraUciaKDDmiS4Jqokafj
IN30oBmpfIRPue2+J3rE5URFVu2olnIBUN2mebQTMykz0VLwJ72abC3cuKiu2ysJmwqFIMtmZtC/
BzM5O078aD8lCGuaA0SD575W9U2hmC+s2o89vhRki4+NTCBvKuZnXAnrLqseqnE2cQekGgdNfKiw
N0EtyPRjlpPLa/4f9s5jO3Jky7JfhGzAoKeutVMGI2KCxRAJDYNWX1/bwHzJV9mrq7rmNQgsOEh6
OOlwE/ees08SHBry7SjIpTlGxUOtifFBpP4zL/QhjsNu3SBLuCakAcRTeITk+zuZzK9zGQoyb/WL
qQce9F3YGqFZbuKIQAyDtSWdOqA9ACzBguqEWwYDaO8sPutm9WcJNmdV93q0k5kDG8bQihXZMyxp
RbVlF/oDGvg90fxqN+rVNQ5gzsk+ctZjalzabryZE035rkgfhUs7X89wsPXti9VtTIBMdO3rcwSR
qlbwGbpGCBZSgj5SA6kXO2B7XXvgaRj6w1WgnP1VSRmtH5u3IZ2Ba95jCbeF8gxYMeWZcZpsb6ad
BtrKfLft7+YUB+c6gFtoR7BYdD71QAxpF6Xpw+CylNEt1DRk2y6ZFl2a7VwajHOBLa8rvkZhzEp8
poibITg2XP8t8pB/dzH60pmwvDIaukNXQhgdU0qZlu9uU636VdBmPPKHIEEuuZc2YQalVj/MitGi
rSM3IVeXjo4zl0xHGI9AoVbjapDjtDGz0D/1YwwvqAQaxIx9ngwI1nHQwYGX4brscP5TOTOCWNuI
QvCHnWacnAbJQHoMqwv2yJQR1ZaiNAwScn+o5lPmsdX6ZHm8nIUpX1keDg0BO5PGkkxtX5YDa1O0
I38/ZEosQCAVX0aL8nKfF8mWg73SFadqIbAvh0Gtjf7xUHYjMbgjcnvWeyazCQqw6dk0a2hSCYGC
9dDEZ7ejYVNWdAAX6TS4DwKYe2reDWaMfWRheyiyV1PqE9DxZtpWVMtWFT3QXZdFPxfx90JWX3Tf
yyEZR1bAHsugQ8G7lFc58nGg2hvRqNaKsj4UBC+fMnUwaGjt4yi+LNhzSorvaahNW1Pkx3gAlLVc
rkl3CV2iowiIW5mymk5OiP6SPQaGC91uN7YJ4krTEVh6nvg1YY/aeojeWQ3GpX3s9VNnDPW/HVq1
KhdhjhDN9LGtsP1ZDotoOicKe+07vg2X2WFzpFbRrQVZkUxqHvsw5Hdp7t4XGW6+yGuX00Vuu8hy
l4cG8MoTBgS1sh/SNqZzqk4ZuxB+6CwMu2GfjXK+QVEBj2gZz7Ypv9B+7g/MIlQqRz28hn11na3c
erHCYJ2Y3oOWS25uaWh3Ov6/OtIs98pCRheyI4SrRLUWtMl489QhiNrfc+Zku8x2JxB4ub41avZH
yKF8xBA92Ngo0L/HBcsnw/kZh4QjWlNfrlHH22tb3SIRGUeUanMHfvJ0CIAdQrR03js8t5eKBLYs
isNb4ZOV1ucI0lJgWqzb6Ak2tXgf2XK5QyOfaGbm5bNWyXWu1W9Gm4QvjqfBpi4hTbEb11YWPOnX
Hk32yaH/gE/lzwk3w7U1cCUD+YBYr/aLOqyarWXjcYLZV98jxdQcHJv1J8mq+zqxz9x5tDEjhkwn
Ngo+lXJ2NrFjhxtLi8ar8KfHMWuupSNvvBE06TJFvjJ+U0ojCaE6JsUMITwiJNvEo0tpOkNMMSNE
zxtX7hp/wuhdxtM9wWq+IyBq3acAzhs5jhBnTaTGI+wowKfYkO2JAiytmLIS1bpzwTvrM4alMK+P
I7l0QWHVNwzP0KwlHNiSwiz6lji5Ng72Bn2of9sTRQM/DPbE1VVzi+kKWeg4WQ9N7MmzmQ0IDjV2
MrkKcbBNUGdEVAJq4F5mfb8uG30+Myocm97TXyYXQ4OdkfZFEtmvSmAlSwSeIhgiO62PrC3suhj+
DqE9hEA8DL771fWsh4jG+XFCGqINtk2wURTtyJh4r/3wu1ZM5kM7Vf2tsMo1gVLaFahFsPc7ut9Y
1fbSwsEwscd6NHUF9rdHeqfBDFGL1odRZOfC7lnPeVDCW4mekzzEwRyIsE4ZqchFIAEaQv49R9fo
xnek+BcsYtYtEdpZR0Z5sMb8Z4vLfDv5GWYNL0luwqMLUnTZ+JhWIRESTNIDB3bN08UdxUlnRbHt
gUut59owjnX2dfIStieS9zWzSf2LOgvy4RCITdRAdYM9a67Au0FKTMp+DyzFX+UVrwZvOkXludk3
82SuaQ3ym2I5ow0iT4Kiw6GrkjfpsJGd0/YC5pW8gkfUE08VVZoDT1tsoU1VzPLo8bTapXtJoA/v
29ZIx/Qu4mYbAXW5eMFobqfcOlFPfqTOPFzqwh0uyxlbFMKctAROhFMX+4wdNZFEScm+B6jvQAua
Xd9Vi8KMbuUT6eeoSgKyLqCq6BtNghdiMgJzgNDMknF3RaWDuMVxCaOcYEUOPUByOuDC8U9WDhsn
TbvoCdnE6q1K7T1SHuVE0/ep2uNoYXLv/PuIG4MCfP8ajYH+pBffupbPF2DvXdXn+q13JKi4wkvX
Rf3DQHe6xmbRon3T8ZYK0rXpJ/sr0eMiHwcjuzeIvu5eieMva34MeqjUwmZ9hHwdvpRzeEL26x2r
mqfIEvlrMC5kMzlEDwGFyusW/VxYy5tu2fsEgdsqUiQm2bbvbmaYF/LsMU91WPMSw+ZdxXO/pdbR
HWyp/epKF5KwhXRNL5wvaS17hPzJc0e+1M2IbEW4Qv+gxthmbp5CpAlHLbSHm5HkbO8nLCAukJC2
qGFC5tPJ0jNuhC5Cvu0ZD1Y8hNfOFjuT6MeHyNRvzEbfmsCoT4U3PrrEBF5jyR3Ygo3uShLlbGI+
tpNFFQKtvLaasrHcua7/ykCTHY1JHNkC/yztOrtOoQqMdNxxF2QEkB1nDHNbVAfEfQ7iJCDP7jKv
KVmteC7vbGxwx3xNceyyxGwRjgoD3oxv4OjrzQ1VY+Ipc5xPmpOiWopwGZaivo/z0D2paup4UCDO
n60z7KFeb/lM4UxwFPpZxuoelvuw+GENMFW6qj8g+jdOo/GDJcZwIGsYQ6NNclUSFcfZ8eJN0REo
UqR06bV43GP0O/iZ+zth2f5qsbrvKnaR9BMdLKinqMwrFQX5DrbeXgeE/yBIn2in0thjWhHBa3rN
ffuYxE5261NpP7K87nF7pwmoFKC0mj7SQhL+n80MAqFw2palLopzcHjuOtQCbxVIFtidUbxUJkDX
edLWXjQgFx2FRxcKqeQYk57RCBaws8NqfrHYVENN2FUtbstSjC7ojF4TcAW+oC8t/d1NVEvj5Nvm
K7yQkwVzHrlh51JqCIdV1YUpykiAGGEcElo8QpwlMShgsd621K3twJPoEdARClsl0mgoQ8CPhF32
c6wnf5NP/ZOL9CZzRHs2NevsJ117ijIBKXwGJu9mREbbSfACzVNpEN+tYY7OQ4YApJzImNBT/Lv9
XG4MtIdXPyc5whIea84IX7CRzrTXzoUu6yvN7rKHOzo4Qb+zvX56Bt21T5tkOFCKslYCIeeWBEzU
eXEW3TKbtTckuHTns32tCP8iMZ7w4zL/s9ZxkSFtHd7tunyK0zLf2lXa4+YJUHqOwQtxmSZlTY3Q
WiuJrj7N6q0NNg0RTLDVXUCiM8sfdAM+u1bxzE7qz37Wx4vbIEhmx9jA8BJ/+q2gbCJMUtOLrT5p
8SYkcJo5Q+KSail0dAJmSwmc59wh2fJrJFvwCopX9GLjvTNJELDe2yTp3qwuYWabM6h1HvlQaRZB
hvfbmwZ69OAXtn0ummln6lb/WNXokDX0SIwwlso3qbWNVdaUPxvjiTAWlpe5fwn76G2CPXYaKuVE
hyqKWVZW51xHGdxbGg6jbFad05T5cMzkNkIXQ6Mv02A76uTs+E19yI3hUJIGsyvUDWvWYgOabVs4
5Xi1/Ebbp0X5Va+8+iKHJDq7vPqRAPs1yi+BO6k0DtkcvAMzLV8nPojkrjHIKrwIBM39XGrhcxIU
h6GxuccK+h9GgiBpbjy5tz1Mj34LeyUfrE3G1nab66ENMEsnpRjBOS0LUpJSWtyHwS/6c1Tjk2Ca
1zZBa4prrP4X2piY442ZiRRxxsajzZ7mCVbl1jZeTNrZG2dshrVHs4btQ4W8KnmSTuFvYZtYILsb
gSyFFWpayZsX3sasts91Stgc/F6FrsseDQ3frz/wBrh+a6NaU0DdzmcCYIu99iatO8bgw2GsZlcK
E/vBAtVAM74546Zrd1ZDeEhP9gOtINc4to78iSUZnnXvAZsH/XxzfEoSWWWEB1ZFO8z4/EVm9MDx
7FE6Fj24VOmxX5M1cQBy7jfuACs6KrRiv/yhDaK5TMOYblqFpMkM9LNbsg5me4YUZzcXhEQkxDq3
EAuC2K0fDR3ubAlzMh5sSl3fiTarCH6TL3qWzAAETcVnQSY7ifYqc4jE2WwwyqJ5DkaLimLeESLF
WpkCaZN+teAL7hE7mJcgz8mTmfIfLfF1SEl89+D3ekY9sqBzYhaX2GFxEVBehZdQJ+Tdyd0HXWak
Y3lMEdEdaRSefZncmZPDs9cG2dXJLTRKqby1ersz+c325RizMbTDp4Da5rVAuhEPX2Pimy9eSpSu
E5jV1vJa8rhdn02a1J7sJHHPy8Gr+4Snq5M1DLX8boMO31lDznAesoSscq/ex4PrXtE4Fld+ba+L
tbuVON9sG3tjoB61bvINznd9ZlPfU8BnLBjAFeWuVtywU0jEjuIJR119TuIWphp71q2bjttSTMNT
oQ6j32yzonvye3aqxZjU98r6Urp+dyYwsdqweRDwhVEtzBWS6zRLqvMcG8lR+oSQFpnxIBCwPSPK
4l6f0PjF44zsyzJwg/DGkeRduiSeJt461knOsmlY9iq3PfZYu/qMXeuqCxJgIPMdi4pxkHL8QfpG
fBC8qTeyU9ZaPgEsBqtNvh8wpCzpfg6jbT0CxtiQ1as/9wFIyoyIQXRvN/a8x1knRbZCrY6bh8V5
drQUtMmHqb2rS5SCRdPdKRBW5wHxCPVtK4UixLLRpnCbTQjriZRHeMBkwNZ0lZFOXqR2fSxzBuEc
lR5pX+xYqDgBuOUmMtHjssy8dHVRXV1Kh7GN0S0rzZfBFueyrry9loQxCGAEe6JqaZ5UfnpPp/5O
zFuP5TzZNymsVQuE3xGfEXUaLNIEUCKWpL/aGPiEaWD65D52FJlzWjyAQeOtAVV5q6ywjB8+n+se
I3tS/yYclJDewvsRTe5paPr8JltsZUNCuHwVVN3WrudbbcoIDBL65Iji9KqkP7yfxrHdWxlTfcK2
aQcWTBXcqnIXayXRxEhGIxF2X3K7vnSaYx5NeF+reXLL/ZQjy9SzITrbWfukex1setnyWkeW6aXX
vZSB710o4MKAZS5B3EOvN0bP7HTukSA02VTl0VG6Zfbc3BykoWgTUsjcprZrzFXNvIa9rK28R/xz
8jDY+BgIK7bw19oq55eKUmU0v81wlOeicrehbsuDiqUzFTWk6Zq3wpHf0MhBGZ6G9w7e2+iNyXb5
PToPAKA5u7CNC27gOCR/yuheIw+sO4RrwArtfQ6+OKMVov6vZoZAhwKxT+cWMS0a+tZ6KdMz6NHx
KxLzeDPUVr7T7O6jx7d0+/7R9/u8FgbdS1QVxY5qLsXeXNWSStWN7Rq57cDhn2RkrWcPLy3Np4Is
0y5jJMAss4AijELP15mrNAjLY6Ky1jStwiPFQx2zPrJHE8boxhgilu+WNZ4QrGfb2Ioho+jhY4jK
jMiNJN4sfftWtfFZQw0HBLdowGOkCXr+npsesGyCbPz6ntRIFULlAR4UIYFkMpeM0dJfN44xnEJR
5JvKVCqjBNfccoiy5Ba0QCk1SjWnZgLeYY3c3DldrHOQ1uyUbfHIhwU+n1N9sedBsGeJ0Yuxl5Hn
JDPCNU3/fKMTDc2YapTlmQjUlQtr+5iZ3UgRepbrRDn9XU2vT/4icJuxWVEHfTUSjUzzBGUsJO9s
FSgmSBzhUWULAu5C/SbLwVc/mqki3+c1zRTJjqjZ13/0oQOTVVLKbsRWxIDlN1/OZIkN/fPhcuaW
U7KpTTpJbA9ZBSuSxXLm/X22PIzUH0wK8TK31S2qcnOdlyP8hLDPtpMKaxzUwS8KtvimBnAIrtpp
OdjMXscZZ4an3NUzMCyM8uq0xCb0cVgezoLFaJKQuU0q+aX30unchLPOOoA/hnptuGu5+4jXQIaR
LiKFlNGZqjpNY7oVLHgTs2bf50X7ptS/GpMJglVhMzSdQ7rUS1mDNCfftb9Ak4h2NZ3lU65gLstZ
qs6iIrNhUCT35RKNxPEYuV9a9evImDzJ5dAuPJceu1+vKsKLUiZ0vFMuJ2K/tdInD7yCXkfRDLIh
jhI8LNje/nXoTXnphFErIDuqEbsnM26pCNMcNIhgJLdU6x3KiFQyyZd6sLzU2P2vQOz/i/hmO+K/
JL49/C7YO2T9exH/Z+rbxw/+JRNzrT8cX2C1QbOMke3fqW+e/odt4MzgyxRtbNOAK/svmZhAJuY7
uEf/BYv7WyZm+n+4DCSOa0BXQ/QFK+5/IhMTuvsPBKXnWrRsXZaolouojef7T5T2LDfRxJf6dBiz
ku4osowgT54tGsckhVC2dPxdqBl3NJuww3VnWAF8b3YqPbzhE0DMhJs9lTQSGqXFbwdr788tMHci
B7e5A8zdHZGIOlk/XqTbPA6+IGlbawFrRaCSPWaF6JL3DhF8LHZZCPPPDMMtwX9P40DbxjfeigBQ
WhDPzLBoJ3mulLKnqUGNjNqTdasyO3iQP5K6j+kQYsm02fPOg09eC1kiW9zc0Zp4vWTTVGm5sdLO
209gNNdNGr4RZMBiTE1ynY9vqh6c5IzP8DWJnliEsCTwKTO2CdUS4X6LMNntDVZ8UxP+SQzGvjHR
HqBbZ71V+hdLGmyLxaittCxDS0P8hKvWAXmf6WjUCK9rQFat9CKoVmFMtypLLH0VdAbYYwwka52+
2dEV9Q/adH+SVFFtpKm9Oi6Wwjlha9lNpFH1mXfMKRBTRRdXN8gCcI9ecowtmJTmdRjx46eYzIsI
tptZ+CQTETK5oXbmHceURDaWxNVxFjptND+Nb1M0kVrn+yfp9FeIB+3ZcH40UZNezN66mprpImLJ
8vXIsmtbs7Tf1xlVF92p2KmObrozG8VxDvq1OyEfmAhuBLCFl7fXLW9lKXOsmcRvlqCmF41Tu0Zq
wBa1jJqNnEFhzm7zQuvv3NcDYEtauFG/Sj0qp7rW/gwMiKHQesB/OZQzXTYXFn4Q10FIr2HIX7dN
e52zTDtmMrzbErm8G0fi5gtkFtL65hp5e2dSv0BCKs8aVF2MqcaBUT5jO+jtTalNLySXEKgwJusk
HfzzNNvkaaEVBHAM06ILXtmXkO4sXXfbgCHZTgzlO9LykIOn9FCFAz7OCytUNI5FQ8wT46HLJJsf
d7D3VfSrzuSGhiUlPrJc0AjlO7vQfiPBb9bpSHgekwcriNB8QpkdDZp7TNiN1iLBR9+E8JoGaou6
kxlERWCO9VvuEywBw9rV2OU7VvjQ9eG8HUbRHeeyx8/eu99brIIHHdArq36HHOWqBS3Y6l9HWmdr
DA3sQeiLYKf+NRQBPzI2z74jgVA3wXf4Wkizi2fC67jjivhqeXg/B9rRRZoSay50fWP05lcEPc/N
jHoIKBsangYJdgAWvc7KZi8n5yrf49mZVj2I2tUknmHt5oewGB59jW6KUR2QA4pNM+XhPouDF8Tt
v72YgMN0JMrQtKejkYi9W6XPBFBW27zVG8wJxZ95jVCzweIfzYHJ/YLWn6QIzwjriw0/YuXVqCeK
hnELpNqZF2s+8lf+EScsSYrYWDPHdttMuD8qV+4x3FV30/dfaqO+NOhaNqhpE9CveXtu01c/rS9D
oO+tEm1Q6xBpmX43xv5XCitjNY8QGSbS2qNYJ7edLECFIiNGijI29sk5+RpUhr0ObW8N+aCYyx30
YvrFIoD4YJ0Dj4xmLMTGakzZgE6V9cNEmHsyIJYVY1/tBwoNayIds50t/JcCviJKuhimSEp3Xqdk
jbIGeAWg47gyoIUorQPc5R0Vm8fahHdXjlF+EDaDEbES+2GODw3tBEJeMeP6xWsmGv8o8wqL7znt
yDHHpKvpjA+2v7c8IQ7w9jcxiyZCT6qvtjcg78zMai8LoA26+SYzZO7t1MU4hqfoMJgEt9mGTaNl
TL/0cR9saGZTOsGFv+0b8gcLl2aB3XyZLQa6oX1pbYd0nsFTUTAMF3MenfvKCNaOqZiF1qPbC+IN
BjKLQsznMpleywyFcOy23tPXOTM9Yum7mVjp49S3SEnpkI56igcRH8Nk6imu2pOpQEqFDx3LPA1D
irF3ajGNIem8pk7s0E76WanhmrSajT/lKali7k/NtwFS5cFeE1RcCZMhT7i1ghVRLcTdg3Bz6B24
9i8rN550gAorlpbatmZb6TjzBNEi/jG3JsynuHhrUREKAM1usUGRQhwqbso2gOEYHFyMN3ofV9vW
jPbA1sALUTcIpYevNeiOGsW6lZ3MjDDtxgzNPyun+JLaDBj0tXB21JgnadzuQMVTLbV13Nt+dg3m
9ElIkjjnVpDzVZvPpojpfbJjn6qqO2gFn2MWIvted0A0FeGmbMjxQjq8syd88qSyyop6TwlIVcrJ
BJh5a/uA0imNcwQua9PnJoK8QQ7Dtwqcw3YkH2yHACohEKI/tlByTpEA/GBTGxwy71mXRBzmrsAH
2Co7GxltM5qAnQmQfIPrG4sL2lL8qjHahFXoyD05PnLtBOEjCUrHQkRbKyppEs9HWmnGaqKbuI6C
+HtPs+JK3RC0ACHWsd0VEFQUwI6iBujlW05kvdak8GMNw1zNPttzv/UG8sSGn15fAZvw9ijR3sPJ
ffUnEtfMCgOxnY8nHStNWk0/U80LN60ZsuGbh73hW5s2TH9SUjhSp3XWlf0WT95PO8qNTVd/aTwC
jtP2wbCGtxAa1SapGuR7FwaFQGllzq2DTZMX2BYJhJbuqllKiO2Y1ypMnSORyDm0nnZbMBaQ9ANK
ommnbRsQVMJqY5+VwTHuj3ZdETKlQJHe1PzAZ5THVBBSNO04tS9GWbEcYXvfiSS85K15l33/JZ1y
CvijB0yVm4sO7VUGUbhPoBmtUQAdQynf6o4KTc3otnalu4+N5tX3KdiaU/qLFjqJh5p5L4v+dWbb
jOYJXapPZXgYXXEO22nPzb31IqKyqrLkfe9YrxC5UWbZU4GBsKgqeDAOIo1iBIjooBckiTXzXixf
xf2Rexfo09YBFg+InLvPSmvkjquStVVpIjzNyTJadQ5af2z2J502QOjpg3lgZsewqVBXy2Fo7XzV
ZTldX1ixJbV7jLS4fI9BOIynWm1pPw/LtQWRt1zjBmDJ6fQpAzi1iuzvwyIdqXU+slq4m/4W9cSL
x2F5zIczO2LwphHNnjtQu++5d6AQlgBuCWyfjkn5nKedRdA3brmFtblQN5dD2sDl+4Rw2uXgbJZf
RFu0yMHiv1Ca4gVKOrXFURF0SDhGjeypw3K2HJbvaLrqJ8RgAtrUF5dLy5mvnuPjOZfT5StGSd7e
uZzS8phUPxYwo+yfw1j3jw4YgD1dcjLHCpstPIKY0/IN7jzplD2Do0soafohUvIWEfrHf6H+n6BL
cN8xZ61TBcasFSWxzlU6yHK6XPw8/OPaInv6x7UA+lremPXhH9c/H3pBXBBUTQtbSgbyKNKIN7ZK
ZPrqsAi8SmdwMUGoxxb7+qyc/O0i0/p8Wxe4XbaE7S4Nw4ykz5nVPjt38u6+5GgYt8VyTXdDeWgs
/4OMt3zz8m3/eMJaSeIdJYlfEHSfh0VVthDqlmsxUl7M6dm0+uTrEUID42F5wo/TMHDe0Ig42wVI
2Kka13KWLqr9rCUhtDW7Xx/URBphaK8HPq1OgXt4UmJwR2bH0GiIhXITVJMfb1sYQnP463z52ycO
ozmNH1AAxcgrWCCXixJrOftUZw3tlQahfhSzpVivys7wcbrosjIv3BOckvJrtW/Lx2g5uG7Cu1Cq
TxSd2Gnj0SoE4eHblHH56BCc3KBZppi1PFzOaHvUEEOTSifMl1O/J9NA6O02IA7nYJbym+Z7CHPj
PlwRG3eAe1Q/cBnxZ1m/0JolRS/Yinb63lQB+oh5fDKaizXV6ZMX23u7Dr7WAfp0VxvibcVSepe2
Vb0r3YDmtIphtsqXQpr2DlfRY2FCOrFhqu0jOTFddii+GC/ZzDkx9p9ZrTwEjlbLhjsYYUZaVV6W
HJrZ+SkMAnv7Di0TTCzqwS60kQS1QZcZGz82vXVT+8nRIFuKWEzt6DVdTDWySc+Dsv4afZDfhJDM
kA4iKjQX3aoEMInpGOerHZZ3HUUPQTbi3I39t16oJlWZUeEN62abZIK4mXBC0DUUf/IJf0HtXR5r
n32ZpsXRodP1bJdDNNhkA40wuC1tQ8szcJzwOGkT/WcvWONfw6cd9vFNmKwIUa/RIl0Ig6loq9WM
cYAVBS6EXI3KSJSgDi48weX08+I/vmf5qq8sDJ/fJxuICjWiI0qO1+Vr9MXhEy6nc08hV+KyCSQK
wNlDEWiow/Lw48C2BCJ7yjzfofVEH2bQEJyBEEf6nj4sFla/8zeVg7hT6/2HUZ/73fJEzaBsOerZ
6hS4Z1rP49EZ0atyZflaQOly02vpAPWUa5Xa4usTtC71g506fD7F58OiQYBGbFC+QXXJVJYC5Too
YiRIIWrVmcrmXk4/DxlKp/3gDMckQ2aLJA+k73L/e5Qmp4wCKltQ4+Pa5xeWs+Xg1P6AWxyW0r4r
XMYKPjvLIUynd9Ek4Cb/vlQ2pbU2WOeBUufvtfxdktKN93BPMc4r1q/lWBcolt7OVe/U8j4gE+EL
y/sa5tKf1supUFOPbtpvhglCAMK+OC2HCfvASURRCFVw9ta975LZrsKNazsUpyEpBbLb6SO1nHX5
X04oH3Hghyfq85olkKmJQfjZRiJpXQrdhZp+icxSvzKYoMp1iK0P5keZx/FRm9FUoC0/DtNVKBjo
4khazvqc5ORMGw6hcnXBwyBNqxcHNq7htuajsWKTg8T2w4G1DIiLS2t5MfVgCUUGjjbL/z7S+9nJ
0rwtfjF6Uc3R679PyhYydOQWl7rYLwYtlD71zvK8x0+nX52AvTsvj0clQ103AQyIZAzjrFmDecH6
j7rWghp99NLfS4NjOdAHsfJDpyxcOmrO5hwmk9z7enZazFvLoSF6CKkSf+7F1bX83PKFziaHmNTl
iRkgWY7YJImwJ0MLPBvzy8d3qSf//B+X/2v5wv/zmrcwez+fYTlbfu7z2ufDz6f5fHmf15KKD2sQ
UjNrXGIEP595+WZ3gXh/vPbPn4kyj7AuA3W7+iWWw8e3aESiMEYqBVBJki+R23QX+tDZlTUqPwXz
lZMbbzumXrb4fJSx9qEgtP1IHj6de3IeX4e2jRABJA4ppnj0lT5chjLeWADdV3ScuGWWO3e5Tz4P
o+vd6iAWu3pOiMkeHhOTds/S8IgJS14NRIwBRc4RqRcSlU2r5uESVRX7f/V6lheh1/3zIIBbejhO
wxiOuqO5iLqxipCtABrAo5FJJtZK1m17MvMqPkZWnbhr1KXJcWljEIX0gNXBJ2xN+UMNsjqW52AW
xyw3zHa7r42McSnq9zHk0ho9zUde4/86z/8b57lJeiPpav/nX1X7/ytK5uX3+N78u/H8r5/4q6Pg
m3/Yuud5OuEviDhMlyf7O0fG+cMxMZbrHlFT7KNJsvuro2DiVqdb4HuGDnXhw5P+l/Fc2H+QmmnT
SdCRGXoktPxPOgoop/Gw/3tenmEI6rCe7wrL0B3TWkKv/s14rrea1ldS6keLmjwmlP65IqMWiQLD
mHSdKymXWJCC8imHPLLy5+lSMBfHs73tJ75FZOXFBBRLLQpahVc/mXb+XjchoZO6C0583kV6/+KD
WYR7ET2Wtvc8tMallvCdIuRQQY8hq5it11RzACzoornYZv1e6N1GQ05cTQSYxeLuGO7KjKFpJypd
vQwONcoKlx77jE4C7G5xoTOa0Gi1Hyuzudn1SC2vAIDb+VhStMp8yDqSsItm3g8e+FgsBKJrw004
K6v1z8T3wx2kPsrJNd5C2EHCNQS8G7QYOKa2s3skrUOHTW+UW6Bs+85AlECrZDZYWmCG3jP5vDQE
WK4HlwpslzAkVQMIrHgU7LipjHUYP4Pme+UZO4Szlw5c9WokAgzNMKREkxriCRGrRLJ0iukIow7S
eAEixDjTh+LKxIeuCU3L8oiSsLguZ0aNKiLT9SudI5I8CU1jLIp9wp6ZIoHnNBfdNsZzo5kkxI6E
y9DK0u4FjLuHwJzDB0nWSSGH+YIWO8HY27Lrtyv9IZxtLL95RyqCetjJoHpQmhA9hi0kMP7Fdmy9
uOjHoASQnmLT57j2MngLMTqAcwopooYxJQrNC+7LoUYqdi+FfMbYn/sjtBxC4gUqbge8VSi7M3it
fWnlXNPraqsFvMtJrCU4W3MKFXPayCX2JUR8b0TnsnDNNT0ysYZN6l2A8bmXmmRKpEHl2abdQSSn
rGH4BDSXocQ+jLUb32LooTlUYA8BQtex3hHjHgjwg+/gHXPSqXtupjjaTyGbWCaW9rmo0f0YyK99
hmWjftU1yUH/Tvs/eF4eCJvlwSB7cDEs/IfEee1zb5UUWvxVp8h1NvUew7nTJFjZ9HJDzpqzTRrz
6ygbGhpm+6VnmfEjGfKK1ollPfZOgLC8gq6HwWTAKKt354l72tVCehEOlSvc8zfqr5bqL8mtrodg
H4rOfhGOefMdyoCOPiAJrsXzqMnpl1flx3AoO5SPYJoNzYm+yYGPeObv69TKQ7SizhPy3OQ7wCDq
44b0nslTBBCMtHzXDKSYeqTZHrOEWOOK9/lxDgpieWj9fPfm8FjCU//RCxWmPd59ZOyv+D3mQxSN
2s5rzOZrOsstgeniDuKtw3wFeWVE+EcZdwi/pKmHSCuX1tYbQbvkqelte5uAteWr/iD2RofPNaEp
hvqhm97cxnibUk0+NBbi4rFu0iMJ3+zzmqb/lb9rFEqegCyYa3ir5yzv/Vsz5jGiC7jH2Rh7l8gQ
8doqmvIlcrq9nfBfZw1ezopuzosXEJ7s9OLVF9aVLVn4nmv4u+rQmh8kQqIrYXvtWuSjRVXPSM9V
abJaB9XJQOGPz1IbxueCknxn+9ka6xm5xer6EIHCbpnIt8t3uP9B2Hktt64sW/aLEAFvXkkQJEV5
L70gZOFtAQXz9XcUV5y7Tu/eHf2iECnRSCSBqsyZY7B7pD6CO0Om1VYiDLhjiHK+c+xhuqqz7OLv
VbyWxR7QHoonV6f3VbcvemtV+9VvtN35IiQICnBpzLOqGDOfZPniGMVN3BTizlnH4mlplo1bTO9u
569XU5fWjzSDrzN6VjfnS3MyQWZNy+RQ8JmYl9l/5AhEALlaksslK/QXcqmh3zvO4zJP423vBM+O
boQeva571Nzl3dAwrz8JKM6sqnd6XlZXdj+XV1oht40Fqs9H4ldsoFdnp9h8tNmRErnwUV55sfPQ
MslAMD/uftJgz/CHvJSdZ4YuiQv6JEV9VZOfueH1w+gkZcogK4laPWieE1sTD1ptVKeR02VI4Yts
f9sCFnatG5hu2bfvGzcMWmhfczQa7rH0kgWmNNRkOsg6ISYuhox8IgkaO/PYC9t7LXlXUZApXmx2
0CdvdcgwVpX/OgUUrKBaKhpsa+08N2lexx2n/P6VWeH4VGbASo12+IXW6t6brnHTTpV8hqauRXpm
VMdexg4IYUGOipD8XY0NahMIi8794LEWlJ192y+CaTCdj3BHIHUzQmcL5djHB5fC+rPH9oj6/JCd
5qy+jps2uJnWkWB/4iVMkxn5E84TFUxcXs046CPDTrKHivGuO19Wm7NAvJtsjtWxi1yhaUqExcNl
0fny1i5ajY95Pr70jhblWYMiRxuzp1lAT7W9WhwZc8yezB51R6bzF51/yjQqgSZWBIyf4I+G1uZ6
/XrruOOdkazj6c916mIt82ZH/ekZO+PADDdfzt9Rr+F0KZ10N8yFPFGjlqfzd9iXkm3B2H1YpfG8
Q4iub5iqB3LZC1cVooAKm2Yb5tCvsVVW3W1JgswrxK+h6zAeJHlAptsRuCYNp0EXogHJBFowYC5W
/gm8f/yDpabKeeMTk+reLLJkxyJLDgQ7x2PVZNGi5ZzYwQGCWPHiy5bsL/g+JqUuYNvekouo7jSO
snBUCPJo7o9BNANOntbsK526UGGK7iSLtty6mf4wxVlO+Ds2DqsVu6Hn90HUUMy1rO4tCaq9kUiA
uLKYDs7Uf3IQZgy/04KbZLFRsjbjS+cV+ZW0YQ93AT0J8K+ew/lhLFw07stDhv81MtHybawBaXpB
j5AsCTsK78tb8keK/BxRi+2kEboX/XxnOAi5RN/9xrRaYcPp1Ff0ATiscasNiG8tU35bM2G3Hv9A
5RlZNGiItjHHdwc/9+ytY4vXFeKXno+MOuulGXnu3EVT1sbgb/OQNv5XgqVgw6f1WRtQtfGpIVlD
ixlZVpAFz1ZnfhmVdjV4JGn1eN6O9hsTS/vJ8O/GhlGYvJx+mLFNN11XjcwpuE/JKJ4psO6FS2ui
GwHytctPQe6F+TymIob5xYnbL0lAAtR2cmKp4QF/C/VFD6HeUv9K70gAQo2M9Im8fSzj9ybQxKb+
HjOXN/MwboOerngykpLQe2M/mIAnAfiCOncEXYHky8S8DlXCuSMPRkj+i+jJ62oDzyjlvl5AOU4Z
QXP2Y93E7m51jJdm0B9iJsibMQgiulG2B8Gb1su0PMf07VqzCNvEOcSmdpFIQhCAEnpSE7ybwPmS
BpC3s/C3fo/dlOTzvbS0j2ISd3qiH6Gswa2kjOqhauBITN5nfoRXBr5ca+FyKsRgOoJgBHrTMH5W
SNo83vRoMvwSrr6Rhhb0AD79M85v94vyGGkdk49knx8708E2i9J8BpiwcS2XWIMF6bx7arwBuCbn
egtnW3fTJWCk+1Rcsn4q9hzVvDSmzGnM12Y9oaO0KT/2kk6gY5JHjGlgQxsGy0ZnlACAV8cnoAj0
LVh2ZzoHmCp5Ra9VX5eBfPOq7gQV8Kse9HYviIDofB7DoZ9A13rWoTLXy4lO2sbp+CAGkBTYiHnb
OlhujWXSefqQRwY/nsBxMBCdjg9LUTEfAoSy9nX4/haDusB4I97qGKl8Nw3XRH/WG+u60KHBz4FF
mdnJ39YOaKgo+buRWW4DylVrYM4s5OSzqKw3oe7HMJy3pC+vrTGetotfUI5Kfzqbz4ildV+yzSYV
C8637pNXBe+eb3zm/jdngNu4Z6zcYqB3Ay6iFv6vXy2ftmtemjQWGaOreqIL420hFN8eH3mmLR/S
8mFq2j/SnX6WrLu02x8hbNjGTQUjJT06gpccBdZX6mR3w4QTAkjuh0EN9tJLF05fEKh0zkUSCaSb
817mPLAn2nho0vSKBfOrMcmXZHTuBWB1vw3ukIIxjWjRna7mN/LWVw1gJrtTcC463U2ffhPLZCqT
N2CFFQcor4jkmMNkbN0bYBCncaUA4ii99A6HBmA/cUsomw9lX/MmWR08axaXtOlWM/LbvLXfHT0D
qC6hqABJaOa1iaQYLxNhHzpppTsBR1zPw7yvbiWJ/P24eqCvqcb0VXWTuOQdKPv0tHU22pjCBZvS
sPXf7YLgereuPyNBCcqP3Um411rFyE2Oy5lFAwHz1S0O1pQxRGkOe9eQtz4k+Kbs3+NgPDaal0e2
hK1ZCkECJLsaOznvhsEw9m7GoKjd4VXsnJ3Qmg80muPR9giP1LrmXLPfjwi29qw3EO/ZrtJC+fwP
gnVOr0BkbBYUWrdeHz9mDbjDRYBgha0IfiSKbdv/Su7zB3+0Htygzh6LxnqJY07tuD2QwJEKlg5I
SlZZ4uhAOdrUwYjZwKxv6B+8GKldXjJeBxI3W4oIajeRvo6t3CHQpivR5fq9Vj7S2oCn7rQMJFnE
/UZ5w87PDhlvh6os4Tx0QYb0KA2Y4KbJAMnW2Wuzn3Lsdp/TIWt2jl/feKBKIhmMItRj71Twqp00
/lIxpMfFksmu1csbTWNkoXP8mwnmyyHREZblASEJuw/Qwgxr6HPoh2o0v7u9Nx7ZJx6dNI1JkfjV
oXeKtyxvKFZX7OJroX8bA91nBJJgwIMGSrFl5yyIl6g0hu5VVH009D6Z5nl4KCqC6NhaP0yLWYSk
4dj37miMMJFvXA+Dz77Z5cXfdJaONCPz7ojdRWxr/W3X+/duxY+S3nrWTXygoi/JjPSuokjeCKe+
W2IO8F6pX4kR3nCdx/4p0E4Tp1e/CoYLv7fZoLcLENSYATcZZGEfZK/0nxgUcaarqdZ/08UqOZVl
9aFFbrszOpuNdRJEQhX7e9UEycuUGuPfy+cryZ++FOZK9E393qTkVC6R2P/r984/zmHYsxvr9ueb
9iXv7oxixD/u8vxDHVBxZM8KB8Vdnq+asIzNHUMbq8+JNlamWh3H9yavGg7LE1FL54hF5jpfKCTV
009asZgdFkJtJseWo4CzDrN/ODZiuLGH/ggPEbMJeHswUK9OJj+Ldv3x8uWns0AujEscioDZj2n6
WWnFbJiJfuQkdqrSLeODM4BY1goORobNaps/KArYU6Zh3xpXzZI1W/m9ro0XlSVnAekQzoNQYGd1
DTDH0rfeEKRb4bcGR04KsIX6IhdKrOfv1pJpVjl1kIlHZIPjpIfnH56/pMNQRevkPHXFDEHHzD6q
tHQvsBQe5ARcqyAMVc7MCswmxH4y8PC5mGMPDdU37TCjKdIH7aHz5ZY9/gXIdhyid41j6HsBB4yC
VQNAiGrSEgAaQw3JeInD6mw1q5fSXtNoVSCzbkUkWKf5++qnw0ZaiXnSpWX8+WL+73cu9T+WUgkf
4rkqTr40CxhjgAjN/KFUvR1hXWukpUyXGpz+MJjJczklJ8H88pAZDCv1X6mIn7xsZmaQf/iMazic
igoBm74ztfrCNsa9zNcry6CX7drmZaIxigbn2hz1MGuoTgPFk2CLGHGJeW+wSdkGPNm4gUctWnNX
2Wz1vexOqoI/DmCmsXdDoL0zHMiZwauvszn4bpUAU5ANY4ngOCxn+5jRxPJuNJyTV/cXQ3c3J+NV
W3fXWpZENL82hq69D/EUUvtjid/tHILH3Zi+A8S6sjo8jeDEJTU6xmL1fqDYoN/6ddCF6X1dmPHB
GqfrYDapadospEqc9fZJRr7LQEmhtZe2nu+rGbjP2Bmc980bM85vimRmGjuHa9bX016yoUaHW/Bn
eryD6658bEYKlw0qJXZRfgnizWZjaMYvhiaZi8zZX8wXgXljez3a1XL4BDhGJiOPnRBPLsqko6UP
xsa22t+iVe1TNTzvi5M5MAPkUhHwazY/c9Bctxz4NzOrFsdvjjgLVdKUoUpSDLvZb3dkUy+7Kn5C
qqCHul3c5OQtt017s9i1v+/ttyWOH7QSNhqnposmvx2dtGYZ1HrMcaUO60bjYh2HPdOtrC9FThKw
eolHH02B5WzLLKXCmmaPrb0fKw8AUscugAUHb310aG3/sLLcZ4oZLHrvJtZG2MtTCjCASboeNkL3
llJ28Mm5s2PaVL34ArQNUqZgND/Lv/Km8kMKt1QmUa6Y0xXphnflV7mwAEiFNaIJe2oPg5umjLaQ
WiNO9b0sFvA5PNCV1ZLp5DRW+sFLzsAdAe/xMQfk4bk4uu16eu3KbJsP5c/kihfDXhjuX7+GgGDX
yEwmeU+PI0M8Hav1oTQZHQ50UGn2vGwdHXKzkrHbaQOHfSQ8PDonPduXgIErAMEJCbsaYLBMWu1o
DOhzxEEbXkawwhZ44YnkNway+5xZfzwfxjXjYWgZOsbmfeDEPZBijaBE0+U3MH3I/MZXZSwMAPuL
RQ3lWpTypwN3nOS3FvDjsrHbsG6rSkEZmLJ3OaI5DvSsKb0MZJy8jW3zZSgDJljlGbxynGB9yO4Y
NPwl/QNtHAwz4u8gJEEVuQCaO0DNNsBmZ64fEgiGopw4RxenFVWD6L2HCtCzDfCZdB4BccWAbhQN
GsPDW2oH6b5d7c84B5/l+WCgKiDSBKEfKqDSKQcKc4XeBWxaj4e7Evi05xmXs6JRN/Xnms2fMQcF
iI6/ivcwjO3FAsR6ydv3Eag1x6lQKMp121D7l0YDLNLgsFIQe83gU731io8dAMoWvvFQdlsbfDaf
rqdGn+4U172NyaUKRdqeFHMbyfcVpMNDsDyNismdLDg71VI1buvfQRv2+pnfDci75xQwAva2FeFb
Z8bRAPndgP5eFAM8x7/LqS+i2nZXGkR4nS+TU1gLOpx38JtlXI+s3tylvm7W6TjMyV0OcNy1WZSt
KvpO2cPpQncqbu0GUl3GLO48VBfCYQIc5kCmWOaZ5T10im6OKdjB+0XF16c6bbxNYNBTwvMJio6d
x9oQKuy6mToG4DxFT2/IWwAxgKhuKrZ6iQ2MBc/azHfqXzyCYA/KAL0DRwQSjJGpIO2K1r4obnvN
n5C+5YimkezU4bDAdxd58GTOxhWAr0UNqO/6FRa8q6jwDnh4P/uSpCyumLkj8+tor2VWvlkA5dla
Idlai+c+IXkxPWHaMbhZdnP+IA0lb/32l8XHE6ClZpfMZZgren3n33YuNHvQLVTbNQj38J7Zf5Di
W4Dfe4qCbyoevgYYn4oUp0ncOqbBvsgtLmmPcV9MdFm8YzijQxtXnP2U3G8MeN8o0ttsMj4ZeuQg
H3S3iQGj3wTWj3SeTyW0t20PyN9X222YMBt84Malq2j/RhFc8+ofZV0DEldGAG0mqpOQRcBxhi3A
dw4L546tq0wCsfPkwHWfHThpnvEUpxQ45PTLGvd5LB+cUTYROdYwntwm5L1FyNKaFkRpxDRE5msh
6pWEdeTCxB+WAzZ9v87k6uSk/KiYl/uk5fHLETcCwRFOqKb5WSlvgmBqUnkUnHF8msoZNxyGhVW5
FgZlXYCxhaOXyUaXjbbKbFTj4lByZV0qKD7p/iaVYC0QCqxZ10RAM2gd1rApMtN4W42PSukfaMGA
roOOHqgjZCfetFl+uBa0KX9Kd24ljUu/ZB1a+jg/eKuAWSDXxnF0COf4DM7DRGGaQDnXlXTOILwt
48GMbtiROzIK3DuMNEnltKDAnVBp86uwHVIDQFpyC+vC3WXKhmErL8YAJWoqPQZGSbz2yp0hkGj0
yDRWfdlb0/A1dsRvZ5uEi+8kN14Z3AmTKilCjqGbX1oruJYJvYwSZQcVW5BEIyKrpj4AfEGykGac
ZzmhZQg/MsQfChG6ZZv3u7or6DjJnpU+33ZRvpDB40QwER+hvs6EffZJ2d7jI7RSTB+2tWW+kaLg
lI2GZEZHYlceL1xaFChYtjIxvPuNK8D1pGbzDJx31ww8AZnqHml4qsorPm6japJLDQ0Kc7dYrJQZ
xVSOFMY9950tnQjL0xfLmydCKyMrIQ3RBIYVEg6/czp8VahXhsxj7RqQj48Nlw1kHOnK02IgbDEC
9k+juJmZPijik8fIEFjq6UZrUitk3gUY3hhsyr548s42mJDFEiQqT3lipDLGlMzQX6bKIpMrn4ze
YpbpJhwzdNgqCuQf9up220SOF14sr2rlpYG5wz8uJT2+iojDMzmkiX06PagLXwSbDL2NXrRXXsIx
L8B7Q/RqOXpB+2GbtJNQ4wwocmhb/vgt+ViXfRMTLBticE/zVCxR1ulU4RHtOAh3amXeaaBLLI34
qbXOiTRhEdYbfo322RjoS7vK3jNl2Wd7mpXTx0fuw/R6iurHrQrAbov/Mwqf+j99PWUF0hDVb5LK
pgWN1EqZg6quYhBZVu6mYFgpb2FN1Gbw4s78x/uEqUbGyYDT7QJGpLfkRnWSs/g5hXfHhvYxjacP
swBKtCA0smq4GoNuvRHiXfbxMJLgmvt3UVLfMrIRTJdyI6Ea5+Rk3Dg0Cp1Yb7epz5HP0oorrc0i
OadoO3hPwqRod6ayL7Fkbw9CGZla5WbKSv/QAqhfRkUmk5qIXPd7snV2MNAOjBFnVQxvP8xdwwil
yKGmVfN2qvNHr2TbbFIJ2PY1DHKYhD2PDMR3CCVtLoCi4t1RhqlZuaZ0pFOBsk8Z/fqcaAxPVyNm
qkk5qlxlqxr1+Wv0uMpBZAUEPQeGe5HQeQkpjHHtfI/faN15KTGDFNvS2frOlDaDHcAzlTBLmbNQ
riqx73q/KKsWnFyGLTpMW6aPc2tCvkWogMWk8xJ71p09A9OKM6qEvuGHgVe/NUkGDuuZJDXSQKJ1
h1LGxsli/rD2usg2R9a2j15rApTlAIPavbzm8BBltPVdZEd8kuk8WYfc05yNlth6FFvSisaZk0zr
kvEiw/+TsfnbpjMn2sCJ+qbhkA1YDoZVsSyX6SSmQ1Wu5a603eMUcIrL6574+XLXjDR78im90iy6
DVk5H7MioEdX6sekxJyGJu2LkVimsc11C5mDWZoRHRmZ46gWLBHsfo58ORLQzYZ+m6ND40OnvTYY
5TKllmtbRjWbk56gnNMTCiqW0tAByDUvZCkR0RRMZMkmENEyLJ+mMtoB+QzpnpWhXt1nynnXad5V
PBZ4U2Dj0DTaNU1eXNZx9hCPEwsPn2emHHodqIMNrVpmRQusjqq60I/37GOjURn4jLOLT1n50NXs
1+xCmPWtU9NYaNlnbzS/vMcPELyAO6CGg7hQ+6Y6t1sHd1+eScCcZkD+3MTKDagpSyCP95HKlqOm
HDlSM8oHSbSJsAt86kgGG2UbXFO8g4YyEMIJ5PySXzswbzmF3reee5QecAJnGFPOJqDOc5f1Zuwy
V8WtKLZ5X+R/6oOj/IdTigmROSG6PcxpNiaDcY6q5NCPTDzjs9YScRpb7aYjMZl63pOvTIuxci5q
+RaAWdQqF2PSYGVkW3LSmNihf0A5hGjEsUDhSOQIlyNSxwW5o6UsjzR3NjrxYUb1aHVYUHmIuXN2
6IB5SQYRR7xdvNKMbhXpg+UDuwQNiPpF2SV95Zl0NOsJGte9VAbKUbkopbSeMuSUq7JU2jQdj9Ig
3k28dbdS8490Aa4krtfbUru2taHe8767sqBJEyog+YEQ01RmzIU9HOEdPDgOVNsOfab/SkEfw8vz
ZC9HSxk2p8RxtybkvEr/sSYJokSUzwWcD1ULouMwfuhsvtyWhBDxhjspm3YTFLySqzWzcvXhb9uu
RnvQml6k6dN+q61oWduOcMt6yNGESuULTRPMofCZZ/Cp2ERLIDFpgF9UKNOoiXK0YpjpWiuwd0Ne
jBy0pECc3zLlKV1ajKU66lIGoHREplQH2Ykot6kLf9AckWcMfo3MIwUYWNjXpRy307jldOEevApO
ekVzWWMgWQJUVCZVTrcn6ATGthXy01W2VVDgdWjJV47tLf1J49sQiGZzD0ddZWFrrYLxqtr7sQyn
Pj3EGkOBs7K74sjaB8r3CjiR2CxbKorynTLC0rPEaGvSGw2UL9YoOGI7AGF7SeHbcaF3dHG8XAPn
9ThnV6e5NbCtjkT+iZocbE/8Mj9Hmav4tRtonS2viK8Mtm6XXYzKaQuV10vtzyWbbgJ41qZB+Fc5
cP1MPg1N/pDbKo8/5RcxutyFv8aUw/uSfQzOgAKQHMouhUedul4d2XVd7ppF560uJ/Uy5feDhZm3
Iv+jTL0xyt6aV43tfvUA2GvYtMrrK5Xhd0D1a6Z0eXTkvzESYGITbyPt940oOBAFnfhY8/TASlr3
Vu9QkqXfeE3zS6PqWSXQldDJpmpL4nV89oz5Six+HMUL5TrImfq2bqrtmJUfrnIX50iMA2TGsYvV
eFZ+4xnRsXT3qfIeNwiQl6W7DoLB3ZBAIlzN8GtMxXU7NabY+wiUC2VSph1sbUrGge/Gzj4x2hQw
cFtE3dnAbJgPw3CQdFVoFOqQhZA105gCN4y+2e/wONsNRudCtD2GsSW0qWhss7l6d31vYB6C05KP
EbpGDZ0rR/SILLpV1miNM6Yzs59sXURZTSV+aMU17D4IXjFeAUPFYxguKMGYWEzf0NmeaHZR0bS3
ruQNx11zZFAm6/7kKq81zK0HTZmuG5TXRLvYRCkLtgn3Zr9YFilqUK58jrV9gzRbN4znFYl2r2za
Aq12r/za/qX/aCjjtkhwrDa5S70zeXCtH7fMxS2mckgzjLmT843BF1zPK/JsteMSWEAtcD6wv1YG
KTsmMSt51Qyi3/tWq28zP9E3nXKEd8jCkfXor65w7ns04o1TvCYVBgs7xzDOUU169w4F1r2lDORE
ozo6OSw4G+Unh/ZFWQplOWUmIIAeFnNGjI9z+1II5hRilVbWne4TXXJ3UWGgHePxdmitgQMDS8xm
pODT9loPyw33W+LANiAiuQgG6Tr06jWa9Vj51g1lXjdQsJcJLvY46/Wji56dwgE1bHztPd525W/X
mXA5DEyksS/B7j5QoQerABgymQQL7ElcQkGJv1O08NQu213uBnsGaMt9rNzx+hkjiU2e4sgebvq1
piWcsyzeBr7Mr5fFfTCa2Lq3kdJDB7P3M5r6jF7UYVbmeoZ5LxoHlz1x6QtJY58hkOBKU757fTae
DCqEDuysqIh1DQDEBKPR8j9yTIXbpQfOt1QOzcMCpqYh2bUM686wmeqGjQwbQlWzwSM+G6tIw9gf
PkRpB3u0fsyQa1W49FTIADrvC2sWW6MEucBGGPREHYgjORCdQ8k7463Am6dai+i999sWb8yG7xbO
Yfqt6JhTiydju47lh3Q648YY5W6qPmPdKZ7LuLzLSuvTKd3d0AKNCkomxvt4V3RBNKbTfclbgUTt
0CuUErtfAH6e+z30w4vWjVjYSIfHXgpjvTHhEHBe1tv+200qFqaBB+h1aG+mgRF7U15MTYtNr0uO
HKdo7dfpy5RrHH0ton1VEO9nteP8BnVWX9tZ9tY2nJcrytWZxlxmKYqLijf1wfLtC51k0tHqWFvD
bx/DfudZBN2WZH1njjOaPdqubV7s9Eb5xIdXBOvZLiiGN2H2MRJouiaskH+mvi33hahTcAeDCAPc
vVzPAnlk8n7neRHcnGS3TiMeB4Ikpd7zZBGObJMsYzypzmlDeCcQaQyz2ivVYf1FZ3UfelI+6kk/
MJFFmRjGbhuOzfBYAUyM4KUu1JwcK3TSESYTByemzOKLxamRcguGWE2n2pqNTXbWtOS2X7U60lOO
fGRJOmgly0dPTH4o5paglHfb9Lq9d4PViSCo0QYI2uciYwkI8PJ5nPi/2RZU3dJrrqUOSiMwkXLh
2HnUpVwPWEwNGMEYNoghCIwJtKiOKRYE/lA7PQXVXPEpZ7jq/B31FMKa///rzPMk1t9fPI8E/r2b
lqUQUoR0qE8GomZE6TzK+XfaP4NX6jJ1fH8Bu/GfR4zR1xWskbicLSk/Ot/gv779e/9/fuJwsDH9
4//zWfx5kn8ekfOd0h6cn/afaxI7zkOvgyR/cnukDue7OT/6nydyfjTzPJD294GZYmUJcf7VrnDX
/s//78+dn6/9ey/n73SPGYid5E16DOR74trjhV+J5lhXs3kcDOaSzrNm5+/Os2b/uA5dIsMff38n
J2RFVU1Nqv29TaKO1H+vEzEs5Ti3MRhx/Z97OP/0z43/7XbnH/+9G0dTsR4jMbaGSx19l42Gwboh
ufn7RDpTowNxvq//+rYRvFfRZPK453urGRiLzNl5Ks6jNbLANOCP+g2fQl5k9SVX80Cp+vKP6/5e
PH9XD96lV9QB4L3/3PT83fn25+/Od/L34soqlL1PPVBu+c/j/P29f1x3vliex4H+/s7f+zpf9283
CQZmMg3hYMthJuvvDf78uefL56cFjQ8i9T/u5s8v/dvdnm9TrMFFIMZ274LWuxA1yzLD1iS7Ly56
cUYbTX35x0XkA1YJZfb/+PGkR/nqR3mgKi46TLHzjf5++cd1iKoY159tPAH/+wj/eJi/t/3HQ/3b
7xkBzilSnf95tuQLmaW+WM9Xn29gtxM9wH/c6X/9/B8Pcr74zx9rQdUelnzc/eu/4N+e17/ezfkX
/z7X8++cr0tJkO0mz/rBBc/8vUyJEZ5lf/U00PowKqsfbpMB+9afw8VkPWuOKOP1KjXbp/PRoFGT
rGneNEfbKryUMzjVh2pnFoC/Sb5iobE0dRIrYFMbH4A0mz3d3/60EEM6Oeo7qnW9zRbbbXfSUKT2
qr02C0pnul896nGvH4I03xezfOzGjJKjhuzDY0YRLRTpv9FNojaWN8JorpyVE0c8smYW1XK7tPLb
juOwABVFKG1g70EflhogOqRyWULd70ikmXq8rwz9OyjnR6MNiijtCEVUM8bFoYdVizplZ1askhII
3UgH0MHqDdMzbXqJL6+6Auy4TRtL0AWpkK6QBaCJ7YSBWxMIYClMFx1LBcCFu7Ybj7O+eDgmVv3O
9l2T0Tiemct2dfZeWJqwtRlAR0yChY7piyTKIEYhj92AZmKrz/80bNirsNO7YcLT3dLz0XaxNtDL
pR7DUAtB//XJsstj3bZXpHTBhgj7rZugS2L5Q5Yusx3M+A0rlEvGnil7ppTd2LE3oaiPSzpeUpVg
j5FTBtT0RoRJzrCeRRcAWWQWTR3/O2eALOGn6WNCD3FtzQlnPXL5lo258JebQs6/wuMf48vgjZ46
7VEJNXph0jgruZ861y8gO84MheuXJp4gQk85+5Y+fenkbw4BZKvrrAjm1fH3OKM8rR0Og0n7W4NI
ktku/2mbcnorJnvXzdMza8k5Ep3ebMtBfHvZbZXQtCcXyG1dSsl7S1uWe1NLlOVQY2VerltQC+9C
BumO9n11aMHFE0RI+8hfjWlvAxXyyWjsTJs/PCHXeCj8uzkL+oMveNJQqVQPqdEu9JoXuo2s1Au2
9CBRLwDeoG3AZ2kw2dmn2u8QV2vYz1fqHWTm7nBVpusPLWyWyYL2QGe/D5oXXzfm+NUxeLhlcNeD
AEofdF6IymGnare2ntvsp7xL2hRT2DMbYgsxI6KqInRk2n4tIEm4A8BECrL0cMzhJc4KwvwuM5Y1
wSu4rTxhHsslSRbWA0guRuCXi350yNFpUQXY6m4xhs3a+Z9tWdubRE8+FomjzNe07WSwLjOsK+oJ
6SmtGeUK0m9NJV+bOaWuPa+vQbfopE8OhvbjBTXhk8zKjpYBtDTI9bt1iBGcL2UYp/IRgwbzacHl
6LP6bjQqr4XsEY0WX0VnjNHasTCm8NhGmv+cqhW0k1cxU1L1GNqyphaiNZcrH+ntNKB6ygzjJpmp
TlR0X0f9w+lslj0LPPexfxBF90SYvgSbDYM2aN+MQV7TQ0ODbOFgGORzo8fW1hY5lXHIzhRpJPsN
Y4bRlmABGxbaHbmXHhxbA8DdGfdubj8zddrZjK2VJXskUXU69OT2AhFjstON8WBYBC7LcnlJAvkR
J11P17j5ztfX1SzAkpEO1bOU3r355Hfpk2T64FRngxFNp8CIdFcGH8M8+rhaqb8SxgPBPcCXNn/h
C4aD7r7lk3NNLvNFlhD1TH4NmPqVpZO/G1Yb2RKRlqEVlzH5EEpTy75IUzx/a50elk9X7mVcPhb1
+G6MNeTXYbm1cy2cRmYGXSqJDElw7LZphHVwSox6pMDaT2HCe2LbNyPpuPxDKuNW3xKEYczi2M6M
YDGmhTOcPWKKz9HzmPcRGF/aqK+c+I40yrCbmNbeqhayO1e4asAa1RoVh7J8hT1ehkZQqmQ85Qgh
qpfWgVKm4BcltCrQ9+gOXQSSmFzoiJGy3wmtfHZz807Oqjj9Il26vh3yLVcQiMjM70Yr8B6bX6KD
bUzBdTvq8INHr2JiBpaTX8XFNkOMQcONrla6JK8GKYW5Itc5Lc2DnnfXnWBav14u25FCp6BgZU48
4dSMAsHonT6Y/W7WXOqaentD32qTNa4dWl7CvjWZjw16OV6RunDbiLwI5dHBTbY5Che66p7wGB4q
m+uqoLBleceucz9E1u4aCKWpX1YhAo5DasDOSgDqIoCMyX/40wXOSRBQtR12nHV3o5WTa59kEWI8
pI6jDQv5BhBCsaV9IT+7TGM57y00p/YykVHyXNDP/aNtrHtvqGx8N+YeCO8VrsenetYj2ygJoqfE
Q5aufMsc3mZa8xroTX4ht0nqb5y2uycD/Fg55fOyDmVo9+Ix7dev5n/YO4/lyLkz275KR48vOmAO
cIBBT9J7JsmknSBo4b07wNPfhbpS9N9SdOsF7kAlValYTGYCB5/Ze20FeKVAV8NoOHOqjROo8+SS
YcvA1WiQshoOwLsSGU3RsEktWMo4otknPgqVyNkOhJMxhtxGb2zt370gvTllN0coL2J9QOCaApJJ
3xLFNRG3zcbsqA2s/gTibpmO+Nz0mqFWUprXiBxJq56zF5DTpju6btSHKbu+aHCQ2BfjknvzfWzV
e9CwE5QpklC3YEwQsfHNYFfJ6Mmq1FtfTT8xS9o+sLYT0MxOZDf2q2zk9OKhxFUKkx1VVWLwixU+
iglBSjFFxKgZVgeIZ9oKL/ho3GYfdNhymG6uczdD+tHKn0Y0xKrwhF10LRKGXLB+AgKGzI1AjVzP
V/7sEWrz+ySYmXYII9aYorbK8fZvM0KUAZm7LxRrekxqxDiOoiD1imezZh6rtKNf9hG0C2nuZh11
BcFoUUrwzvaXnmE80ofXjhe118uXqEwqkPnps1drR06+x6iGCtV1krc+uBglZYJtbltCMlThb5pd
wwi54W3hkEAqEWG5WgysCd/DkcVgJ8tL5M7qhbZZ683orJR3SoriMe0s1AwmmXARd+/g+j9pqg5F
MthLSEEvqEJOptdeOzddym64L9vg3c4QE3QeY6h4SN+kB1KZ0Ix+2UwMtcgZH2ECw6gXhKtxiL1U
tTFQ0ai1a+knbsktcZHT3sOZXGQXvAGobTAD4ZnhdulenJax3JTCGmyCAuY/AxJcPrybAj2nlQW3
wkl/SNJE+NZCeqm87iliEL+rQ7YqCHokrgU8BujO86A/It0KIYL479hgVhy55sbJqo1s+rNVe2dy
nRPyOdHSpxGeL1brloauAAs1Ob1YvwKga9ZkM+S3eJMlb6OUOAgyVFarzpSkvuJhZ87CZjV7RE9d
cs0hZkJDvbCbOnpoewBoTnvjAUclee9966rrTgYUUYhM9s7125smiIoyvO4dze9iJEkEu2z3Xjcw
a3uXrQZkfMNDMpcypKnZioDmJA0ABHjVUIRVaAKrgPUZuz4EqQSNZ6Bl9kQHv0CB8Eqe4F1fogOn
NiZ5FV9nz8MwOgn8WKTm3CkvnlPpogeD42dF5Bv6U9JXkaycgqj4lU3EeNxgXZ5YT37jXnqVfxoK
VcpUN5TemIT8yN2w7j13QXV0KBYDhmwEQl0oQRZxbROakDxTaz+7jlWCHTLQR5vqi6kUyxa3VxfX
41FDKGbidh8BERWxdO4Jf2I87lRIt0l6LEmMrZnd2n3Gtgl27gLwiFw6qdiA8//tNx7QV7swgNP/
oUWq4QkQ99owQVKPGQy1SNIHO90VGyrLXi25WszG2bl+MhLLt6zZ7qpqYos5gYpAl2s17LfnrBYU
RJ90ytXSBlO5Cg02/pKLRvs1ffODoMq977AdjML2WAoCD3Sx9ELExGlGITrZAYK7xF16mHLiyT7X
nXfLtO6H1Y7liVOkAHGV42rEKQ0vrly3fXCNeyEQkVRvJGEcunx6mCxGLn35XgkNtaqHaAy011Mp
kIyq0n9yBwS0lR5Qd2LKRyuLAdxFy6GDEECcwnpl2vUwTKPc/oi7LFz0w7gUgWNuhDXeTB3zUswd
GPIOkxMczJKzHxtByYqoJ/JAQYo7KEHU+6QO7H2eUsldmmUDOFOD90kM4hKo7DxiZZ6bJJNyrDk3
if0CpQP9YM8vff9qNkcCnxxdsQawtUdRiE0vaMc4pGAC6S4+0PHZnb27A7i8JOFg06yjFTZvfWh9
mo42bnyzf9RHfz22Rrwcg5Rc8pqKEFR1jKULChqFScAdklBQWTwskPQVifULcJ/wQNX9sNT+c26C
GrXN5Wjq9xHq+kVYyVUCBnaheVwl0jY/bNf9idgvYRUs9pY57Mg78dg8GA+V7SGdMiAEeRbWOQKg
5i9YRxEUQQRYO+UmLMbNcWkgipRG71IHxOXS8JDwIO54jY0Kvmx71BAoVgWiP0IIn+I0P4e6c+jr
ihAX6ucBngnDfPKVnHS2/MWrRdFMF0YBr6X4HpEklRnZHiys8Ik13b3MhzfZDF9R1u4mltqOabyj
77RXpQXjOJ8q0llqbH3TwEKAi6cUj30i79mkMtSOs3OPY0ljRwme1HuLbfQn6J/IIXvohM4ilNZ9
kdcuaDTIOyyVzqktTsJg8wnqZ+1MZK7Uurwr6Tp6wBIrULJXTwxPZq896V6Xw9UcH3C4kZus5H3m
A3/uY39Pq/Xqeg8us3ZEJhlgXvbIy7aNKbApMKHNBavYLFbjYB+QjS36utu2Eshoies5fapwgB50
knO5Jpd1GVprFRt0Yj2CN/wG+VozHSbPM5QQkXuDzy+IprXX4T3N5Xqo9NeZbu3WHSwjNW4L5W+K
PsX0UskOSVX7FQJDHsnAoL7AE06BMcAcpaqk+xru9GRPJW3vtVl50kceCpmekGDSyqj3NXwf3mte
WWjw3Ph7lOFr2IbrccSQrPUkTseeiehqfClElK59c5uCIVnkPeF/Da4WJ2a1J7rXJGfD7rPtXPkx
n5rn1GhhIGG7NaFantzx1+JZfOUkT0rx9LYLBK3lQMnRO+3Sm/PYWALkiIS8gyi+S1+SmBSWlzYI
N1ZiR5he1bFMzE9AEDs/jDuaNvTIVfsVDeNTgoptoxWet6i44wnGkfSGHrfSMDSXfNx4RHKOYxSg
9WwrNl8gwLTCD8g0gVTel4sYk90q9ZmFRNF34acnXaJpogWzaettoqejZheqgjgu6uxFXZjfA+E8
fLAGu+stwrd3iZpFTor5iZftE6v8JnLL3sgi/Y5TrL5DP2wqM7xMAUJV4KMkEM/7e326q0NvJ6+K
pym34gWn8kdk+hvT7n9Bslx8D59XxBllyHqd9fLZM9RxrDWUHBVdfGHVd30t0JWx/ZNsrxLPhJzK
KDwsx1Nqw+tLo7zbRAgYHZbNi7IcnrlHUYMYJSKXQTjrOhi3fB3xaF2wSuJwb6T6Ex5UbRWx/XsW
JtqRofLv2/DbUy8VmdzoZ24y66g2oa7Y6CzgZvnRAlEHiiS0lJJugYKXexPNLtmpVe1srDfdMfF/
WM8q6zTe0Pqh4M1bkAF2r6XJuGqF9drD/TCCoQeiGCGRTL3ghIXgFkzOzph1byIAYc7pRAXgcGXx
cZhozqrOypjD4XrszasXBvflDwevHyDmq6yTCvv7VNCpObWJbmeokBDor2HdQPU1i4udDjeFTmEz
htE1lv2JsA1t4bKTFaxhVzSB8KgpPEfr0fhASv0hcS43OhdmYj/L0HkECbXCn38OPVI9Wywo6Xho
au4W8PmIRnaNpb92rf2pSSQh/Fx7TFUb3LgMY2Ke/3KKrIVu9vuquySVc244ADwRZcu6Nd78uXl1
teA0kcVWGcUpMZ2JwV3zVVZq1go8px1Zf0xIB5Z/FN463PbM52qhiunywttNOm4qmw1y4befOYFs
ZdhN8AFsepruUabiiMiiWbKkoKZCau+yseSFaaS0ZfEPBYDBUsZsFyIuvsIs3MV2cqjxFuuJ/R26
NXOqup6ZwkawUdHWHMtL4iTw5yDAlr3CT6KXa8KfPhKjOdQmm1jPjtZxgv82bq3P0M/v68gmsgBF
VHgnoSE003DKNeg3iYN0IwJ/MVgPfqvhzvB/p1y7mbNnDcfOTUveezQONgGgWqDDTx5MtJ1ZubJa
40t27d70okeIOMG+yJPvlmhJ3qj0fTT6lyTHqpJbOI2bmRofDZcxGc5FHBEIFXxQQnzos8xZkndu
l+N7NwcTujoPci3zEjDoBak6pkTe3P2ZVKqt4shcWSOjWT0yD6jWmSaE7x6WoHmnesrS4IgK+iFz
B7GQuvY2BcNJr7xD6OVnkyMcKMq2LQokBsTek7ZGElj0GqW1WP5WdvllW+mnX5aQ+8ziPtPgxMmM
w8XBHeNj/nDI1cqHtY/t1WGilyZGSTRu9ogYcpFLNCQ56pdxwMIUGv5LHKOKBd3cczXKYzSBYNdL
xPRaEWydKh+W+rKdVLyQMko2UyCPaZF/OKJ6Rzp+12eEt0dcp9whL7gd5Jr0ei8vzlEHetQkj0wO
XbAmQ2xpxdNF8/NDnvbTtiJa0O4g/fDI09Z2Cq+TuwsVJaGiPQrzWU+tXCx28w9VWt6DkgxvwDTR
lVPRcRXnZyt9hiCzCtPiWofta9ijfZ0vwWmszEVOebQJHC4UZvkX7H5bJuKvvmwvTG7v/MYn9ME3
B04nY23H5TEV2WMbmm+ZAspdtCFl7UBSlTfBcm55MObRI+oFnsM6QxmGx+WObuyxHbPXso2/6H5v
g9u2e4kfxMonfwVB4NUuT3Xpv1EedPswpETxGdSfNFesa3RUS8T2CSgmMO8aMR16PFqUDBXM6FEj
paPULvSaLypjtjt1clOXUb5CaTHQ0yPEwVDDZFykyS6vz1DqWBDwD8Cw0r7oe+El9jcR+e5OTdql
pCvfB1nCENMNDn000DRq9cYaG21Zxojuy9Hejk1mEB6LlrmaqoBNhKRRcwF1Zr6xBflK1KbmIseH
0rzEAZY9aGODpgYyx/bPb//fn/nZLua+ZH2zkmmUoAUuTZ5VrU0bnxXbNCTgIFevrojOLH66jSPx
VFXeuC8kuHPdle8Oc2QDA/VCWp224+fZTAaFaid8Jn1GtqS1eSZqstn2VOj1wDOsrxlARu1jqYqP
jkBRxj08fSZt2Auj97bS/5VyBPaSshqqmBtPTdUjl0RF0OBN0bqxxcJEae8Mxg9uYG4aKuzM9z+t
GDQ6IyJ3BVVJeFjkQx0JVu1wLLlk/QxzyRZqiDbdnfTlV+iZmF/EIh45hImt2FtTdNIFE6vWM1+8
5NIhRcAjfK7mbxfNGxjLMYhTC98Hz312BUQMN98J/DfLfoxPk+48ZOVdGYNhQFnzmAc43DEy7etS
MNKUd3gYF7V0v8nnkDwMIXnZ6X08rw48LWNsSFaf0IMBF4TFHeHl47rT20PXo3usgkotihHJGkI3
bmtrn/fix9Ntujf4KejEqzlaQ3fI2zVk2XBlWaTjjhjvQEjd1XH/qrKGckjF2Bqt7HeIpubcJu02
YLyt23TKFrHbvBdAWHBVrb1Qf41GSfzeLyqo+KjXsxeBhrOM3JzjMX7MhmffwpbSu/RoYYA8tsD6
rVo4nKpAmeHF9M4SWR4MmW0c6cZL4nFaJy2QuoQRCzQoe0s8pOiYvji9uNBj3xw9e2kyN11rNQaD
3gBBEWiwwlyTaDjUKTGKTD7EgKZd3wkmhwyp0Gky9sT4O6XsSrA0lyQ7TZpzUXaSbFEG8VXm0WIX
ttFd52PCkJgNjCr9nuUKSSAY5WbGW6vo4TQLwlKeusvEcQxQqP3NSAsKVavCWQzpZ0GeAuSL7ySu
rrWXD7t0nN1FKZ4RU+zbrO2Q7rCYaiaGT1ImHx1DPp42BRTziolZWoT7IO7nAtp8sx38r0wrgy1/
u77qGZqlwUTeNq+e/PeKCQvGJY3atT1hHMA0iKEySKHpUYzc+2BegMwx7Ox0zdv2l16bETRZV64J
ca2p+Vl7OP3g7ruKiV80dQP7Mi4YzwqIpCEQF/Ec8Ls66e5JcY1Wjd3w0QwEs3nxObDhKnTMbSCr
Mh9irEktBfO8x0JDN7UNKwF2oIv0c8vaHUcph5g0JR6b6JwL/c4rhbUVeldt+pGEsirGoJHkJL8K
kHwBD4cgEM1xYN6euFga4kQ9O3CimaI/sTXj88/Bz05MZOGYxwQlMlanbwVbj76wtvpNrlv1cqjy
6NRK9qdVzdC+tJR2JMKcVYsHLLBF7kkD8ep5+Tq35/qzaO3jRCJAwkmaRsVz7kzWDs8ZSYOiGA+i
mXdCcHcXnUGOxSAToidEai+KjrGagJAKDVSYR/aN2RxsTZvl2M9Zim1MGrm/dMUyN6FE2EOJb5Zb
tCnd+Za8A07LAHrkFrbS2l4SxmehoqtO+GtfWof31jdaB8pegoaG236Vqefa4SeubL6lmWAwU4HD
scZKxnH7F9uzDaTg2cllKHkMinudEQpXFItuPpV1mDRQHkEirH2+t1GS5VtxhBpzlSXZ9awdFyV4
HPQ7QeO+0LVMW5udyLcsi63QzjceMsww7Pl+1QehF+1DZvrrPh5fwDGcyl72UBPiAj0l1op8ZEU0
ARAgpom/pP2KDIy8bQefpeV0K+l2h4AdKoNDzyRxNRgZmzvlt9mmvEVjfO1np67ru89QU90dPqV+
HZCIsGjRoK7Mqtp1+bHOuZJtH9cUNxJklvIsxpbjRuXmXpo4OykrbK45URrfKrA/dPO3V9N3l1f3
Xhmvbbu6To2jH0hXYQ7tf6Dd46uF6WDovvmQpVaKHNo1sbMXRxv6y8CO2cE/FYf9ugm1N68WLlKF
Wl9y3iEpEJpcp5P7FSaCnQ5rryXKWGqNiVpkpGKlr92aBWdlpsZkxWN7H1v+eHCw4iwiWh+RdxSz
QaE2WqkRUxE9tlqqb2r3agqNwlAfn3sFoKrRmQqr+qnt2Yg4A767IG/AAHngdUj34NUH57Bp31KH
FZn1a/bR1aXbpwnmqdj36kWYtAMdfrVF6GnU7Lu6sMO7oMCVUFisDahVhgY9b9G/AY9A0+2fk47o
atF9Dy4D/TJmBN8H2q1lKFCYqbcg5BGWfmw99T7tYQxAf40W5EOjda9DOUIOi8Q+i+N7TZRAaGzo
NnIqiwXhJ0w4e3o+qHEM/8v8R7eGz7bXqVgcMic5e4h4LmB9pp84yn2+FnOJ5tIZm7J+4CeKuarw
FdWlnW5DC4znVK0SLd5lOmyh2reuVePFhwJd8tKq4CPhBSRh7Mh1lC+NCq9N2A7DpcSaJWqELAp0
Vth9ENl2xxM2pgq2FphKIpioJM+45WaMi+aEs4ypvxeXV30qv+MGLQiRmY+m7vnLsGL0GhY2hL6K
wQkGuu4ud5ZRpn0xax/etWDH9hUZuyYufcOabVL5l5TwQSXpK0ndkMKGMyc29GkbQLW7i+ZfbKZv
mebJw58/wqfy1dtMHsrE4adt3BvgArXLEIgTDGvOeNNk42oeZMG6H1dlxTnsl8Yt7qI5z1R/acpw
WBmmSSK8tXMdPGNi8l6CKAQqUzPTLpqMWDOfRiYboBrDvFZFta9Uc+tlOW1NDEjrHpiSIiGN3THb
OVgg1ZabBxexi0WpdfH+GmziKOE4Yx1U9nReSbG26qa79KX7kOa8ofmEX7U06kvrEVeSRCAp+XoE
8BoxUctqIBLSHxnyM2bEUfg5dAZMUslaPu6MZ8upJOqO97LK/W2oMFgXoMtqeZexEVthYUdOjHLe
L7VNz4rVgCK+KoCWxZi2fKfHGl4Ape/UJssq4GH+BSjZOXDoVWjL0MGW8GI1wskLYkxxdpQUOeqH
IxcYm3SvhlXfV13CGMaBxDGy/xQ8l4K0pRPAm+n319jHNR7ZVr9q8yzYaCn4t8pwf6Xd4z1snxWB
QDi4KDfkiMK2wYpvWdO3UO6utqCzxr+SsMP1lKVflYKkoUtybDoN1X8+BsfBKp/qBDFFy8VlNjeV
NEevRuGDT3ONzvzJSOAaSE98ib7GJ2+RldyQ57b0TXkyyUpL2b+sIXbvPSQ/hzJWT8Y055+WGtv2
gjdAim+4AduORHucIulG+W68GuL0BiGCvanEyY+MHDndeNdbbA9IR3oLryhQOFWWPumHHYlLWl+f
AY+lW2QZBEz5d2XDglgyi0gMAs2Y6cUc/+NLlts/9USqO3gDqtRV6IdHDMkEkTmOhiCo2SQCn1Yy
V2fsUe6cOMTSnTQYNklgr+x2b0BM6jL1qI2Tce7QApmlzWMg2sGlILfds37MxAJnDCtCK9qJOVfC
w4D3jTSmrEL0VLvhsWWXxsztwxRte0L/yWnvjhutbb1VA0fZEyFXS3SfFnD5As76ot42wtg7fcqj
HEDyOjXKdwIssNYp7Eqm9hPY3Uciks8WojJXv7kdKj4XcseW+KCSjTM14GoZQsYkhGlazAbNws9n
FiBBBC42JgxsbG3e5h7NMsInTlgie+MnPv8H+VmXAJkC5gWMaRn6Nx5pegNtlR38qIYAelP+kFzx
QsbRI1sIKKSxFvCmE+vs4S6rfNoBYczqHfaoGp5rR4A30kNSnLpsqmj5dbbO0reOZWV8Gv4AZilH
JzZvs/I2QPiSusDC8nLfK4fowcNojVvJHZSj3ss4uH1He7W66Lc2cWLDslbbAlDz4OOer39y2bx4
ZcA0Oi/uKrExfJ6cnOkkpXi7TPRnBVAC7+zA8mTduRGSOl2Um4BCtSplurZnmwuHz7c0f1houutw
8s4KSdoqN8QXQRD3mIXDAwyhg7KnP4bycwkgjMI9OzmAApO8yrbtaOtrZHM21QXExtzZGoMKTk1b
VpugqR7wga1Jj+b2T8QB4jw0qWpOOgM9QOxdywmPkSz+CSGuYVpo91ZOep8PTlE4THEob2nCyA7U
xgELROgdmWwsVUMugGtHxlrJ/BaW9dUiOU0BdeBlkBeNj3blMi1f1sz8HIC5i4p1+TIaYehJKznF
TnVPFA9eXVWysVIsMVRGKtqYbqtWA1BS3rWTbkBt7je4JsCrJRRlZbMrclAf5LatiKTn01M5aVPT
OYJfTURpla/1sj0EbkzSk05CCIojAwDjGn7NS0SzSIrPGjAuJUAbwIGj6AcA8R2w0KtiwApeoEUr
bTQ/nLa6E3q7I4Wc5C2DejclbpF5kKUt87SAtT1c28D6LMUxsDg1FbH2rMN+PTQOhbAhVvbejxzb
D4ZfonKf2aBsVR6wK0mOFk1pGFBGqMC8k7G6Cwck1UOH2sPYl0GabQzGA07mXJWJGY7xVL0tK50o
HAu0WW2+NAreTcXA1M7ArLRE5nm5c8kn69G34gdyf5uNK7stcSVbrzQOPk9y4cbLrmBB5oBMimOm
kVjgYiwSZqWsFTJKfucGFDslupgGnrHeZvuoAFXdGxvZtlQlDBs9Mi8WpZaehKq/CeD6Thp2FaQc
GtVDWnUdN82IFaZ4RXf/HSn7p+sL0qfMlaWn5VbXFPuyEZBhRdfuhJ+MZFnYYyBjeKbdWcV0C235
HEu1001rjymzWmmteYoGbcbLotHpeCDaDV7b0y9a6nWllzwwmnrZe2Jjk47W6sMnkvVrmnwKawYc
JHuGuvdYwkw+v+Jl8r1VDfoAq5Px5BU1aiTvLexwnbPpPGlgEhYI7TqEs+pkZ+4jXisG3Jn7pNf9
qfOLuz8o//+fevAvUg9M6TgkC//PqQcPYfH982/7Jv3Iv/8afvC3L/x7nLLxH4apI/61iEcmY4Cs
gr+HH0jjP1xPCN0jTQ9zIakI/xWmzFcYKI5dw0E1Y/J//S36QPDPCbjSHqGH/PHfIxmuRToGRd78
w+//jd3VtYgIP/rPf3ek/u//LfWAiY7LVFQgPxC8LkuS5lx+fTyQoshfN/5PVQddnXlesSOLAzld
EL6Thejot9HFZ6X7TIobdmCjBba0z1uUeJ7CpJnHhDBh1cDEeuF2DcDYVP3NLaZjZNqvboBl0YpO
bhMnS5tSKEk+EPedZaHzfIUXHp/DrNg3xcUCyUnI5mWIQerYg9r2FPueR01eFa7LJHJ6iBTB40Z5
3w6CGW6YsDQfUBL7wS7I0gsO+pYCmGe6ycB+WSVkT6ad/txNZ1m75A0rEBGVJg6JlYIZjAGN80CC
hWT/tpV+zLX3IgkVmGsdBalz8ZDhgsRELt5yeDMOWBT9rAcz4994RCnlNvICP5WKTBnXJEVYJeR3
D6K29ua4woblgwOUk8nnmfE8IgLUh9rA/q67tYLvHWMMk9nPgPZZI7lxCoOf0V5Ji0WrD1PYZkAk
I+1RUj4sEECcE784BrMBVCptlef9/aCn56hNz0Uu6MvZWMGAFZW+14bxGtWYryP9GOnTsfDYyvs6
Wl17Z+Xj1a/A8ZLfkhnPNYwKO6nXTcPa0knPrMggeEDg1qIXvxlp9LqbGdqvXUIU9qHxm7Us3AsK
q22mEh6Q8Qcq7uM48GNCJEeG/BDq/t4M9njiNiLqNiw8z4i90LCOx9gZtl6dHAZgmXUMkGWKzywa
uCqiM6RBxvEbJmmbVrRg8eTOpAa22+RgZN5lgGVRSOe1GkGbaCPtn3Nuxxc9hV5FbfhrZVwHgVMc
0bqiyjGOjF52Qx6sETlQd/FMXCD/3WGdpyVlnpAqYxVhIDVa6xX670dgp6dgWENtu5ahvQORc4hZ
KRtmcNDr5Dx/whRhz12DFWLimE7SXzsIf6tWPcxvY6lNz5XLRS2mmwE+MtG/Rp2q2ZgFiWo75vDu
XGOV5mgHEjQG1vDg4VJi9z0cJ4clZUDv2FjeQRnDlajoHWSTQ2YtEoPHx2RfzJB3sFRHaKW7IBiP
UZj+ukGLmwD0RUTBC6HubNnT83xNTpW905lVCjviIaq+XJYILuC5RN0c5BgD4+8QNz6EuaVVJue6
ij/+fA+6BSTt1rXB8BgMjHm7KvhF8+XQsagtTKkPqasjstA1T6gDDvEVHPtccP214xV93CLSYXZ2
8W+dNBwSLWPI+IB6kZzQBPF1jAAt2sHfXxX1+KwAa2W9u1LxdI2m5JwwDiZq4Mhq5ZFutY/Vtq56
fLPdrdbQqczHgfupwunZm7qHwVrAbX6AMcdkLv1o+jdvbA/tMD3LanqeP8FOH49sws8izD7mN2a+
HlmGP8hoWIHoem7Gjnn2iCAKrik/ko8sVNFLWVLsbJOPRqum69DoV2rTbTHbyYiLsGr+vXrl8fMk
nlyTWo4kwn5tFJXaZO8i4X4yDEJFRtyT6B47LVzN13aSqOP82rDKk33St7fIUEjCzG0c5+c44ijo
wuno2N1q8rnXu6zbZE36q4RAXvQ64DQ3InUzDQTxXEyIXjZVZD77KJ7M7LnlnbJ6+arKiutFn551
sW807zEom01txwctrjeEDXBMT1dZq2toq1um27TGkOfVlQXOs4yHrZvDqfeL6MMNtBfke/enRtkX
UetfTNSWkR+sehOei6U7F0uqL8/2n3KWCcSf/rb5CLPHWCJ5PmpBtG5HcqSci7Gmo736Q3Gy0Byy
HqIra3fVlBxS17kIu79NRKiUtOb4huZr1ramo/VJi3s/C5rbmu7STM9Z9ScnD/FDyCXBO+0QUQC5
B61G101Hr2xvTTNtppm64Ksjw8fz/B8NwW1RHTSLy0s5coPw8FjZ3Vfjq6vi2qxFd4O+Yy1iUW59
OsRa2rv5sIoabqsJ7T3W5PRgSDxNHNhUjqugiO88nmxtPD0bccY6rHoy/Wda35vlz+t1ob7M8KeJ
vH2gnMt8S85ngu7JSxjz2XETNSb3mIGSnTGe+9p1VNMGNbDnideqs3c8E5Ho6e2DQ9loclDRdl/D
NsaUpW5pzunmdeeQgEgc5iBhu+wj9gbuj/BUh5f5e2WmvPy54wx1MWbnga/N9hXtwqgoW4PauOsR
zjFNBVcGUPdpMpE4BKUZH5TWWiyorB0JA/CebVrXuPoYvZaVcmx8xQEhikztFpJc2hM9Ez6YwTnE
HLEnWE0pGLFRXztM1BPpHHjcPaXg+XYxgI4MNRW7i+Q1U+rqFcl4RFdwbI3m3dJsuPw404m71Xjo
5QNVdhyxdc5thYXGJD451W+KmBAijoigi2Yn65//9efPxikatwPb2Q7JaBTG5maKHevwX0mvf36r
ifpvwa9iDvODpjKDZonbbA5/wgM9Gbz0YlSr3mpPsgv9A9NEbZEyNloSXhNZsO8n4/Dnl2GsjEMW
i3bjT/aL4RIYOXb+wXfzjSrSl5B5EANYkNMu7TUytwRYRF9txtmFL41wPzLdo+/jCOn0XdU6YK61
9ZT37O6TdU5vMLCF5xnA5uvVbX4dpD6JStdjbi/jeduIEBqOGB34SIOhMUtcZ1g00exozbEcC3So
8y+dqdojLw6MkWwuMpxZRQUEnRY3fDhGm1QLr3khijX117O78FL7Y7K9XchTYF2F7keNoGNddb1L
OkT3HhEalWtxuDaYKnexjBado3gap+IZfUS7QgSVL5lLJBw3QK6gkaB94cKeYvMr1RKoQ/bFhQyG
Pk9fJrW7K8rxlew6hqXc5swEjwyxkZV1D5k3PQQ1AlW63dGn0AE09IaHqr1Dng8m2DMKNqkcf8oE
uTcm8lWyVrTRT5n1eEtEcUkdUs59dzvZ0UckdtrACpd80b8U9X+rm/9aJxv/XCZ7SLtdhxR5R9rS
oID/a5kcxVyG8ZAUu04mv1WyH4x0Ji/ffFddIJExeD1W1FFKVut/8Z3/IZaMAp21DN2Dxf5EGK4z
v7K/FOhIKxmTjDInONq4jkBMZvD9Pl0x1dwwdllEMQuJFPWJ51zmUulffHu6nb+mos3f3rJsV/IK
dNOT+j98+0FKZcV+WezMliKesyYP241WlYQ1PsBheXCs6AObeavuIzs71oJTjcIWacX2X7wQQuD+
+YW49FUUbd783//9fQis3Avdhryb+cO3Vf9gU5mk2tEFITuWFAZp+yBxBLmVvWRThLaweyCWfJ0b
PH1SClZP7IhrX5fy5X9/ZXOP9s+vzHNsXf5f9s5jO3Ll3NKv0i8ALSBgAuhhes9kMmmKEyySVQXv
gYB5+vuBV6ele3RaWj1vDbhKxVM0mUDgN3t/Wxq2Ia35J/+nd6hMgn6KR3QIYN5B6OTomM1HrUGC
NvTzQo+YKyvpPr8v7xKEZJSOX1Ri9wA2ix1/6N7wZYYcAN/loWtPV3RAjvZaptNLy6PLjNH4jpQh
1HYOqZ+Swd5cgjhev01iexdyA8xVuo7Hw02HWxbGBzfTr5Np72reiz5wV2lRLdkn3uKuBhfyliL1
qXj4+W6HV3fc1m5zq0ZW6a2NKBwBbYr/Svmb3Kk3OlLPysRXlQUvWkDA/KSD47Mu3kjqmFlfXaO7
+WX2G08GXz7+qEns4hnGxBWAluSqAXUBJwBtKE5dQjG7Xt1DNjz/ncv4Nfzv4FfxF3foX10eBPcJ
23AM3RbiT9epSCMvK/CG7kLRbKxCv5JrdMjSz+/KeoBPWO///dtumH/1vluGOXftrsU98qf33esN
8sJc7szAGY9NCq1pJvebL3HR3xoefBvXSj5GxkfsZXwouOpOu3uorOxgUtenyt4b01OIxRf1F+Cd
m4crArb2gynni0GnIE3VeDV7JCugtBFQRC2RBE7O7qLj0dHnp4nzsKMUm79uz8IM4aWtnJ1FATp3
BSlXghdmB0MMRw9OBli2F0VXldn12kNLP8I7aoyl1vVb+ntQPimRW2oTNZ9u2FOmEKniObJcDUay
ErLcRaNg9di79j42bASOJca3RRaIEltn2nEV+WffZStPr/8FEZMlikJtWK6zLnjIkRf0kjSHqFsq
WrB5+v0m5u1bTSaaDaWRdrRII3Iipmtb9tvYTi/Z2LzW3filBOVYHtGyh7eq3uMKtLuAMfhAKEZ8
TvTsHLrWm8Bd06tDZo2nQYt/a6LcicBeuUG3Gcv0w0j9A2FarXkdSnMXjuBmObVV6745yrjO7R4V
y3Fca9yuNnkLc59UODvRTRy74aHKHwfBQ4vfQ+up33Bj9URWGUSzIv0/9q7+5bvgPA3GBP/+SvP+
4nyxJMmUBnIuAWbpf54vk9QKvCBmjjHdWM4t3cDbbrxIv8TfZ+9ysIb5fzht/+rUtxEWcFFL6dli
/vw/HWm1GCOkrSOHbUJD1tCYFv/5kfoXt6x0DGFZ80dPuH/6JlFYgfjXgf5ZrkJobjcMcdLpXg+s
HAIPQUe9eEz06jZN1AZuA0ZdPzZh8nuusmtvOsbIDCPTA3NtzJMW0jvEha3TRgnrTXIQyjw9xCH/
pqiXTRx/EtFA3aSSMzbMwzxHng/iBKVHF4gX/FxcinUSLMS0Lsfs3ODoHmR3M3n/Oz/5EN54bAmU
gmi1mPsyaU4v0O8uSYkRxKQkb/KzLW9TDz2NRmf+IRHYH6DQXEbTuSNh4pJZK7d8LpkwuB4K7uGa
mPHZ67u7IW1wWsPRdeJzXpuAHFhiNONxbpvaMDrrE64Vuz5xeRyn4IGZPht85gWQ1iEyWOZiUMWr
0aHt88N83Q2UXrqIfts8LrSRniRKzmpIDkIAoOWddFNzN88V5m+n1xw0hJe85U53z5oaVpN803Nw
yzQl3pAuNX4W3+/v8wlu0a/9+4ubENd/vby5xDzLpSvSLfwy//NaywUSGkLpcxTqPD7Zoizx5uLP
bumbamk5QGv1Y5Gy5zRC3iMNmXTflHtCFZ/w6eB3ndSlps1TtIad5WAlxwbSvtio4Co69Ll1U+ra
ZMMtRAjeuOJUufGPeQde5i0jOf3Chv2VlKKPWPD1peAl7VmgogbdAIn7nTNm7wRnXsUIQHHnU43O
RUVXD7fOty/zqVpN6qvwG0yjzTHy+y/JyZ9xmEmzIDuR7zS6B82yKT4GNl7beXpHRuTNc9XN6LoV
HrZNVrzPTSrYnUOtDXiA2w0ol2Njgq2yqXaYvzjl8FKF+pUGb+hJA2VYNldjfqJWAc3cIrChqW4C
ozvgAb5lqv8auwF9EDEPzTyyMN9mReDsX3N8ue2K/sWx+Y1JbTu7JigMRnSt+5nY2o3avV39+zf6
L04xCrf5f4bpMdn+09vc47RJ217lu97NSTFB4lKi3pR9v50vcrMdrpaDGCD4D9eXsM1/vb5cymee
0IYh3H85PiuLIABhdfmuDZGK1SnpQimPxxmRve513gwyGv2+Xc3zsyRWWC8sNAE1hwCDFyacghvF
bGx22GKVd4ysKLITxpr1vB+kFjOcT4dBCoTHxVwvuQxK5XCdpxt54r4peK99FR/mI6OPzp2mbRtY
h9gSZE8/lHpUYdn4FfjOJRTmymK4F4+QF8r0bJMSOJ+7MRddjDk/yPsF3v11V62JRDmPHqyypL+h
s9lRTxTV9IUSfiVz3s3YOjmIAlSbnHOAvVk83YZ0PGaSc2O+hwMz+Zh/Z3PSXyZDf4kn/VzB7G0S
bBbpebRo+/i3iITXIb4Z4XD61kANKXTkoB9bLvuGznWyVl2VXsC5ubb/xjyQO1a5b/OEIlCoJcKQ
x611Kafs9zwOwfr5kFOZ/ywq1JLZcDZa6O397zqNN22fnR2LqmOcpq9MX5s+J1GCGJ1VdjRcpllp
M5d1k51/sG1dNP34EIS+w+nXg3+rIJqkJAPR7rJHO4w6uiBXP5cIX8dYXroBHegoL/PU2mBeN0+b
RkTbGLXX8xCO3utr/qU9k4olMa6VFh10yTQt7m7zEz7i3iCc8RL443X+/6UYj3q3iBgX1R1yS8bJ
LOWRgs3w2gl/KOtGAjaAjqVEdHH6zpO1gn7RatWD0bPrp4kdu7s79l8GnM+J4YzR6U/aYT51O4bk
uh+fBasDY4o/rCg+Q32g2Qw/SMfY1JrNCc30NVOwy/zY3iTB0bbtt3nSluX8B9y9uW6/8Qg/ximP
D6rLMnyKK+c0F0xYgV5g4r7FQbgu4EobRHmQPn0zqSawpR00FWOsYI5IdCZ+GYxRB1CQm3nWhj+H
8SLouGJHdXsoy/H4fcGz9JjLyIjHMMGoq/n0spgKACVlNU8DVsqLl7ZEKM/hrP1+fvjkyBrnYbdq
sCcHX7rGXH++4Obpa8xDtRzoHZqqPngQ1WXBeKGR6gUPRb+Aj7NWhD+mE+iMiqkzx/E8J5xK/9e/
P7UMU/7V8SFtGyW3wyGi/6nKT0dyAYVlZ7tGjl95wwtJJoXpPzPnYuDRIaadm1FUcpCHEnY0qK25
kebZ83xhNaHnLNyWHqD1GBGDK7il0JTmY/v7C0jxyTr/S9XRb3DZX7GLN8UeLjy8nzwM4LrjBou0
T+oT86B+3TwS6DCHKkTLIdLEwVI8c3LcEFCs24U3dOPOrEok/113zSRNeiCw2NslJTPRHcRhv2FD
Fye8Iv5icIgCw3X6gaoFB3dcohVhqFET+7RoC2abWDb6xSVn6bh0Qqj+otj2iGQ8ptxxO754AJuU
+q3XaAQKbvD5fAknc1/E8bIviZTlVHcwaa8Fh9N85jwFmn7Rq3pOyPvQXaoQ1b+Y+nAbIMi1ZYK3
5qCKej0/w9MINLLZbAqnJa2OUm9+7nbp2ZvDXLn/4K8/GeaTYq+Rxvp1/mpzmRSIuTWODsmDVst1
wU5gvioQV13mL+Ix768ZL8+TAY11QiKGw9xpWA0a88QhCHb8GjN+AOb22QhsCfTLDm3pzSu6m36K
KgnKdyTCKMFZjlYzqJrfadvdTWe4zjd0K/8o/f//3v0/7N1NR8w32v997/76q2n/10tUB2hnPv55
8f73f/nH4l3+jZLYhKCKr8AzWKP/n8W7K/7m2KZleJZn/bGT/2P1rv/NMXVDly47edN15qX431fv
pvwb0ydH15ED6pbwHO//Zf3OdOJfjhfTkYZLQynZ9WMj//NYa7R6xIGQyhGekQ4til+ZYngu5sxF
CYetN5HipyVKLlQrHy1mhj1up6Q3UHZiubSA3HcKYlqAO2OKl3me+DzNMo0HJAg2R36g5H3oBj1f
F87AoCigs0oAkGzTOERgH/jnyGGEPDnksUOaHb1lHWBp7kSdrNEVvvY412ziVztMqd20c7sSJGlQ
7giNheVfJBV0JI9Cw1xNFW53dwA5Z4GaVSMFqcj7DxmE5HC6/SZ25jQSniEqSMkqnQCGzLFQQVg9
YGfQIF7gd8BWSK74ok+FsffCJtzmfn7WCoNoVs6ANVznLsyilQmzmwWoOqc62x7cjNo6Gx1rXTXw
ZpuW9sEYEw/pVOmtB5NwNdsIs63lsjAvOIbw9CZEbonhKelmUDmWdpIeFmMO7l10H/WYWqgG2/Eh
9ghiSIUkBSHGIjb0a9JCz3U/dOzppbZyqkQuDA2zH2JUJM+o/Hmf4L4AWN6QMhSvRBlswmlkX6Rc
7IvNsingAkOKyVbCbs7Q/BbGLivFvWxVf9JD7W4Ig1l/8+KE/aNtIRkCk1M5yAVr4oOABhTR60Rc
SuSNyIpIVCT8mvTMs+q8Z12S7MHZrkrySxKTqMdkBLXbuvv5s2YasOEKJbP65h3FBVaTHPxmm1GM
64Z1aaN69i8B8wGDdDSHAYGgwfOMoORd0jqHPsCcS2rlISjs9Ojq6iwUFqWiSU7TKNwVIxQyb0zU
ipWOGEJoPnNHOlHY6caWBCekXC6PRIJT2m1MGUPceLLIiJNZF1zgi9bOiBVnLHkEFV69TSYO3hyR
qKy54IJiVbkk4JSwd5Ys8ZbFKIIt82+yhIYvAIZ3XWTlnJkJUIF+RtTQn3zdvJWGOCW+/Yh0/gGp
B471/t0KUjk7Ct+qMqwf6pRA7Wjqdxp7KR7e+P7Zf6w7pKz04HBAa8NZDCSnnBobBiE5bsj8jC0C
1IlXsjo06tsI7m3NsSNQkFAowLpUbl3gM/nqXkWaskf2i3gNzG7FScBtNpRLHcENESL+ya+1RyUI
tJJV/YAR+ezD3zYaRWYVPQ06a+ZjmSQQIQqfkoZg23HyFDRbgyZBXlorq86SqZ1q2/45vGM4uGEN
xyU5YwVyzCXl9DNuMzprTPe2W10g1m+8XOdetJps26U1hBMFV2ic6n5duG341ttXH37FzqPIYE3V
mABt5C5UOHaStziGi8F8uOvLlZIiWpvUcLImVTsKALaNr7kx/Bo1JeG525fKGfZM4+EgwiIrbPS9
U2IURK8oKO9hCsrYxrrnYpCuO23Fwo8pgFdtHT94rMmsJST5sVHkUIDUpUzhK6QXmReYrxNwD6JE
qy4tiaJ8In0lIJN36dmE7MCk2OnNhzdONqirj2HospXU5WoM9A9kJLxBwRQuGU1tpN9tpQo5yuIm
2Gkupl4gLl+d0NNVRgjjNq2nfcX06pT2CiyD6d+GyvOfw4xY6/SJRSdIyij/GLvQWhVmGMBPdeaZ
ZvirLHX2Z72JYBI3ZGrKBzPw1WEI+xeJQOgQWi8+Hhf0timSBJIck9B9VDTnSalYHagJIJ5H8h/Q
O3whYWijNG1PmWv/cuLfkeZQCtNFZuxrV3YifrEmWvSZjgnMQdmo2TqEgQyOaPMVRGaP0gpPW8G4
baEycjuEY6BE+nRzAGjZSEioZ3JgtSamY5duruRkqoppOxQKWSec8EeUurKrz62GCa6MSt7dOsq2
vj2unBYskAKnskCIdEok9qDEJAqBlL/QIw4stJ7h5MQYm8pq1cT7cUoRqcxZj0Uq1qbWlsDytUUG
epLwJqw7puzOVRY8Ex6Ma/QB8sMWdxDOrzhHksBT0q998Zh5tOsW6zAK3p7sN02tDBunkb1CCiGA
ggxrQAgur82Agz7JICESw+OO+RPwqXEJGiGG0ei9O55Uu+w33clbTEsDC7B6bFgo7Q2swLj23GR8
SHVgBo7DCcfx0pbdKiSfclG3pruKdFgy8Lm3pkPh7XtVSCRQgO7A15kne3g/Ta6d6IVnAXkniZ5s
pRYYFzA3e6wCFfLj6momjXstDNxKrMQdS+bEw0LMdkKagUlCOmvzkoSStjhFTnludrnpaA8W/qs4
dBRWFnguhdJxrnpPUaOZh0LBO9I6nQ9pn+0Rtu1C9Mh2LNeM5Z8mWT3blndPfC6UIHklrsvFO96/
MrlhWTBH15fdbDCuBvI2zC3oTlxKprevohK2ULPnXGXBrTUH4rweXFb1j4l7LNGrm5WsL14/wv2f
XIItJf9dPXmbUXmP6JHHR7+jn7NGnGEjynNCUN0Nt9p7Wfe3rh21fRNw/SO4IKKSC5Oao99FvmiX
02geQrEQ2ACRjxekNRGYUCSg0NkKroqeERux34VtdZtqKH5V3egsnYqAOCPKGElY9SayUaMUPaPB
ZIS734QY18173bnJRlnWLaAAidJYLUim79ZzzpjXQRPQM33vj3g/awIjTR5HEYaTldLxNBuOOkvC
RgQCp2lwV9gaUEIHOxsD+oNOxDLKgOC9kkwRIkNLdrqqCOydgEsWPjzxTLyHPpPMyeMBjyzaa4ZX
p4YJJaqMbkS+2phl+MJL51D0OsmrpRGuqzYXO8drAXKi9dkVBnEjQ/Rha1P/VuvBVxEaOWsY6KrC
PDpVDx7O5RXTNRPTkPCeFbghGbnOSTgWzMSgN1aOBBof2AITJXUXcNIPUgRbNMiQ+KqgI06+cJaa
pm7Z2L6QmDetwO0GEG/xq0/Vfgy8lpAEhumTVM8VxlZEAJxcDW4eeBBILSXuszMMxWbRQRspP4m9
N0lMYVOFynE1REN8mMZ2n0XhY2SU9jEp7Y8SycqaoKvHCIZTZJMRMwVvWMk4Eat3p9buSdyirAx9
xm4BUBKfrKwd4J1zYyU4zNPpMQUPR251bD/6rvE7y/ArW45aUD5gBqd8mo3w8R5/zDp142FV+K9o
0L1NLWIG+22+p1pJTy6aLTvnrIt6v0afVQXrtgFB6wZ2sYwSNTILHLi+anjDkjBc+Rkn9MxDj4Sc
gU4KbEcj3G+pBLAtTeifTSDeLVE4qLWih5Sn6NHIPGsFmqBaaA+5zhGd9xNJtGN+86uKLIumYNUV
3/BFVkX46FtJtm6JVida0CKu2JvzwCbCmsoiu8seS2VjPY458as6oUFjpZubmvilYlA5a4RgKUNK
dM/lOdaXc6jIfLjHVrWd5q6hY6M+L5iK+lGa9snN2jPQaNgOauh2qebwePFhM1ta0/CUnbBQDIoA
KqckOKqZ6h8gnF8peantGgzhpoK2iQviyn4S1bCheUsL53VpmdU9abFO5SrumETB1G1MzeXu5vWW
TITxgV4Dbxi2luqeB1ZrlOVsKCIXZNPUZmzstJjgO5P+fTAJsJvmJI5YdIdU+80ZE1OTd9m7rfaS
LQ8Sv5dabzYaRPrTZAnCCl3QsvzOix7JPJL+GqMUrrHBg/7Z2DWuR85VaRDQisDT3RBkA1xMk8lD
7BOCTp1UvVflYAM/Kbvd5E881zTGaAAGQXWjTbQiuZ1A440yJh+mzfo3v4y/FLJBH4f1QxOqX2TC
YcOxHJwimX1Fu2Wd7I4TBb8gS3YXeZRjQJ/gU1x/hQ+T0+mjz8ZUR93lGk24AbAhiM8wPWmZzbfS
imjDwvZ1tMdfokpuTazD4Z6J3N0gTs0ZS+s2r+BoGWBoi6axSDWrma1pmMP08DNIMGhQibyz/dm7
zshz71rHhIZ15Qdd1KOjxpce/IWOIxzu2TFLKwRmPeCCHBZDNHmsGoKt7WNPxCVD3I61wl8OHeXm
lN7NHoIP1w14hfGzoLZMhV7A0f3wtW7v1cbStgywI5jmrP4sEkLkfYO1syoOReoe9FTuo2zmqDIz
t61w5TTOzvFDNJfPwwTDie5NDeWPsomXhuM9WxKcEcrMwbv7o/dF9flDKs4Qy9eXWvlDkN2NUxn9
KPSCfufqKb1BfmW4/JJJ/zqRwJ2H5UtEYH2p9YS6N1eYoQrnlbzZMYCrEHeQbpDzE8ZgOgcy9lr6
zYCoQ75UnGaPJUJmhSDNyCAyZb7IIMAOD7YTnsq+viIAfcvrYhf3YBlVe8h9TmjNZ/9NblweXAob
cJmB1GnBuTDwanI5Qm7FffNY6MaLWdW7FCAsD237k6WPXyAc0PAWR1Vy9yzzHJf1wyi1q8Bi3jg/
iDJeE858CjAjy0ZblTXhUGUZnd7qKI83hqnfw1zfEZf1qRt7vxD4/WPrYait96oo73ojzkHlXxAb
CDyEbilJmU3e8b5T71X2Z5d5J+pf4rvCwcW/330NlYPwLdmSTb8sjXSVEK9OnDm/BDI2Sjsnzi9S
dCjYQuSkw2NKIp3hI2DShbzarrMyS4VCQOCLZmgwvzV5BGrHIxeyhjdP8465VhPVU1wECZuDBF08
JkLh9stSyw5DITCgsdtnJOna4tUFuACq2X/teSLNr7nWuww4ra0XhHe/RGFcom/eRrnACqQcInVs
gkJH7wqV6CVQuNAatfb8uOQIWjIGeaaseGF6kVJG0T1roX9NHLUJ4ohkFGXZT7fSCWtMBUa3ZngN
fjBLrsmgRXuzp55i4nJml8kk0W7ww07NvlUcGlhfVT/RRxXkvbq8Tanu7APlLWKnKWmUyZExXaJ+
2hwjv9meo0B/GDomADy4COgq2Zv02lNUiA3A4Xqn+dYVL0i9ogMEp5FCwUhG/5gHwywX4dwFzIBG
51eBG5LaRi1RtmymQaYPTSVfsTGoHfHPi5D90WLo2MlPMRi9SZsuKZ7wBHic6PDn6nr4gXPsMVLY
nVPMwLrhnky8Y0yuKOMC82LPjDl5cVzk5pQFcSho5sMzteOnVOYntJmmpoyLe54WTvsNomZVTiL5
YqBFWwxptMO3/llGsE0zqySFxzP6pZH1m9BrrmVQEQCqFa/kcOF5x/bmN/pnjQ/irkcPFZl8C8+H
x+W39t0K3DOPvqsycSBAcdvKUbs7SnvozP5FNIxgioZplV56Gy3C6GYDx+iK6d0AAYpNOCT2lYww
v+h2XJcbUeukgGf43XpWbZHuupcIpXHiCwxpZUi8cxQetCTdKOJd2GWTMJVy3dlG023DUrybRUER
XWIVxiM6YISPi9TemzricmEiskyKj8IvSXzG7jjJE0C64qIHUXvPI+ijZJGGYd0eUyaeKxvHZTBt
9R6bb6Qgm8mG/AsnwQpvlsfc8EEUBxZ9u9H/zOKGiFmJQQ0x6q4pOTYMRp3rLOlPZAbO7khxFDYt
RzE8xbAnKLd8YNvtu+GKmV4OdiWtV72ljXsbv8gysNvjGDJgazv/LWBPX9UaEUqJviFNqllNtWns
jLq/YN8lt8BmOBlNODsr53emuEERK9BJ2urNaRP6hf4pTTUYfHXNWg2QGP5pupI+lSbGucnZiFJ7
7FJBpnYiknUoaPwyW25ZmSc7IXy6O3b9PFMlvB9Mxko1dAkUZ17Mw7aXLfGg9hww7RzqEPhwlcm1
ZfkacxTGG5kxqtvQ/SzMfoDHwCa3aHumVSZLUcvdw+3o2Xs0awIBqAuw3LUlg8q0bDAu1Vc5FFuD
UeyiH9SwrrRNYlRfts8okPzxnyAN5TKhoVtSiX4BQ/yVgSohdRnBcefK+KhK/akmjVXXymZldcG1
1YNHM9IuvgtRlDDCbDnjgku6HGpB9sOGC2M5CeJrmVpfEciFlRurU1QE58nwNwmpVNyiZraqZQUq
FRPuMki0fS7u/pQTDij5wima0XF2TzG+zOMWj7V577SC4cCovecai+hM6odWSVhElRMuA107+yaV
iVZuIt2plk5E3aabydbOkPjKLZjTl6IJmMcGzrr08FdbaAAtQYAdoE/gxYE4dM067Gvvp6aLZ2di
IuXEASgbG5YNA9Wdr7IduDFM5uhyFrIe8kPQRtsyiEFbGRlKTknxi/UYBJoH0Gdf+acU2FBbV1+s
wAQhgUk/t0yPOGHFQc4fgqYU5KCk9sYxmqs5tMYuilG8JTG1ReHIQx82f/9THZCf1CNu59zQtAM3
Ch0hvc7KZn13+P6QhalzGAEvHMRYcQF+/yX01nEpiJRdNpyZhy7AAWUysII4IqpD0BkgO0cbYwIK
9DIHlsxoBv9JVBYHa/5gBgGBrpCAi8OIaTVdQIGCiOzWNBuxsbPGWfAeddWhnNSuz1D0mMSsHExF
Iur3n/qWosYd92nJAyx1wn0H4s6oonhNvt/R7+ec8u/vHhoeaDjLXzmADdHNuHTs39/3+4f5/hMj
8Rk+zM/yj7+jCsWyU4pdY/MmqgyCb+/Bhu3rCTQOWJMFY2hxyB3x9w9hTtvKZuXVNIi4G2wiv7D7
eePy+4/AySUEzzl8y4387BC1PH+AMp+qSOcTjWXDlY3iLXdeecDsWh3CEnYDic3W0phl/N8fAFzr
617oH//4K5RzB6rccluJjpHaPz5REr/43//q++9igjdWI04OVDl/fKIvWGCQgAMmpeR4C6Cl0UoW
h3988GozSPnp+MuIJXUFCxOwK3eB23jtIhOdtpWddsibAD9iIJKVm1XgIf3sXATUwwokz9AzwK4y
HxlGru8huqGMVcT3dSRD6yozV3Vb45rI3FWYkFUQz64gZAQ5zUrsaUTgZcSK8CR4zHIe/P3Y6bfU
ry9oE2Cy8yxlRYtEhTonOsk4mOCRMuR1oI+uQ+X8moTW7spc7ekJ7BNmsy1in2xdMpXShicRgF7M
qG6ZQpJlY7n3nttwZWhMFccoex7jhkXpiD2Ri/IYW+YXq37yYOw58HSM74aflrgTEgb0MlxzRh/G
YJgfAgR426InxdfvrvBIm6M+YSsoxnpT5vlmclH1FyjMd9CceKrK4DCZHkT4AS7DpIA34JoYllmi
73J97IBwqh+Vlj3rQyPWMfMg8r+6PnukT4SMaJdyn/od7VItAXE6JvugrRZ3fCgo4kTwSe+bXkvN
iDbEOXosbWAQWKS35OXPShQPjX4JLLGb5c61OW5Tydwzs18Sg/ChpDZ/YXl4qmmq0wr+YTqm+zn0
UWlwuKw0PpumeE5A80HJWWSJu8cyULM8AfAUqOHejPIQJ3clcuYtZv/gd9bNq0syquMLNGzAMcUL
w3j6/XwEiubnzyO6PnNCxqY69R5m3nX+tqVrsCoB4SqdkrjGKP7JWn8BEYpAYWd88yt9nfkIizQ9
e7It+WppbHAUQ1ksrm95x8laTPXPvjbfWn5DO2Yw0pJoa3ai+RGOzLAL8VS3p6KLEN4FBsgKNLjz
bwczyXPPieNg1Z/aDwm63ANSaRc2P2VIOvNsBFGXOHDp3AhN1+176c/SAG6PlPiarV/qz1WLp0/g
rw2j7mfTt5RX9LlMwHlWin2pW9qxae8iBpRuYwLhPHP3oorQlSBAD1nUOHM+fB9lvxLLStmYqGKV
jxiIkHgSncTTcua/+/W0MI3xXgrvywkwqzYlMyiDBMNlMgLK0kagkF5fUffBWWy1sGbisLU7xvSu
Ju2lCaR+V4WRc82ZYhb2lC10dhlgPPN1VrcdkO3ZIsxmb37pWBSZH1UyrpWpvV+ygi5V+CwhZGe/
aQ4xLa3zZHTxli2lhSsYu5PC7uQLZt6+MXugqnONi2Ixvx81Pu4NYDgPmGhzNkb3VdU6KSS5ucoL
8wfyCJdelt+5qtWsDv9KavhOWroOcH5t2z7t+XR9d6yEAcLoUNiYDzhzyk3fV0RZMhfGL2KfDIZ1
Owfr2SFt488RFIYhmsfIaX7LhEHohBJnzCDjBbbWL2EipZh4SKTiXVyZQ7DIQ/N9Kl3eHtCWleWd
Jq+6+Z35s88IDWp8Zq4FUs6yBZtm8Yf5U1GEODUhvFc0kMdd68XBrgyxXnE7Fi+1NB68EcQzemNg
SBZMrgrNvuct2fe7y4Awd0JV6njvwZxuElrKLLPvbNQtLlKGvx4+ldWE/F1iwDFjMoWjRlE6R9Gq
+qF3U7WysYhxnfCWuCScyeJV1/A6Rlm6YoxA4NZro6q9sPqHFhJv1Dp8ZxTLyyTq8Fbbxk454T0O
7WrjOsDmgprlnatZW5y51MYaOJIIQGmR0G15AjSow2BEoAp0d0yz37TQDDawRZFjJdI41bXzXlGC
NTbEq94jUBVGU+U5ny4pq4CE33Kz+yWK6bGsrlIU69FiDAgRiIkfn4AgzCK48t/mC34G3XSRtwaI
ujct7TA0cO7CznpMErnSxvijUcHOc4oNP9q06hxmcTgBrqPPJIZiQazscXgOCyhQcaLdsiSFLvep
BX69cFW7n2x9P1Yx2cV1AJvLYHloQ+8CSjIhwEfZ4xJFL70522aXOOOFORUIC+dqpu1jDqQ6zx0o
UObD9/cdAc4RFJSARCTLq5bFLWygHwpUCcZEyW3p2O0jZ+bo6QA5WV1vOit9liG+QPi/UCXz8Zfm
EeriipAnz9wj2gzZbAEnpLs1IHMxUkoAl3V+9nL/5mBbMMe+3mbWByThcuHY9lfJuYWlD8J09RxX
8bapw6OdaxfTU4co5FQcvCvcAob9DIqCNuQEs8yPBia1Nsr31nV/u+mnXkBQY3d2z9E+IC0HrgXP
JynYuhOMx+GKUBM+CXhyNPv1O2NcmkUXkaPbbnMOWi2vPsgLvyGmeADovExLa9pBqEpXKiNjnhrk
FOrY0D3rbuvWa1nwmmX8AtSWe5Cg6crjZ4EFgVqSyXuJlKJkDbPQGJ9Sk6/Zvh5iXEesAz/0jpFx
l5I7oAZItjdsnl96QI0jkmULvSjlPuFBuyV360HnYWCErGyscV8WjImNibmkWwKRrQy27TU8o3hk
J1bGYlvrEyPmAp95FK3RWyI+1OftlX+ElL0in23dyTGlS2SXQjYFarQfcadem6TVlyKKHkxMxos2
jh77Nv/pukyQgE69uSni1rb5/C/2zmS5bSRBw68y0XdUJBL7oS8kuMuydsu+IGRbwr7v+fTzAapq
Vbt6uqPvczCCpERSxpaZ/1rP5re8Lp7QapHSFD/W9vDVdIh+H4rplrlGsWf96DAAxNMWfdxL1Bl7
D3YCEzZEQ9F8tziemPMofIDQn0oda5SeHt35Pky07jYpxVU1+VJQ9AHXZ3zOAnz7jDQ0/dQDmexc
SqXhxw5HtOqnCbdNzJlgNTU8ZfUMoL+E+pBGWHfwknqKMRhFAPXZG2gxY2939Sc0l1QmL0JUK6YH
faAyaJTh11Yj83CuL0jPIS9cRkokJBeQ1xtLwwnsRKdkMl/ojyIJbn5wZ/0F0CxbyucOmoemwciL
H8v1HZQhqfHkkQGxUdcsOzJfTfvBFM5piAbuPjYs3GjMVwRTZqQ8UyBlS2fmVtofQ6ezPrd9ygJU
kn6MKXVraU8Fd03RkhNh58xbrMb8gjTgaKJp3glbn08RkPE63Xe6n5JGNMzSGmEdGl67KfpcDAET
lZpbJg2retr90Ez+ilbTv7d4kskW9pWHWzEpKDxYGqkay0PWoZ9S3nfUzrUeP1LV0O/DMrVYWN2I
NIkvPUyJQeJRqRSMDKHheRk8eLH9LCJ4gTCY6CEJnjoxXOzWpfOubi9BH7V8Cwn2NWEOUqrbguZv
kriXtoX0UrIcAlWACulw8jpGgqrJeTHaWG1ShyQOIuUBkpIdgT/HItd3Jgw/bQ+hvaWCU9LXZyAY
16wvtYrHU93moHQ6/KQTf6ml+twziTwQDkZTnUxvmQKhUZidZ4Q3x0Y1HlU8UbMNBCF92PPBFuad
TvPLLuuvZ8DVoSeedBL2Nyy22Q6nbOJzcM19oeF6In54pwfU343J3i7Dz2XUPkuV6LtxMpSvIUxq
PdzcrhMedIMoA9iTsxd23Rn2hsw79RMy6FK1rCrK1rrWg8E5GO70yKmAbL2+kdY4npD93GoOcWeC
tgfkO+E2LhjI6qDbJdNY+sjDap/Jms6smf85t6hTgXYooMBo27YZlwrXCj1lKZM8h8Kv2fb6/Ugt
8xFnNLpdfOcsCEVtQM+P0KV6Z47gBPaNNyMMIcbxUwZudYBzFgTBpHdWRWxVmCZXwiJc5LphkX3b
6+oyRaQvQ5l1QnFIOnSsEwNWvob6hq46mUh0N5WwNqpK0EqB5lEPxjwyEpvGmx47YKFRFnckRF7V
gyTSTzRPXVtSgWc9e9UPu3NaH/8mnj0Z3+WxuiPp3maRoG3mNhzvgvSWfrKLAhNxNGCxEvTe7rNx
nyntrcGtdJrj0ea2PHnbUhJ2a/Vv0iPzOAtmTHbi0dS+Zan9KkxFppfEL1qgnDGG+IomZEpLQrm0
jxlE2BfXJCo/mRandUFAjgbYlijk/G5W7DU7svcE6x/HtrseaEf0zVkCDpKAFUR6TOUgLXwyrele
MgT3xLnwI4MxhKPG3CY5tf288IG4ADG9q9I7YOrEqF04B3d6Ap4BI7Q1Z+92A5VJ0DJ5FdyPE8Yz
OT0BRzz2BYp8tDDNQcsJei56sOj5p96AyOKj84MG1iYknW+b9wEtQNpJVYKkL5eIG30MLZ8xlNM0
a2+wVtNVWDYF1XTDvissQgfA6kM3eVEZq7Y+fx4z5E9B/w019b7oGnj5KqiZUI2fIMQ/zRPMgahD
+xZu1jGKV7sYiI/Girjt+4kYRZafoULArZzPbuyiOVMkbs8M2Udbyc9WaDLRAuq0jH3UxsSky3RT
Tfp3ogmI8Ml0Pw/JbaWp+lDqjz3Rk1toYsQnWV7sDZrG6Aa8SawoYnY23HqFvB+cnxg0fM9zIyqR
gLC7/tlOtkHV5LTpUKvd8U8hWdp4TpYdgkBdGaJnmStb5NzSPEN3H9PY3nWeAktvxZFVnwbutxtZ
iNG0aJf5YxwTf5yTdVyZjeF7Qk0+VT5BX7zVBWkqXh/q9PfZ34k5IO0zX+K5Y/0uMkV3mkYS8WiD
e+6/u6WMjmkNmwTE2ONA3Fg0glLdyZKrqPZRwJI2HR9dq8aTZscHl2iYThGQbNWPcdDW9AKre1vi
+Y+5fpnwZQkC/gpfyBThQ8h6uUMlc5AY54oIi5fR0bkFgaPCQG6s8LPVgKzT5vtiuzI+DZLKYI0Q
uGbqKaQiZm8bxdPsK5MC4mJw7jQLMbotrhLNGHGmcOa2ZUFcXLNE4pjIFbMjZE6wK+eREAvtKKuh
p7OPv0wmAwq9AQ43rHaozn+u6uP/F2r/J6E2c3HU0f+3UPvptcmxRP6TRPv9PX9ItPXfTMcA1EFx
LclYNfAHjq9t9/e/aY7xm2mYCPNsU7eFbtl80x8Sbes3QSzaqpwWxpKC9odC25RIvj2YC7ILXazg
pvPfKLQX+fV7jNrp59//ZknPsjCtOfyBJjFAJDDw8z8ZYV0dV2FcutYxtL0fLlNJI75V+jhtkpDs
nT/tmH9hYTeWD/vTlxH1piNIt03PxSHH/vjFahL0Qy2NMgyOc6One+kCfzkDBZt6TQRwrbaN+Nm2
4gQfW4uZJY77XGvTKcuppIyH/BsR8EAvlJQ1YzuSpj/66TSHvpmSlugW8SO5Ww9QBhZXkEEIAROw
Staj3zc0apm01k0T9GBixVdl6DKqELCqkRxPonhz8+//o85fRO/8Ry1b4PjkSNGe+MtejWzaJgFZ
vOMc4hfqMOMhO0z9HmJ0w6CY6rS9WbH8QePqWxYbWIHI5o8LSooCfBdxhcmR3oxI5G+5mV9lGVpZ
NyVkwG6sXVqgDp7tuN7JMgMhbBfTHM0HfVSe5SFFzHiSLuI7m4RGBdq3A/r95CAZzpKKIiEDPLY0
zqh1SioOk6cYFO+cKQpgN1GRwzNHcHRmRkF2Q62h5nj8pQzQAPgEdY/kZyB3ZiHqhN3zXNuIkcL6
GLn6Y0GeKHLhaBF1JsfEZUW4BG/wFtLXkvlYVOPNYHMAotbAbY9+Xb3WWX2TivDNTiXtmGl8jyzP
l7BMRNa2rj+b6deyXtob6TSGkE+2uU055n84Vn9xaXOsHJwO+uKA4gr95aQUjVkZeafIionQi+h1
8JAY6TcPqJylmEDrid68KXrsiSalSEMtWAdTTkwZ6LHVHLRZfXegw/YYpoa7ddJIHBvHxlogpS/j
8VxFxJlbtfs8tZSrSRMNgmDhlEQJako7PBC6O22arCPCfr7VvwyCVllSqd6sxGsRoqI5qR3gTqru
Lbzd2q4ZR2+nTO97FpnT2Wjq5ywqrkyqgeCVLKiyZdi00ksuqycAwZu85MRzyKVIZzg0nQZyq7gh
Bo+MPHSU44nIA1/q2XUSQBfLjuXUlnHpzJQKDTbcPR1YiBt6jqKJ4w7ToXcrdLDQYIaaihLio7zZ
d8zsYWrTNzJVzxwoUm84Y/7DcfoX9w4XU4pOniOG+l/zL1oTz9fsjN4xxrblszhn0RdaM4p44GJ5
D5rx/O+/8K/OFU4M1xWGZWKqteg8/edbozXobV7pfKMxsbKw7RvlEnmCwZtY8aL/AitxbaCaR7nV
P6czZ3BMievWKaFv+wIVXhy+tQSG1eFx6L/++7/tX52znnBczhaTW4zBuPHnu7bU26LItYxeOHnl
tWTDOhF/GiMZtREWAG9f2sTYsVr/r7/WxChhWI5ruNIwfwlq8Bop3WzU3CNdzG+T5T6IivuBWyZv
LKuDRTxDmZX78O+/VBfLx/4ybFiSlx17Gab+MkYloS69kQv3KDqqAuPwczhSlBuN2RWQ+7B1UOIg
T6FN16TO1UE7aYLaTRKfvSPe0ABcsN9QDsGwxGWHmiQpL3XCTSYQKQmRfEyme4eZzCyo4hmxs3Cy
bZXZqZ/Z+Q3hEJR5z/EXbIi3hWmfi4FdPTsh6h+73BG3QIPeBKcEhLtPKkQNjbixjRIXkQ2OyCT6
5NkMAKFxQf8Ig/ktnEH/nCJEcBtN9dahWasuF1mD2/zoKNarUgR//fjZC0BQrACqT9UgcyMR0xZ/
2Zg6KcKjFsGdhwXIdM23CSm6HsDJETQ2IN2glDhdVqukWlH0B1hLPM2krpCS7kqxsFozh41Eam1x
X8b0GW2NbH5A0fjY68vvMrRuPCI8CUbLCBfF6QwEi8qECy/w2LlWbTzbM4hCvYwOM1DxWNeFL729
cKP02OQQsn2P68QMaUoBTv4PZ4Q0/5qpIITOGOtIx7U9z1oG4D9NWwIEYOQLNtMx9PCLjsY+KYbP
ZHKqgxZQMYNuxxXTjOOygrUKkIR0zic1Av1ndXiaJ9Pzh102IH2MRAGr4oqj7o79JsuR9OS0vFXM
VchrpTQPiROL1Z46WsniKCFORuYpRq59zw3d7/qEZacJWFQQWIYK5Ae5IkBuNPJQnyW3ljuGfp51
UAKORf6ys20NBRJYUloZ5TM5gzaZLTFrW8v7XopTE424MZcKwkGHmWm7g0zN5hP9Iz+pZqABN5gf
KMnFiuBau5LTqaWQslL3hogocyzu3NoFo5waOkgXnAlz0DO20nFPWNHeygvEI0Qsw7trvuVSZK56
plihnqMy1VlM6qTTF2BU0aAhO7I2UxPNBzc3Homr/4o8iCzt1vrSzIT4YRO6TxLENDWOIzvA2hI4
V26GSsButeta9acJQsIfOueW7223geMdw76hvwjYtY7GeyMhvWaId67A7mZTrtfMSe+77CEnY1eZ
T5A9iDjIyyxq643+LDLgqXIrKvQzOgIMhN383UES3UZMrEm162iLSPV9SpMGvmnJe7GnTwFlJQ5L
R/aVT7ECjWLa0vJLVRHxmN5Jo7KiqtLTNOWcybx3S5nHC1MzdwOcRwUhCC+zU31v6oGPE51+GD1y
fRfWvg9tFnNtFe8HBUGdJo1fJwbWN8djpVxzSqB+IAChMbHLJQZTQAMgM00hasNU0jgD9wAIDYQP
neRmUbdzzSqiySB/JkR+k0x19ITM9D6x6kuc0Itk4+KBhgNjjKNj3tfHrDbodIf7cqxDZHIyzIXp
QxD0THKnlNPuWAtUXIFb9sB03q0X2iCp2nBPEj3eQb15zLlcyQo2bqPR0U5Dm170VirKQs92yscw
lNiHKjCfrNq6tkWd7lo90rgNGYdCMLrUU81dUIYEKUcUueKVscr4kQShS6IPLYWTgkxToHkWxLBX
XrYIV0tjk/f6wcllczRTxtIoze2tpzkTEl/IrhTdXzFzR5kjdIMgGmVcXVRkfJ6HHtGq9kLIFkye
uWG0cTaxIZk9TTmCUphzuOe7UHD880aIi9VM59YRJzkwQ0WdBo5V5Xtom3sjWBieglusGRZH6sC3
GTh9AuGxaV2yrTQUez1JpxtTkzRrolm1da5qipqPcxoTu7KZvhpcNpsJ1LUKAKK1kZimBLImzQ91
XX5tjLLdtDG6Mpvyvg16NwzpmfHidecg6n/S3DGempHr2JtQYljBdVbX94VrnW73oxd9QriBVFIr
PompIXILW6ATPaX58FpDCEACBUfubNftBIBcf+3q/sFr5TcaBUDDzvW8miex46VotFEPFclWOeOX
DOdQ3wVMuruDldbXagJSV4XTwNdiVpr7ckOz+mOTDbS6Zd5L6taUZ6fTfUaVySanmdGmCXSpvBz2
Gbf6QiO0q2sy5c/4y3ZhiiIxnfSDJs0Uqr6l7i+7GooAoUW+HadSEYRAj2Mls69UNHDczadKjPlV
3sTlRoPs3zK1/UJKISkziUhvK80rSA8lhMDT61sKvrV9yeqA/tmjNuEuBd7DaQHn6cz0tUmbEhKT
QEg+89EdwZmIurir8dQkJhdzVZIMVJvdo+MVtziyPqdGl/iFOyyWPJB+soSpnodwUM6jw/rmpIrc
BCSLuUeqlY2lQB6vyQn7IOpYzyw2kBUvQfzQII/ZolXBDWvcFiEZKwpXCa6ibjIjasuTB6fmTpo0
Nvm6nc1NIUCmgloIEYnYdUNd+hYWP8Bxw2AqidlqHB8rb7Y2BKsWW5KBz3QRxGPJcDtrh3jiWKXe
/F2Lv3GVE/KbjIlved5T33q3k85YHXrpY1s1B3MCDO+ECDe3osnDk40bMq1jZ2dEMw7Fqm62oEd7
kYsr4bLyYx4JrN5TPKGM58ozv7rmRlL2xgSPcTMe+otlF+fKCH8Y0h+y8EduYmbKa1KVmU09dlUe
EweCJbiyxrMMWhho70eQx0e7grubA+0ptcGtHeyRrPWHekdaHpnG5vNA0mXO7QWyz/1M5wAmXic7
eoPnpyPLSOJOes95SxJoB8tt+EPJghqXEl5yt3ZjEV2XRvQchM8kyGUET8DBmmiXDO+gV9OEIVge
1/eO1DvDavX7Vnm7eaJ0zfCYGow6mFtkbRWw/tYJxy+o3Kih1XA0DIkGdOAAGze9etT6bB+PQ3Qs
vAwIkZ8X6BTnLn2zBpu4myylZGrWv+CBwvkgrJ2sTX0nzPZMqjs961IQ+uS6l6nx3qbly5RbcqmF
Gd45SIq6CqEWwsdIslwzkPsn41f0v3RpOM8y1CH2m1s6Du8oUWp2mtNpMBiYq0YE/Nim8/xrWmoH
kEZ/nJPkYA/utLMqGGnN01+jRDTnfn4pOvtmHPGQOKAIJ62anjsnvOrIhx2KAdOstjhQtcd51s3T
tMTijxUtxEx4CFUkC4dhAEerY96k1UViIjIbahA1Vq6tuQ/IjzyQxtsuC8DmfWOpJSKlzCktsjEq
eanal0teLZbDfNsrDVwHCBQWgi7Rjwjc9dHHJlwAijwhq0/0aLEnMvPPA1WyMx2KB6o4UQlmojrb
NfPvTpXX85Sqc1R36pzkMcazTOnLvuzPbicJhSIwp7bCI2UBl9DNEblm3fUqHExhYxs3j/dFA6uE
K4+RY4QCiCARNmmiH3pDfqos8YlkGr8YJUxDJz8lEk45zR85xRl2zRQzzVIO0IfMRnBAbBBzpb6Q
3UW5NO601BaHWvraN/ENmn2Smt3i1dIz1NukU7H2UHN4E0D7MU2aKEWPbsayfSza9L5O40vel6/N
OFFBYPqQdS9ub38zz+6y/BwQIfV5+QoXdCMhoHU5YiEn+m6bIE5mloF93mZcx3HUZ6/MoS5DvUxT
0PIkQjH0AYa5mGoarLJbEtW4mXZ8i4qJY0In/Y1133y2RD+fR4MO9sFp+VRbz3O0YFyusjBPA1Wx
5OUcphmCtNfq4mwjfdhZfYkUBh3oqrpMOdBpa13CnEtUi0sqIWc3OK+bYsy0MxqJa+bdwT7QOGVV
z20sG60DIE19bkTqKcrPmkWKXT4kkLDtYhpYj+76aD1XYmURhD8HzLONsI8OwaLSjBKkmOsj1+wN
YB47R2fubdvGe7Blg9Q8V99lmZO0h8I0bsTXMAH9Ic/rCZ7lUCyAhkjSt2QIHlgwHc0MtpYSzCvZ
hY8Er8QHyMClzZrI9InRrVjUXXpPEN4MvhMSDLaNB5RVXASnJGcSR6NLh1efxbppdFtNFHh7JYVd
80JTgmF2ietuBlqiQpok3RLiooqtvWp6NFcsJ0dByoOtPtkBjar8AKJ32o1L2mXA7mm65I38Z+6X
lvY6DQltMg3/gU7iSoT5oUcQ0tlkinl2WF42C4M+zbPcoV1Pl2F9gf7WRSLerm1lE15g5t3RLU3I
42XJrQY+W4eC3+SoaCqJpHNavi4OjEddn+kcIMJygfBWmItO7IdaZN9qpZjXpjkVnFlCann6Zk5q
t0jX7Yn/X9JcR0JDzB7SByrxX+ziTtwl0gVjG/klZ/6sDcRfeCWjq40TdEt5qNghQtIqGrSqKVT7
vqi2Q6crH7MUZip5E9BsyPDMFC6Jqxe3C+6tpjgms+lsoVuPTta/5DYSp3iQpwyI/ErGV1mfYXeF
vxncQm4jW45HRAd2Rw4wK6jljJlUZPv1gmNCsO3wTAw66EHT5RUG7ck3mzlGUu5awAgcStIMKWAr
REYsBtd4v8CKYxl5/Lem286hv8cGESAp/FLpIfP1AaDCTtovCKJwcrC7LVE+6b1q6S8iwSFJx0uD
P9vHw8oCFc9TaTBpAnMv/LxxsCtp/FG21t1Mw6lsLz2psrv18ETcaeIo7rZ2kHzrOBC7QRVPUjCU
JSCDo1USCJKQbisUjQLBeKdMEn8CpHC4zI1rzXBvBWFQ27hmNu167p221G9jLcy2HXvFSUAxYES/
xn18qwVgvetZl04ROj0Bjz4xOxnJ2ebZ25KCZkYk6C5ACCo/AY2LdjAAcYR/oE4ycB8yUjQ4LfgZ
q7aaE+qE62k9AEa0LKkXJMbJrdumoaGrAhvygmoDkPQak8RUmPfRgFhshlNdd2mc1OPOIFkKoBJt
0VKwFevrp5XpC3NblKlqiK6cfMFxl7AuuxX5coLvxi69J+n9OilB54eStVwem7SaiUxiYUEqGeb6
p6yieRuwAQ+DIXeKE34zdRzXFdwuAONAtsdTN8ZbNGLsXgRPuzLt5TFXOfOFMdnJCWC4rMz4qHdZ
B+iE1xebJPb4sT6Xc/ItxNROw9rVgPtu0yTlOcvNu8ClnxH4nuE4ci71iI2a0jD0boO79/K49Vuz
IOoiuI9ayN8oQEyVIwNi+VX0SAKspEz3GWZhFrxkAsTzqSF9LYR6YFVAsEARnLsw/U7myHBKe/yx
mavecvHYLSewFQGsaV76DQPxvGkClscFX5KCm9FlCl3tHHIDdE4kwEoEmCPO6IEsOPHAL6xtkV5W
TiYjzRZ4hcOMjyjO5HWmrFsK2eWOCVSb5d3OIb9DagRmrueYMosRDtfY6wEqi3ho5E70pBq0mHSi
kgBVxZ2WMAeDW+VGxLn0g9kCDdMxAElT8wHsRU6Bqow9cigIwhAtuJpWneaUDDMRcei8sv0RBMGn
BcUN0quunu+iIfwiiKegAFxiYkOv4A1oPemo4AaPh8sOrAjdPQsqBJyvdZUiH4sR31GrxaoEs1Bi
ApB6CUEs3FOIq1Y6+ANUWx4OLcKNKtiN8V1qTy9NPZwZYv0AnRoL/itvLJfc7RCZrsMscWKZ05pz
AOusfQ5ptyvjU1kfGyFrKv72qTke0IyWJ5iCL7HZ3Yp2PJYgUrpMcK+7MRmgLDsOeoHcisG5y5mM
hbRcjvbXRs8gOrIZ/4pz1HPnZXC1HwQzwFjrmklRsNrXxsnWmRbGSQwUhQKoYX1D3QJ53lFKq9z0
zbFG4pmG9DQY+E+R6G7iAjmTlw3IxOz2OvDk0eokJRTF1lUxmWnZtTHHt30pYqJgkIl4iY3pDksk
pv8LBv3vep89dyGLxZjibm8gOz/JOB8dgZ5NqIGxyHrWAxXux7a+1jws30C2ySXH2+cvsjOz6wdm
wil1EzPTFLu7jU3wzE3cH2eVzzsytl4DJWuUF0GtqJnjTw2oQcNgzSYUWK7/9LxZCqCpBjlrbele
mlonHUML7xr+grOekyfnmNxDhkkjNluhdVFp7RvclzD+CXEuIwOV6mw34rw+9yIqlA1c/inhV6CL
RnEVQMgqckTh6pwdxkPsioQtINITlPRmBiI8Qz93aUr8ACOmfq4W58r6aN2QKwljyti9yzpMQusm
6LOINS6e6S5KjffX1h+oKL4C8ydNJAEnbEp3n4TGfdjTb1UR+LSoyJE/4II1gUWORQA/CWTK0rg9
0frtWhexNCCXjNq0XSSC5JM/NpZXxRvD7KcdfYbFhdKK99aC/xcl/CdRgo4w4E+Yuf/SvfzPa9GR
2HX9kr/+/W/35IRE/+O/pGX3z+Fx72/8XZng2b+ZpquzRvIMyzLtheH6XZmgC/M3QRmEAe5sOtK2
0A18KBM8SBiXtggJt+0sLH+7fN/f/4Y0gfs2BRK24b0LGv4baQI07C/Mj/AQRTDT08m89yTs7C8w
vyfaoguCWrskWhz4VcTJV7De2fYEti7jOOKhiOlf2z6TzzpvxRyck6l9Vrl2k82Bs03QEWCMRnsN
9byXg8J9DoS3I5IAGXU43oS9nzmx4k5bnYPGxQcsaOEwyAHQCNDel1G4i/TEPUyeNROdQnpDmd+1
dv9sqPYQMk0i1qm4jqYC1M+lxjctNxifcbs2TMRJzcWZ6n0VjXNPA91jotT1SKGOW2HCy4hy6fP5
Yhbz2aVvmSTeKyvVCZePnE8APAZ0XnpXdvF3I1EITCHQ6UmtRXsHC6Q2SHmdXUUo07Yjq6NJyNCT
E8YHIkAgrDBnERo7aMVbhP5KmKwZS6DzYafa/gbz2ILwteTLE4UUlG9jxC/HWYxc2TQf+9H0xz59
0pzQQPHF/9kKnA1IzK0qoXOYAwDXhvKH0s3dzMwEFkje1Rlxl7Z13400JxsVvpek93y30b511vBA
qfILsQEDqF07Jyz1mwZHIRLztFQ7jfpxnVQ2Hw8qNMQSfU+Npk2nLQj7J81xWEdNTyIZPg0l4l2N
HF0r57+bshdajbFVLwacolq5rWRQQJmj9xInO6nuumI6ugp7hd4TjgFatnVHVjqajF/qmamnNqOK
VW76s8xu0FAhlOvv8afubT5jn/YIMPs4xhEsBcpQ8vHCIUw3Cc1DQZrm29iavjd5eqVFyCHqLIv3
nrrLYizyPwRRuWOVjeeOnTBX5XQ3T8uiY0h33neXlbxWNWJb9QE9H+qG0qKtDOA3xhgtJZPDjTvV
zkk309XIuWt0+veiLHrEze0e8UZ/SiuJUYryAXwmeE5RPOvKIufHIS/Latt9y8HcgOZzKif6lxwt
im8bAKmhm17ZhI/vdaA/c7ptoyI7EslwbSxsk+EEqICH4jl3q+c0WkwY4glN+pcqrTDIDOawkY7+
lBbFj3mgAork6Jxm8HTxSJgIVXXbIWRt2lddeV+O9p3K3VMZ4QKcq/HcML9oEV5vyQi7sa32WpKU
QLMWAUbWnXJKkpjKo6Xo/7SMpt8JagqNMr10E4ktRmfQBPePTWvH2LgK/ou5i/KH8sWCC3qcnz0X
2FfXd7QvvfYps7LUpeRQZYQezjUQDVQNbCGqQ0IBdUXzMJ4IRkMmX4UTFT7uH0JbjFucAjTSCY0p
jjB+1kMDUDwPvtfQwmd12JcIjz8bsVRn+h7U+6OP17RaJ8UBWMktqGVh0y+WyvXRaq5cbsasxtzn
33+YYFmqyfljXWh+PNZUZfnI1OFY1p/96ePydIkWX6ICJcDYNGL55cR8f4aHr0PgEyezz4SCfMop
IAoEL7izKawOsph4lrPbxz8cQQty1ZNWe2xZNssZAUteROi8A4QwScmcnWV2d668kg5fqIL3R6NR
EWsHy/bx0vobSSOv4yl29h+/Hy9vWn9tZizxlQVWpC12RunGFSiyOuTKwWUBR4KKaXlNLJv1V9ZN
QRP1KRRYG3nTxzvX38Jhy7vici64uenv73z/pG79vPWXhji5C72BxPKGs9sayvu2t/CPF7H5MOba
ZZ4P1UjbI9EKTgZf2CN+/zqWj4HqdVzhsXuoiQi70VvkvSNoPjKC4dDXXXIZh/KBisvmUy8Bl229
uLZVgFGzgzFpqiI+kfhRDMR5RaF6maLhLk59TyJw2lT4yw3YKmuqk2uVB+bVNA8PeayVu2KAwQsc
pfloot0zC/n6KMPysXW1kSIagfuUJKIuQUif4X3uIkqx1POke0S4wcieA/XcQCH0lvZVGS7LaY3S
4Qml63WZtqcUvRcO6/YFDNI5aoSmH/O5/G5OizHPqqNj1A7uY+whE7ad9NiRv7erNMJYNTf8Ws/9
axH17Z29FKbKgfIQd9g5Wtc/qKKPz6osqJCYyJ6YOuTRU0pYaXSXJ1Gw11rsFVVkY9Z2xPPQReqQ
hrULF8KA25KEE/3sUb/RBnnbcHbtRwqzNuVcL4bmOfHnoq/9IOyQMJEIipUFr2cIl2HCjh5sGVzM
5RLDMVaeo6atqdpYnrvALcbgoQOGXT4OixV73ag4+DzgFd0zmyBNZfVjdyReKahXQMFqIL3bbFuu
SMcZ9FOWnO0J/e82dY0CbC+2fTrcwMsWE/m6CSrOzcRbTsaP53Ml5AEl2yEir0Vt5dRU53UDTuAO
1ZkztDnbLR6taWEWNdimaoE36eAG4/zHo/W1j6eOqp60YtJ2AivsuzF+LhjdIX3HXcxcgWBJrGWx
psvtaps3q5JECqI4t3kXGyQ6g9lUxRyfgLfq87qxEEApHNk8RwJVnV3Dgvcf3N28+PEtZgV4oIuT
XofdWS2bWF8M5f94qkegzEHoEGfn0lpPJBMFdO8PV0h9fa6N5rAjN+yHGaoWOATfRML+5IxkN2RB
QfVhNjvzccRt30XOgnSMFLglA/1wy3FV+XJzRNJWnuFvbdwT3n49yhGBRezh6jgsiPPHUV6x53YB
oNdH6w/AUl6tWSAbzxG3laP++2Y9ET6ero8UvpVtV03R+3EnerDg/sMmXk6D9VyoSFOiD7Oxw31u
14/rsTd1hdhmfagzbyDESGufg6K1do4jqpMg4SqsoH9FYPppWJSoepbduuyyddM5ONv6IljalP54
bd3fIaKTgzV1NGoAiX9sNEHcwcfT9dH6mrK/1mXSwVWO0InrPl1Pt/VRusDneAcwnS7n28fm4xz8
OBHpyDkJLqzDoAlEPSH8XFqUigpybnfrJiOe7mxpQ4ocb3kRGxlhnnH9imvjj2P3fo2KMkKmtVye
Md6woyQ/6uPAOaGGb+FfHUOjh8MYnf64HpthvWbfr9z3x1ZS/XASSQr6cnQ+DtF6xH55zcHNs61p
rMXgwCW8Xr0rN2Gvx259vv5EEn1EbaB40hdq6f3ibVr2wPq8TaC2gZ2c/MS0D3Ajq7kMl0tmvZSi
JRdjffTxmh4ieWilSVxN2dA5TLgb5K7ltPRn6iORkQuTtv7s/ReW10qcP5vB6h3MD9wPV27N+cej
X17Tmjr0aSgg19l10UbGrBz2ThaDFqGTunixOsj1xrHEaqyPCJbUd8prvq2HUF8yNz6OaG4G3NPW
5+gc7WObaO+X4HpJlm0UCTJmiX1EIUCUcIoJt9Fd4i3e77NkZFIJsj4mHhwPsEpwMqycUIsZRm/B
It4pohx78PubKkPHyobXaT3QRW3bNAotV+u6CdZUjaYOOHn7lBXIckF6pHyizloffjyn3Zfurkww
8VzzRt6P8EJBrekfYn0RWFc7pF2yR2Hx+xG2vGUSsjxdH62b9dCvrwXob/+XvfNabhxZs/UToQPe
3BIgCVKUV6lUukGUUcF7j6c/X6Z6b/b07jkTcz8XlQFDsggKSLP+ZaKq9cJrd1mAjPMjiZ7zc5PP
/1bhvZX5+BgfPDHIlKKrsde8LkNXXsJiLOLC5DldWLLIVywa86NQbspTzMP+fK/cjXUVaSOheT+m
pkmSHxHg/TEWl4Qwqj7LrWvzT8cqRaEXvb6GMCYex3/6iIW1yp4g8t/yYwr5viiGTmMZ6fEvb/un
9/7tWJ5gu469Mrej+K7yLI53352ZrAe5Vy8UI/qa0Opu+KXNYjiqNB4fM+Zpks3UMzpdj82ZeNh0
VTmoHeXcZS5uSmUscacVfwv5jnhN2ZRvkW/+p4+RJ/7yHvTGeyszLlhTVPukM75qie7u5as+P+7z
tVOzwLl3+TU0Y8qP8rxsbPF9P89Om7kDXfZCxWzoJvqZG6oB/NsY3Vo8wewGJ4WxrroQCeBwRoPW
I8wml1SvKpwVGdw10SxycG+MjF5nqMn/2J5rMTcgtbQlY0/MFxKbL4NQ4K1TiV6KxBOwYqmHSZfQ
/eFxE1GZ23VlGlWXVUFBSCdTnRHz/9nIXbKR6XnlwcwrNboL3CdTMdp+NrLblpvNIBxi3HV4JOqK
sB9j/FWaTbfne/PciAYqK/N7sQVWyIiQVV9cB4xyZYEXmKLnmdS44meLzvJa5CF5QbKJM80+TmVx
HHC5aMJeTAYSMUtIxdBI/GyCzI4hMBY+PwoDA0s9MQaqWUEo7VJB43BT+r5EzFJWMYjKrX4ok/PI
jSjICVahfrPmzSRkCJZCLxq5pVlTYKb9GA6i613ES+VWZ5tA30h4R9FxQzdrz/mscwtqoseW+7NZ
ACoRO2gOFOrCVEynSFRszqVumfSS0dswwT1F3chkcRP9y+eWasVn2HQzGjcNazSukxzY7iy3Wi7s
kG3jbdZakKv020iMs/LCZWOPyRhUER6wjZhUlNDxqLKICUXNWl712wQ/HneMyiDrWcbNiXJIQACP
WzHH6t4ST+OqxA+tVWPCK7tOUSS3tor+1BOb0aBzW5jRpfXiDZ8EPI5U8KyVKg6bo5hSV7q6HpFF
hoYY1GcxCZNb/I0YF64H1SlREOFQOsrFRVyb0s3wEu0d0n3+ddwSd9AQE6QwUP8BpLDQvirKo/y0
SUwp5Na1icWdOmj91xFn0b38oEKOXXLTXmDLYIea++Q/WuFgshi7iaZ4xEIRywwxB5dNK281yjdG
Viyhmiv8geUJpTZYHAzt90j8aeTd5nolpihy36pMNpPBGPnjGt/1CXvNMqbEK28+2aRghBQ8q/g3
YB+SHWBOPhoy2kYWwwmTrQUV87ycVfL0WOz/e78EeQ9zCq8REVjnLBvmc+1OCWEK+LZQixBH0zTl
y1nVzwq66TnCX+RMftN0lrv/cSzrqNTNvV/OF3iS9X07lfPdGHUmRLM98xqAoolIGOJRD1tJlXKw
lefJ3bJzqkYOxuW2jbKnro5OVUb7ZitFBDSujh2erQ9a+bRiERGaHj7eTfvc9Jt7ky31y2ZGEQRL
CxMew8aedE0uM5Lcrt4IMB21+oJyvIncW6bb2e24IuFeNLicGHlnOq6zM3E++xTj8MI1HjzQ3Fc3
xfolnxqivJBLwmAQKMxgwInE6ywHqFxgaIRdtD3i/p2Gbe8QID1Pl8mwo3BuxWxhtnDyVxcUPMrt
6LD8WPusxS0G/2BlNtA3Lb1xMvvirsK+Zq94fYUxFHe03drjaRjH0IupO8etRVyWs12yFGusWF2/
zoYnnPjm1Sc4GYqJQi1OtzAeHfT5HmSrvekyo72RW2PefvRGOR2stid7PJGT3NKgdL+QVQTO6W+N
tvrt2KHjsDD6rWKYIkoUmb5VmOkdkQsAn6zGYav7W2F6CLtMfFeLJA6rrrvbJuee7mx+gZniElJf
lAR5epgbVyrFQUzT7/N18xO9EzBI3FMFVluYbsthhTJz0V0Rj9ggUTVMHQJIndaB4rq3BkbFB6eF
+JqAzZiZXwAVPlqN8lJ4xnB0nRTjUIDU0hh/WikRG54+74FaYV3hvGXCYNhFQ4IMffH2ZjT9qjVC
G1aNIiBZC21kvFgVoWlRk2ahaa1fFlWnZJWRR7mMroWSanMxQhnfaxP5x1hhaNGBrK+Z+sPuAXGr
6VcTRxq6dBWE3ws3Qi+w1xlvq94kpMOY9UNnqCDBRfbU2qJm14pwwd7AdsZa1MfeZLCcKwxz1EoP
iGbFC4eRgjSZZTdheSay7CBM1DGs9NU6WgrlaUXHcNyikFirq3HIy3q7xKvgfzL1P1Dmg8yz6atf
LhRe5/TXVOCCQmIyU9jLpmQfqhbDFWPa52O6C7UkaXa9U9ZoFpQMqIn/mAIr5MtVS+4WpcGAPcXE
AQ2li/KAYkbqth8DPqR+DiFil7PA3LkMtWPeM9hDGqRUrA4gEOUxNYYhxM+YRAPPCwySCYIo1fZG
23sBNIXZr3r3PlLLG4/UcwIkh1AtmvKU5+2PZqFYUqNs/lTe/V/17n+q3tmQmP9/1buvaw0DI/4v
kuLP9/xZuJPVOcsQ4mAUpp8luH8V7jTtD9WiNofi2IWvhG74WrdTkd/aRDrZqolsDNHYv+p26h/E
VjpMQl0DdZOr6f+but3fxGmoXunUTMNDTGny/xgiVvov2hwN7UXeeS2RHO0bHDdHGNUrh2rZWeYD
hJq//DL/pCn+m4D5P/63v+VLtbGhNsvM/xbdrr+XaWe/1qg9GKAfISbiq259pYwQ3xrH+oUCl/lG
+fqDLKmTeYDZ3FEF9BmSXrXLEjgnCvS1D1d5U/ZDva//h6ROKqB/ywhVXdSL/N10ZGysTS2pdPvL
T4NkUsMV39RunR5adtNuPY6ONKSowMMzxVJgihPHb5h97Yzqxem35aSUK9ianKXKKancymIYnzFO
1kFCKFfQmrju6WOa38hmIlXxEJnqu5xQCJLJ2RDBQmWGr608VkU4eGiEPSFaoUPI0z6FTt9OOBbC
z7uuEdw+AemqtimDi4MYVc680uuiQO7LidnnGkGd8JRr588pnW3RA9dakzL9YrZ8beRkGnWCTSGh
vkOzzKxaNGUXaUfIDOH1UKeJ1dzmwJzlR/ICTUygVQHLjI5YX41jg6BpgX6XSijKmfWwahshq8OA
VC5DbNnKA3KZsplwApOC8XV2uwjThOnwt+WIXJiQIP7ncqvvLvWg6Sc5JSyNBBhTLk5kI+eOGr1z
MKspjhcSpBPLEkfODq/7tVl4SAWjr8iew6EFJJYLQAz3gAEFrzhl7SYPDZIajQITHbGbfnMF6AMG
/tudSKa0xZ48JJvrrtZmbxbr450ifD7l5crpdDbEy+bLK5eTYpxXL05fpsfrVcqtaDKEn51YppE3
2Bwgzzxfr1CXk2K570hcUWX91yQKCgQxNXaXhpv0erFyS6OGHvI4YNjFYgzLlz+XZWlbk2tpbicK
nTEqdOtVnivSKD71DZM5vYc+rUB8XQSqRpWS+bgH0/bgwib+3MW8mOXuURd3giVWW3JL3h1MuvRw
Rv4uj8tD/MVBlz3uedQR/EStwP9aRISwohKo9C6zSX+JFec8eNCZiPbMAyVpmWkbhKKdZ1TsJep2
ZvDpRvF+8dIFMByB0QyRNCfSPZQrPnnbTuI7f25t42NpRcPhL/drI8FD+aV6RNuHPupu5bep5Vf6
dyPXaJ5YMsqzTFMEqIcH9LSCGkQuXUVJlOVZ7spmESeuu397CXkacAb7FWis5u+lrtyhcUlAOTTI
zjnaHoQwj8W1PLuJrb/tVkLnRIwL2RRg80Ff4MIE3ZEwN/kWIFQICcX4dv14uTWwVAzHYvp8VZf0
PHXLmuHIwN9sFuDOKhq5JY9hV0b3XXUpM68Jdoc8uEGlRnbqFfvP03955aB+KJNSnhAjgs6LVajc
WkzCAt7k5sq8Bw9EcV42rWt9Txgy9r3EPq4n5Lvb68Hrp8nXUA7TdkXlZoH85SHf/Pl72+asCV7B
0ygQnvYT7BG4T4wCA6hAoEHMJHezvDRHYEXyemWjCyTJA1L6PGtKICuRGNbneYFEpUBStcCmbECq
SIBVEiCTr5Wvkvu1gM6uu3JLHvv8uL+8pxKY2Qp4RnQZRlnAaYsE1v7pY67HdAnQ6UB15LaQdofy
KRFQgivwPMpP3+UeROv6rIr7lTgJGwtXdmcBU8qta/P3YxKRtAXKqPBrlBJ4lK+pACNXCcyJj/r7
58m3XT+1lu+77v/95f/wEfFoJmS3H40VzTgsyt81vRn5u2BDBhi5szQFFVP1zYxSi7wrAAfZyApH
KxRNhaIvDb6v8O2BYHb5VisAJSkWpuqw9ljKdyMdBY1rqU8get1BVuiuzbWmdz1WUUTpRTUFR1d+
T1HNq/ps8TMxzFXzUKIem/VRaBy6QILpstEFGHPd/csxMep1LGborwqwncyJ1H1FVCDM815DTtfq
fm9tZHe05UH3zJNbjJBJu+Gdn2M6KRquRHZSHHGwXFi2oQYpJ/r06dm8N/OcuHjxfEnI/7OY05p1
HiCQdKCzePU+hegFH5yVmdU6YSU8pnVRL5dlq6nsZ6ZsYuiUhUPZdOSZ7xI73gJ3rQ/LvEZhM/2U
PxCLoqrGy6vBPgq2sPhF5K8ky/C500Nj37Jj3FN8K2fr9yjW3YQuwk5xKYAn0EQdXEPzfg3hzAND
xGDNXxL44SdZjZE1GM8ZS7EKjp7SehIZJeB/4nYga70IuyXjC/cIsE6zfpk1hhDSJfqAydIjXLbX
gbkuC2tco+abGrMbfhhKlxYxqK2gamqCtCmbzRzvPcvOw2lY0cPW7l2DgjvRtxeMtKcDXt7naSbx
UOgLao2oSBxrIVpXzmNmdo2vDwve2hKdE43obD/rJddjeC9P2BBQ9JIaGNl83gFyM0XpiyBL6FNY
QrLaUO6cBBGB2m9d0CXmZY5mz3d0WCcDgRoTgvb7YbG0nTXnzJd15q326NzbG8IqLOnwltRK7Xe/
qCV8drpA2ciy2bWggo+Ydtxs91jV5i/0KA9VQepm7mLrKbfarFww6iRNMsGS8lxyBQVPFcDsX/Y9
6M5nMEVxOCdK9fOcwOYnqyuO10PyFZ+fUY4TgB2IKLQhQj79XgxCrWgg2FAjl5vwcMYdxr0DtiYj
MyJ19sDg5UubnNmGfJHcWsTIJbeuJ+TrPt8CAPGrEKVJecxpW+/odib0MjRLcADHs7pVuCnIfW52
DTvSCkL+FlEVEKcdBQ/oXdNdplWzTvKQPJnEqNnkVq3kMUpKvl4xdsQ6uSr+MJF7qkbrAeqPeeBO
YUjXk1PRRfNxtuMcma08NnQfsRuD3jfMzOUhq9SUQDVAiXAh6s7XE9fd+b5hhmtSBt1PgCLz3lUC
bgCNOIOj5k53xTHGBNa40bw9Prrz1+rD1cpbXCNQ+OrHPrBfijuWHU/KHg54ssMN9gkqdLIch2zP
BnyO1j4jNFy7p36+dFDDWSVlQRaf1+l11L8L+U+SH3HLy/V9kr+a2b2WHYlVhc5TZ/dOdhx0npmj
o9240LrIcvGqS5XdtctlJB5GWGYg7LkZlJPr+UgSY/QoJPSmpxyoY4VHCRrOdR1w+bi4vrkxYvvD
zw15xr78LXDL4ThCklLehY051/88OCcseiGe3q8YNOZf9W5nQBQMki82xj0/sMAGJZv0lzHZg92a
GEsCUO4MnWSXA2VA0zg66sEuTyNp2+khRy9o3rv4Dnzpsode/VHcqodmdwH7+o7u5w44iEfUT31Y
Z2foEe/rpQ+y3+sBA1/sivagdLis7nCkXt5JRvHxFv9FUXU/n/I3NWhe2wCdVgjBJrk3winE4nuX
Pjh7G+LOA4vObqeeED7damHzA4pdMtxp4LbNHqtW2I0R6YXzzr4QJtaMBKuHWJ0gDI6CH1gb3Fcn
xGkvNmD7Pn9U7uKP9Vfy2vyuL+0FDS7GEfvyjbBWm2X2l6EKrDv9pX8zg48h3G5O43t04lulx+1I
3tsjzxzeRA9nYwmdI6DXSvx7jNsFQxY8sh3mA+Xebt+GLEyTpxmb5jbokMm3YXTAPggTj2MJQOg5
vv28EQMx+Oovs37ETmD9FtcHoZsjzHkli2xHcPI8hoBz6G0XZ5cBDhCZjsMC1lnavtHQEnfv3c3F
efS4rOpk+9WzvcAv2nv79KQJkdRXYwvr+Lite3pIQledL4QXRpck9B71oLqND8s7xDtswS+I38s+
yPHBSAO8edfnIg/gsgxLOHj7OYI0hqTyCTuj6jvhNup2+AZfNtMfqxy9+N18UH82CsD7nnAY5FH8
I5Vp/eH8cmD6zuh2sd4m7uwmYio8+8a95u3y13b1b6yXCWeSG+3QBPVX61fCOIj/M8FH3iXCLiFw
vk2Vv0JVxvQqUAxx0rwxzXB6X1+85qKboXqhKPpYvGsfAk1EUvPDq/ziPH1XuSvbiwb19jgdK8IR
YAafCuYoEEkXfyW0B4FVstO/VsdhCkAnnVf7x/RYPmA7clpuySyF0NVUFx5/ZTq5ZG48T/aujHbj
r9jvPjweH21f2T6O8It2KOoDgbV8Qz6+mFn0+9qtcUZ1j88HtuRlOKPj+1Bv5+/Kz+IBWZzPIu1F
f4t/5S/YJpDrgYsX9o5+dJd/bb8SSfZIkTI+wEW4QR5k39UhdI7trTiZd6/rk/WshMZD9oGXpBPj
hLzD0/M3yin7vBww/hnwLz52X4bj9KiH5o16gt7XvepJMH2HdQM1PVh25l55U2vfOUQB+txgfEmR
09U7zWdVkK07pEetJlwtc7psFhCP03t56rod5SEEMDBn1QtJR8f4KxxHhMPPdRRw6fUeWghcXFa/
8w6S4cENq0fvGxTDV5wzgy3M38ujtVcaP3Xv0aqp2G74dJpBTHqHPwdUNMmkuPC4ZQdAOozLAMm4
Dy+wh7Ud0BekhR1Pvk5+7F2WkD99sI7L488oRCp+jsIq3HhQKbm6D6DEp5mepztQgdjoAWGtE1cW
tM/8pqfhBgouGsnar7hT4zDlGnC9VAPKfs2D99ZSelnIK/dbA/k4fF+8QXftnROSH4o1T3+MgHeO
8T7322P2bb6tuy+svTLifvhE72B9RfFXc+9hpHRxg/jUXqIDZItXk+98JG89XHL/3kEieNM2hyY0
GFOo0QaOHwNHYneT7T/W+/zifUfQ/iW+jY/Jj4q8vrulQFd5Hf7cqgXwkUOkQbdRTsUQAh6dVdPp
jokR3WkuxJFBrHAiwVXFzJ7c1pkSUIpSYI+XDOaoLnNr4ptwFjCgcQYGCNgnd0NuSS6E3JotY6jC
z02y2VWhc7rJzT47SgrFJx3jv3+3gQOI3/Y6i5IBM7h6tP18QAPqOr9JwXUwl0g8DCX+3WSdOlJK
RxIlt+QJPG3e8R0gHqN1Md+YOxMe73ZI8lw/9SBX7qxouGLgPve5uahgj71F+DFGiL257xMmnHMb
kaDl4smeNE6BjBKxGf0uGAQEVvYjjB/PjlEEa56vod2JEB9VpN94LlCR3BoSsSi47pM5zeojUW/s
iWiMpiAuXhelalU0kjAjt67HNG+aMQ0aHyJ1Ckh673175Q/M8gQ4qa20JoAerxwjDMVsVT27TsEc
xK60UyYob7LGLZsht+7aVdEOssZ9bWTt+bqrzwm/0qTeS5RtEas2udU1Ll3u9aBpI5530i75ZE7Y
+ujjlGyGEg4eBCdEbn0SQ+DthiU6dc3WngvSuQ+uBzTVLFMOGZZhIkKmcNOhoDmYBv3x+Eptaj7N
KRxXuKrHK4CkutXor1iW8TCmqNlS4ZBQbiAxxtDRq3sty3Wdmec4pcFiQYeVuyqiBN9lquQhfHfi
Xj0n5TIzZ9u0l6ZzW5yluBGoA1DH1hbjaKRuGG/iL9yZ1tdybWDRFJi/+ILzecYfAcUvuubA/Tfp
QNINZHM9Nk3qetKjSyXYU9rUQSwzR9xfVrN9Ufv+zmHVI+QK4SSAOAnRiSoImZOEGkoChtkLFOkT
PL6Cybo+vVsWVGJVqUnWIJjnXK3wqFdisDK7/YGZh8czgtjpUPfG16l3NVZuNCo2FZROx33f4Tki
YVX5B5bNdZe0zJSLZGEo6JKSCSPJPEQraCyMWqIQGsFuXVcXUFuyeD4bwT+wmo6DsOqC0sNUwmiJ
z1M2pMCfZAPJC/ncx9us3Ms6yv8V4/6nYpyh6hSo/nt/35ePqvro+4+P/1KO+3zXn+U4V/vDtiDx
OjplLyGko+zzZznOU/8wNMvArxLnMjwTXYzs/qzHGfYftouwCRNHNArC/fff9TjD/IMCHr521PEs
dPuu+b+px+n4pfzdQVH3PGAHzBsNilL/YWXprB0+3rNVnRLNUXzJQZII9Gwaw2lQX2VJqTZ0TJg2
lbBRpa0L/0qOkqc/y1DXCpTkSMkzspEn5LFqpHPCZiSCRT8QDgFmR0gLEJYMgpP7n5uu0Z1wmiIy
xOZRhrYDEsXz7oj+XG7JZpSU33HMMKdrjXvZj2iSpC8356j2AHdF7yI5b7mZCamz0ZC5aCliWZCO
52RWTvjDxJTC4xztef5qFUzr2pLlrMhZGbabGYrZwmBx1rB/ZCYfzTPoRgX8Z5OKvsFKIR97DVL6
yYzi6iFP4u/aMjCxWZovnUYiypA7P5V7XDO/kUyU3K16draShbREc8OvCzagX45mf2ia4n6gTDab
Sb4v1rn2V6zfoQx1QUouRTHGJH1NsLTGLjuqWMGGFsLZNF7Sm2FwDt48RoFaJW9NZ9ysC+ttVJwa
LjvbLZ6USMuM8XEp+iPCb6xFjhBkkPfMX/JkSg6lEMHPC/zEuTnopflVtYsXUqq2vR1hV4fyHqbS
4oDglI9rn+Z+75CNaCqNxbDz7MZkoZHwCzdFc98qFF9Ng1e7FWVGsKreZZ1QOGulq4TqivtYyjzC
ryHpHWbcp5hMoFkhO7tWcVJi2TZk3wrw7CrdNljhPSEMqhYwPGjI6EbMMz3TJ7UI5Y2raLvRmS96
bD2XjsZqJGWG7Kb3OQljB0crFGisRIlqRR/oLmqYLHFvzb5ZQtPUfiuVYgdVqnvntmgejLxrH/X8
bDGkoBlTBoyUseNTHfOAYrLbYc1pBpWmjcTtbk+O13c45lfElbs4bxU4Bg1ILJaOWtBoLN/0tIkB
U1PtsGguEZCR/WMWn2KveMEtb1XU4vSVMlWH1vqOoVB60OC3ygdle+7JlA1WfXlQKzSMMKRYcKcz
2d2J+ZNELRYHBj6fhcNtQ0DviZxgYpfK7tiPeHIORDSiDzzitOnhHYNnpIrLzNJG/WFuRYxSvJJB
bByWZPAwV3RzJGIGPDabws+UHqxuPm32zIrfXi4pZY0geiTQ42Thh4YnGkm0nfWsp9OPYsQrat3q
x2FQKzRzC+lNsF7o1g5NpxOZQjSHho2ZFjWE+CKsREDWP1XdPAbrkvoYfBEQh+8cPlo8iENY2WSW
ZGNBGCvoW9602g2Ofy+dalR7lCssesPWNH+RLNWSiVdaoV2rFyhFFfAbKv4lnVZ8Tuof3B3VLh7n
dK+mNnL4uE6CqsXGRWH1Yay4cS5OkKbdG/T5GI3QUTIuNSrbUV6ZN5o678ZhnQ/agNSrrhdI3Bup
ZzrcdGiP+16BIYAjdIE4ipyy7mirhXfgBnqsmXQ26/rWgwkyw8HoYxVfrAXI9EeDaES8v/pTab6U
mv2eO5gzaofUwlqhLd/t3iMxHs0MAZwEnxqHGZ6P8zFazhDaLtBJwxojMHWT+PC8J5wmLUPHwEcx
Jql42AAuKULcRF5C4apESubdaqbKnwcYYxqA5azqmKl1c0wo0gVUJLKj1zGBdmbtV7sSl9a95TEW
nhqc4pAO5FiYPBoJsFSbVPe2+E9I0Txu06wcEwc9bkRJWsO7z1g66wGftl+FRZ8aI1tOF6xl0uEO
GfXqT11H1dZ7jhYvfu0dK+IHSpdw06pTxz2mkil92ApS3BJdweItjdfjlDmsFuFmYGAbzJP6U8/Z
K9X4e6wQE2/CsMpTmI/YQ5QFMeDJ0xpHylFP6Dkn1fYbpnABETIi/XRvJgaOolGKwa/9aiwqz0GK
IneJCT9cMPAJYpbjbjyWvlI58cGpnHq/ze3JhmMB7CEEHO0c3eAUOFWzA6xNrNw0ux/mQvcy2WsR
rh7PeXMa0e++FzZqrYiRyu3KN8v8rZTkSmqKhVl2kRIxnsYk0v5260o/59EUKp1GHNGMO3YZZeij
ug6YhGU/RD37wcIsPaswaCF0+rRp9JtU1Nt4C6PNeIWRPlE+AUHM+7lC7+rpe+7qCYsGEh6AReJi
PTlQIDHs6pRo9F1NY3VvYfCgoxg8Ma+td6VWkn6V/dgaWGRYHlo3kTBR19+nqX03oCOCr4x90I4G
4vkcMjLuPz8Wb/6+rAfs/PAFIdy9hAkYGKp3hg/Rw+m7V7HwQ1uRY8mkR9860rRPbjIyyiSErJfJ
0bIIAzaHCidxY6N0hhT/2CEwnS1TBSDaygcFaeGOaIMdHi/RvnRw9klWGzHg0J295abXeCTRSUQU
ILLHFUqn37925RQfFCoBQbMRVzkb63HxluUcWThU9BY23RkWPnXr55vR3VfJjEFQnlBGYSza9Dk6
FipAcU7Q1X7Gsi+eUDnMRgH7c8UoQB1Z3H6F+4Dv4HrbjMCOLgJRyhpfXRUPp6bFKcBkAW2l1e/K
sxXfs7puXyWtG1QMKnEPBJxvL53dD4fcztbLpEQ4GZG/hYjLfIpJrMmUDZAu2W7op+9Sm3hFy2hf
MX6xj6tq3ynZAS3BclR69T7NugT7daxIyEtQ/F646tim/aQoVuhZ0FirWj+I6QtqOfJu4/Im09Q7
p7KeeXLeVOHW1jbNcuzy5Iw90/TZYCV8zvvM3Tv6U2O5eBxgTGIlM9OHySLBPqmBk1uicNq5PpWQ
AM6kW6J1TvR3xKKkwMEBXcaK6jNZ08GWF48JYIbvJt471GSyVvMaMBV3WPQiC32d2YIAkmOoTgBA
SbR+U2Gw7HEshE2aWJQ21BLjULf6DuMTVEJUSKccNIL8z/KJgKzpADXXjzM7PqWNFcJKhAhUE4zj
/YqgZ+4tLcJ13dPwdJpxS2M+Ec6K8oM+vz94SnsfD5N1iFswGVsx8S/FWhV7N5MxiwTlXde6NcnT
GbfpiqMEMcSZ1T8SQh5EeKufBqLuRDlLFf13NteY4wlyhl5RDITx8mR4oD4zKsYCjyhInREqhWA2
KHnlxpOdWcixhPRJKjjVBGZLxf/ZC+14OdSsoBWePPwL5/tUxSvVQEMg1WrwdF4MhBA+/f/tLJa3
jqFPx6XPzhgLWoeZLLIFe3GR09z58KNb6nqFHtZwnqTAD0o6q/LCfar6YTsZ6fOavMYdog7sE6lw
COWITeGe+yQ5ORhEHYoJgbPWLkGyRDk4kO5/Rh2vCdlGQk5aenpxUIbmJZPcmVU4LY6LcguT2TqV
oz7T75kknDN3j1En7dRVGEZm2kdrKcMee1+qnnbl412La3OrRbuCGNPdkE5toKY93gaAGJ/6OSmd
K6N3s49wy2CyDCc3Jrf4VTXcp3IwunBGlGfodn8Apcd2FmZBX0QUr0E0csccwkwbiQBn/T509psr
8IoeNnaQeLgXdEW8nWtVtfeOS5pICsizFQh7BTkJp0RlIIPbiqv3dnouM/eDFNbeT9T6rhIoUa0X
Z681viyg2Hmbv6StolMdpm45EmhBAcH+7qWILjYLN00P2Qs/Q9QG6QzpsOZx0uLidfNGjS9u+nHp
vTEPTPAjyC51ZVP6qVVcdaePKY+UPRyWKM5nf1WT38MCSWMksaMh3ARK2CkejPVsikWEWaPqsHEF
L1zyLcFHqPPWqgM2Wrc7biMLM4t9pTIHU5vGCaqFykxrtSLSnPKc2oafCtKi7n0mfY3fVP16Kr2n
biU4vBHNHP8sHHc9bST/HXQMMg1DE55Dm+YdkxxEVzGwcYwJfXNbqz+S3Xc258RAeNh8Y0aBQVhJ
Z+OYwTCYwuGUdKKu3MBql+pLS2d7oBKTNOt0k6bt8zSD79WjM90omF+um6ud1jF0Nlwh+3T4zuzh
FdOllMeqv7E87DHHDBInXsNzsp5J3iGYwwOEHBG64HVqHdMWLUdPovy+cgjvaspCP2Nk5JwIR0Xe
vuwL+vLPh9qcy0e91bHbFfpuGWwONZ4HBQ7DEbuUdRfFtXZwpndHkASiBqC7VJXOj0fSA5aBrsNW
4CZ6uDghkePpdjPS1AZ+IoQ0wkwfWKzzsIIf4d2xsrpNozk9rw8EKYw+XA4DhX/8Uq8xHqbZkNyM
5WZjyi6mfBmWSnZWHrzEeY0dQ/MTZ6PDE0Qnq72xKxQabeVjh8H/PTbmbhixWIkjILO6915bWGq7
WAii5G2+4ne/o+PBiMT+5qT6e5LDCJ3W5pLp2o1tGOPe6LabIiajkFRY3IphAeBbY507lSm1Y1FY
E+qyHPethATLyiODUBi8tu7vEsvss2zwbmQGFlnG41xu3KNi7UoUwJ9N0YyvU90vh5kkrM/jrQ0x
2EgmkqtEE9kOoX0FSgRV1eUkfb+hDpVqaKk+h0Cv7RVkOZaxeYgpU9tfFMi/KoazQSnUMKmNOcZn
rA2YZ0jepG+X5nBICggwhQLRdfia0hlhm6Ca57Qtrc+tfLYRRhMSUDEO4YRo9d0+rtCSwpiqmZMg
ZRoov4d9a0K/6VhWmu2DR77dUbXhtWytTWan50Ha4Ny1kceKjLJPrMAt8sRL2rqMznaWPVU4pxwW
zOnxEnnUTezIYsh2P01wFX8Vygcs+hhAa9u7a0VKWyLQ6lpE1A8tAj/pV2t2WFjDH3mbBYC8mlTx
sZjMfS1VPxokNsa3ZgQrILY7qfCkT7iZXfeRpdi/pP+CQhmJUVJLmO1m0j9XNGo24T006oHRY5lq
uTgqSgte2SjbY4vJ3kkOa9fDBEY2FuyMtbRUoFOabWxeqsGkiupi6LCm5veoz2P8+/T5ZnO4qTIE
RfuNezSMy5osRTwuK3sqaxw9idRsFhGqYBdYFE+nWBHp0tR/vEVldCF6w0hK80E2paL+UMf62Rqc
Hr6n9qXFm5WBM4JB5+1WkblZdxb1M31ojl2v459imcc+K46O0m63CXeeb2oxMdC5Zl7UDF/NInvN
UcV8W6onrAuqcaBuX9WU+B0t/W5Oo7rrC4sAwy16TGBSPjcNUwPVJUip4VFHo/cQebgqlknxa+io
NngTWs+GNDxMc2rSJrOVME44OAOzCHgCxo3lxBFZsSwMFp0Yxk5/39Ty5Obe+A0C2ITtJSaRmfG1
J6V2hw8oLBwDsU2utvxYce7PGXWuEYz4BAX9gwTvl0QtvdAa1fWwGM4xmVmeRQmuRFuanraq+h6V
pfazalEn2vPXVS+Np66wY0RB5Ang7p+cZ3fCIyde7pq0/aV67hakG0vLejAdsMJsuplr74Sln3M7
qQO5UiV1vf/H3nktN85sWfqJcAJImARuSRAkRVKUl0o3iFIZeJfwePr+wDoddfqPnpiY+7lhyBsS
yNy591rfKtzROyf1lwGw7lRfGapZT5xAhK+qYgxU4vlWzIpYzQvZBoKTb1STwws8fcAzST0xOyWG
HZz/e063vmpI2cxCpdAjTeGZLKYne/w+T3H2KSwg33rnkOFpvmB++O6+55Hh3bMrRr7qbOMlRhRR
dJ44TsBZoNyX87nDkRQsmmdDWG29M9RI8mjbztiqgrDBqJD7IZ7u6hpt/VATEyPN3youl6Njp+N+
oRzhAOJqu7wNX6oFcm5Ergr6BGu6NG0778zOGfzYHb9yLWmvdtm+x7Catjdd203m1nuR9OlaUgeu
WnFt1VDPhLgCHmqD0OzBh3nGCGGY5T8bnOXOVX0XVFr6cvsQtdB899DkDPNuD/PcM8IbGVLnYtGR
tCGKugkYu1XFqOEX8tDCkUjW4kpaMkT5XIC5QQZYivItW1duNXjjITLj4K+ffhbqgVM9s6R1WiNu
TddaOK/dKtu+QQRuDzf1ous0QdU1+TZZd5wmfmjB8xxvnzdXSXl7czKXiLrYOSdiQkRLcX0T7N30
e7cHMbWkbHD56jrynd6JASDZdBBQv/P/ooH+91u5keaAfIy320mn4lgji9iAdmOUh4kLxTGMn0bj
xvs6KY7F4GDGdmrvJKKWgTFqCLBARJIYgnbLXKaHOuLFG6bcocr1sABPnCibfs8NQ5hKGLN+aA+T
kZnbIewMoNgNKfST82uYJ+M0W+7JdVOD9t/qQGdElBP8HaUIGcfhjp8OFjzMUMagC1ok3eNEMEsy
Q7K766q5pg2/a2gAK/NyPUQiCndD6CBdn8fwwtWKn3KuWCIr4cc7LcNv6S7x1e129VgO+wpdY+Tm
CPhostM+Gn2vXpea6KE35UM6WBBFMiQEjRBHmcqnLEp/09TK9rze2QSqK9bVLl8IwJjr4TVLiwNn
tmg3u5BWGWtoG8VLsFEAwXfJXIIIb4mIUekrmXW/CFwtORxBvBuj+Dvn+GsfTcjuMjo9LZp3tYap
0FxkeRyCqWGLhnZBFPqepoZ5wB+QbuguDjuTiCOme6jsPUOwlrszKK6EJ1suTeHLNiOewVzddMjy
R/ecWbrj94v8KjPv2Hn5uWDgyUiDf99b3u1R3qXZDsl8dkUtTo/OMWy/bkG465Vf0+T1+c0UN5nD
d/frGrYszP+MbC/75XkyMLtQvIIXTehetyacvsZEA5ORbUDir3HFrugXQuMCdRN8mzR7DYulHEZ0
wDiDZBevuTj0SkHa/pp0erqjhwKKecDWVAWYXM8+iAJWrk6EwNIt90aLAxMvw6bptGca/c+7JmT+
UhsfQ0vbdy1jy/G7zul6kwrgf8WSfBAyIZ5aBomMaFK6511Bw5lyMMmj5zXo3rx0OA/pisfP7VJr
RLSy4+Hb3pZ18eKI6CKpiYe2iy/T+kITRd6cJQIoUqA3liN+yMZdAtm9kXNArFUhXxn9vNkWYWYE
c1t72eWXUdIK8Zwwo/Cr75vIRbJDzgdbhpFynpPHNkYhhoGW1EF2s1LL0FvokLimd6DdEjXx/OK6
eYADiZRG1ix2NQW0wPanucf4bE4dzXyjDnoj3sZaGh5y23ki7Zr7Z/BC9GDjbjEc8OfhhshIxiZF
jVAUgVpZ5CHeX8zEGjRHoUhgYGqig+D2Z8cq/VlraAQQVq7Z2YDtktSwiFFP4Zkexspfmtf9NEUM
nq6q0YlUOYXxtyh+iPsoPM4RIljhRphtMwSwMbSV0EbfbDtYPBEsGgXKPqMddxID9YZCuuHJ0llU
wjtXU59Ejv+efpRMCTd5VF60WbfPRRS/l+kPTqoxzbsOKxMxkUuX+zpp5n4Jbi0B6rV4dK0sRPpF
W7+0FheIXJ4bW3c5L5m+FVkl8uZPIJ3caaNDZonzkRqkVxmYUrt2RjGVRYjEcwe1KlHCdTUHw0hL
wIKiztZlGn5Im4Xwd9cuUl+JjypNiUbJzFerE18Jscq7htBspv7VW1nQKodwlCHuik+qV1XQTWR2
ZHQTy9l4wZbaqJkAS+65urdewsRTB+Qe56LKXjKrB5ufLqioBoqfwnODOJ1jForye2QgvaxtIFux
wrjL5ISJ+ZOkMTJS9bSdOQZOmVf4vF4zi/FQUh+Wshp8V2pPuh52z7ElMEl438qsnui6xd6+Y0lv
Y+cevOLvKEWKOY+RuUF7ux7QUmZGJbtRTAWVRkh8WrdAnQDYn+zg+A5GjV/uRKYde9TigYdWZEeu
W7LV0CRvRoPYDTY2eNiJ9tVq7d4OIZQabRTgfyCmeQKPidoXpcewp/74wc3uxwrAsVVOqON0weE6
1hBWX83iNBjcaU36ilda3ziqrvaVzrCijYw3mXcJqDz3uLj1OSI82kqmtYGXQdSo1JlEhG4/5gE1
zbXFKKJy5Wx1MyajUF3IHUEOYZAeUZu/hVoOTNb4++X4bZSd3ITIgI5Fk1/iF6CTrIYnxy6ZADUO
TwOKahosdXMJEZy3Wv4JmJJiJeneGSLYSLbENaU5eEwr7dTYSMeshVBq06ICybvrFMfVhg0etHtR
yWDZ1fjBN7UFOJu7XqnY2XayBIRYmkwGmyoYcu9Hh3xqGy+1c4nShTQqbqiWHlGoqRql5kY2NccB
u+YWYZ9oAVkysWFxsVejcztxBp37ljOQLneu4/pjGfY7juVchSQF5PKT7uaPpirRqmEEncajxOD0
klSScRBAVHMtEiPzR4IeBCkw4R9L4y9TcXT0FQcoo537E5FziScgL+EpaunaMkKPXKA6jHX9mouU
fAGqoKTr0KxK1jJLS59VlTkEaWVPAz6njT4xsCu5pUGdzuUur0sgqCXZJk47vViyuisKlQZuM00+
3KYnGde6X7SkwxB7xKIq3SoARJt0LtFttryLlAygvsG3nVc6BeV6MxUHqt+PhhxuakEn3TSDcUkY
cI55+d36kdq5eS/q4ZtGBslG2ZV1hP63XUYyS5EkwE8v22pnkzi+6d32N2uM3DZYhrflNJwAwTNY
Yc3YGwOd15gQNbcgt44WlSSMbwdpl26Pe88s1wmMtXVYDRZmE8SfZCGFa43790Gubo+bqOUfH/v7
7h+1C8cxJIIl0RY3i2l5w9Dc3vzjQ6WL0JCkEdbE7q2oOHa2f2NC/uPrVSiYfxf5a3379tvX/Meb
f37cau2p1maCI7g9jBtK0OyvxmIsTPH45O3h9r1/3/3zR/zxxa5f8x8/+h9f/uf3kakDO8tYWKrJ
btrevvEmIvsjJ7NTUBO3X22QcUE4gA4SOBKv+oIxSkZ6GVgRkvRcmw99V2cwKt3qUFJd7+rU+eHM
OEmGdwyW7IZkHcRzXN1LCWivKb+lyzh/xuDDy1gS1id6+6CJhY7VytPxxlWC9883ywZJXuNywAF8
8Xnjn9ycnbeH1F2hf7c3/9B4bm/GSMkY86yvbqvL9K6w6fcO1rFa2QJ88D8+f/t5/2GTzdffdvui
24MjIH78+Ul/Pmgt1JYOtqKaPfjv1/39s/78rL/v/29f8799zNI69yjb/c3La69YmJFW40Zas/mH
EnPDEN3Mr7fP3t66fezvu7eP3X7A7a2/X/yP7/3Hu7evI9lnpG7jtVDrcOQfiKe/hKSbWOwP9+n2
QfMmGfv7+ZuNOblxoW4fvL1/e8tpOP307nFcRweq55JmXs2bYSUBcNzevH3q9mAnPi0y7fj32//x
K27vmjoS1/+vQrth2f9vKjTbXDPC/88qtLdERUmZ/E+Y+59v+u+YeftfwsId6QCVclehGXiHf4vQ
XPNfDk12aeGkXpOMTYgN/y1C8/5FjDzyM11ncRfGSiz4NxQCfRo/DVKsdKQrhHCc/ycR2u23/M8Y
X36/CazCgUphcz7iH/5PLoQ7OFVFh9s4dEvzSNBzs7GyMt3JM9UD2URRSvu9hy/UEN6wyFM3bjML
n5hT2LigChNX1LzGeMEEMukr3FdAjw0xjYebkq2qFSsfriCPbsRdUWuvrUp286C9Yh1WMMV73wNl
npu4EzjXE+2LrsCYniRlCffFHWD1Z0e8LhjB8c+gV5LVJTeQb8v4PiOsRr3X4fQRyloPYN/jJIym
z7F9SN7IVTLAxpyWhL6CFPVn2kZfN9v6KtuNaucpEc4ZMrXhu45J2Pxx/p20yrekEwZRyxQdmdww
HySOpCQTzFx05O2RwGUels4V0ba4ayvLPLiy9zN75TlbqMo2hkVJaBF44sgkRhGAMt2bwdaX5W9Z
6DZCLufaKA8UDX0kf+6b7+mEJG/I0ielv+XeT9P2XsxkuKSJ9zoZprcpBMTmfMWF8fI9JSGq/mjl
nd0gZ6zihUaFr9tIT1VR48fp4dxYneZuq3ghjE4vZ52AkBjJzIo4nTymJzLGmVNa2LDHKFjSZN8t
EIyyhL9fmNANFJf9KweFj4psSisvT2QJ/yZPqD7XiXPKG/7t20BB4LKlVEkeRN+qrR2WFSY/zncG
QrkA4uLBnKPkWujdz3ocesC7oGFjUNZvszUbbzNBKzXndtEg1RFjAa1tDInHXKLCtzLHOLjpo5lJ
5t7eGNA1sq7DrMIjqu2WUzttt8x7mEfI2b2GnWIxMajV5SsDsg5214SqPAbbDxzjNCSTMLaNh0Nz
YnqlJo3vGxhqrb3OeeCiMT77kDnCDd9VtOKNCVQc3BAOyaQAFjuHRPLyu7nOrGgNuUvzX/bovSCt
2I9R9XNxta8YskUwimzc6SEWG/Kf0nzVWFL/lGsyq1ue1dr/E0ZZBStZ0F29QksLUJx/C5ULsQKG
Aa0oGtD4F7RETNrV+miRXTvHp0wRujSo3NhWTvFcL2kbVMb8NU2wnG7lmtcPZ7Jv6Zist5o9WaNf
ihSq0Vov3R5UMfX+ornMhlYYoIasjiQRRCN/6BbrhMLqacmOKWqGVe055d/oz3+z9OIcKupw/JlW
0f3IXHcP9wLFpSo7HxelJOBqAtdO/DuRLflvAv6Y8qyXbNKS0FwxHbTi6mcui3dV6ITIoRHqm3Y3
NVTDKXHgxzHEhLZyVm4PIXP+ZF7G/d9tHELYYsZb9DqVLzWisdNYQztDnOLBY4hqrk8Mop8LLm4a
Zgyc1ZSjnbHbXbq2acPbvK6IKoIp0R2hB2pPld4+qt7J9kvq3LsO1JObo4DpONiF3Nfq9EE2CtW4
HaPg4SgFoB7mxLo9C4tEHHrVx67ymBzr3RGZzDVOvWZbCwvJEpjizTziBc+pvVWrVQfZM5d0WqvZ
DqugghgoM1C4EppmtUc5EQaIPj78+TsT+zmJ4jEYKkAYpY73zITMETZgpuMx/u7GLWmZfNFNxE7Y
AZRmau3lJ0F8051YH5AqbdzxKRs7UlB78n5pqNyQNibngDqSPLWM/rMqLY5Tbm7bCdLzrbptNIPg
pbAlVqOvqT5VxAhGbKRWfoeIWAT05B6ikZNaz1KwVWX7NROUHdTUK37bC9yXpMIiALF8TfIqNUkm
UUowRxEinZ9y1z07ELJ8u9CWfXektaUeLOGa9xDBOaHK5WTgR+HiDdxJybuljl7UGuORA5Yll22U
rAjE142zwYTPIm6u5cWws5+CDsLOcZgQIRSrTl2bJz7TyyCes+NtI5qUdSHnFm9JVI54H7PnMgvD
PeOux6yCzDbRdH9SnrePDKXeZlWxbjXtt9t7UdymgTTJIzG797EUxkUYrXVPcJYCW4woEQ6ocegJ
a9qWYcSzHjrQ4jwdZPw6rjIa8asb4rtCVeoxc8+jZSXbwe2W74JTQKzozBbFCrgbFdlSTMbeeWqh
RHLinfV6OpcFshCRdZc+TswAgS+AJK+uyYI0Ads4oRExbxrTZhtBDOJMUO9dWsxYvDquuimM/NLS
sCnm2G5h2znbpUJCwIWPGKel20uIePQQxV9WiAyqaqw8mFVNT3HqH9SyuCz5TcJlN88bkpvzSzVF
X3WIcYrULDqChnu07UreCQBld06cnKmU3b1UY7UKG97bztLPNpBeQu1LE1wPLSN4c5nvuhaSgUqz
dmGOyayNunYn2vQNYR8+T7Od/NEOe3rPeeMzo3MRecTvDpnl56jXOkIXQyQs9egcptkVd13VuZuJ
tM1nwq6tMG+vYVlfY6+qjj2ZChCFQUgg8WJ8A7forsh/lia7SAd/2W8y9zQmVn80yENMRkM/jFRk
rBM9DX7XsA/52k4wygjXLz+LBgaf4Cksd7Lu9yxKkKmS7IEkqAfIoMNzaZbOvmqjp14LO+K4CAdy
vLK81Ir3Ej19ynsd267uvUSRedQ08w1scPjZ2tDekiGrL8rYDkOaPQ/mAnPWIhliWnoAS0aHFwrF
hZrRzI3aXby0xc5EZ7NPkc4jCsp7Uj6bMNBVeuJorxE2UjvT02i2KBK1B8RS3iO9erJQh0ad2pNn
Rum2J/6Z0THBA0TZrf0LRRlnAEZxO3JM+mI3FPRB3Dn/rvXeE1NlGIUOshZ7aM6RK+dzWZ9Rk+Oq
s0MB/Gm6yG5AwKo8K6gi67rIdgyS7NpPZnR0rSHaqYEvWhzqsjocv/WLGz0YXbkvRYM9nRZKyXyw
hHr0zEtERq9zpjrtnrS5XgLH0D5IFyyQdJTFaxFZ9LEBShDyfg7HDMXl1C4nXT3D1tbAKI75vRXG
OlpcozqJ1nq2dfzfJJVq11if44uGkGTjfs5lxGRGM3Vi4In86WmKkBmOojgjWKfWZP86WKvoco32
M9qkf+3dDEjBNAr8dg2dfu622a2a18L4WHpDoSzl5aFfWcRKXozKJmvMnXk5BINIP0eTdEjt5blj
JHfuMsY+nV6J90TsXbN3Tl63oOmWpAbVHb4BT7D59l1xTtPlEpaDdle3gjTN2CNWc8noEDT8CfhI
6j0RheaZJGT7gOj3rK9zDtPuzNeG62vrefa8A9vxXXEYQcg4ljtPod5LIwJJWnMs9yM8ScI2C/dx
GtTVS+fHAQ45jWMx7Rpp9peMZJi7OEiVlp/qdE4DATXpVZnik6UPA2XSvSZTF5gR2mfikrQHqrBi
t0wRJg3szWfZFD9SGpNI0gn3WNLe/sgCO4s+RVYO15gSEaiKHhMTjx3UYIe8zr355M3wHVnw5Q7N
95piHTsBbpUOAVCoUGVK1MtLhBlysglstTp1IK0zQwZJ01+0s/FMdGPnZ2UbPk5V9961tED1SNav
upj4w2iB/bRXe9pQu69qkfics602SfWKvow29DSxqjdL/Y25D0E0hhadUAchxsNc5IcDovdCAXid
cdA5VWkHZdu8AvVwayP+ovF2tfETJGu7x6qEQ+BhnZOt0zNFddE0oF0n0bXjoJM6/VtckJAUQvvy
bbuuDtlCrByrHcuUEkhy2+WS9L/awsGfO0qKp7i9M7uMgnhwuDp4XjWNUM0SWtsxVO9zaKizFUUc
5XptCAbNMY92MVsHrSOvPY2dE5O5zI+KMueAJ92PGARDkuMpnOcBeblLF5us2A34abAdspnuKy/9
zk8JT7Si3a2Ulf19IHLqijio3SXeGO059+2WcDI+Os6GzRI9RRON/QWdKUmHMZhRXW+PhsHznkbW
ru7k/JCX5Yicqo3IVIdBqiPdC3JEHHs7736jqIyfs2yytqYEW6GG0S9MikM9ZLzC7Y8ixby4oMKC
ogEmitx45XmGDwPDJgRnNneO9rtEWX90mBeQvRilvbcri0wd6EYuARcagJUOyWARjdbBnVdNTqtd
hDafU7ZPJN49+AriS9Fzz35ZceXHSdH4Lc9ookOqpfq6EszAyUggVVBue2STgE/XE/5Y2vZXPC5G
0KaO3JDHh286auU+GdZ2P7nQF2bbj0nfvYweKaWUv+5uGmqPU3B0rhsow50QFT954ZYgULJd+Mmy
MX+T/NXvG6ErH8NFemW5od5gyPGk0gnJZhyT/JFCL2CV7KCGpOFdacral1FBLCgVhu+E0f1UuP19
+I0WxIhCr1WHgiYGDXsdkWJhmcdulo9Jq3UHpkgShziiPOmsY0sQ4meRXxYb8z47k9i1fRUfw1h+
zGa8J+o2fy1D/apZA9diXJxjkjt4fbK9BekDbYl1TOuU/81mNlCNJeLObB3vQniCuljhPBm41Ue2
/JEYL2+xkN1lC09yuHb3s/5Rk1yYTH2SkiRSs+5+Lb3VnAaR8deXzncVkQI2WkwoZNnpd9oydbiV
Ru9okF8WpSHaQvzfj9lUf4MmP2/zOomo+kySskAB7rWUGeYwkydfEEWfMj47zEjmfLcepgOjPYAF
c/GQxMSx1BVqb8NxcQYv7o9u9qqTzXhz25fiFNoGwJYmG88yHK9Eve5GuXiPXp72l4GJm1Y82WYf
PztulFzQGTzoGirYeqieNFV5pPhGLXnRmnWZsAoUKYVebMlzFTveNbbpga658EVDvHVnWSdN/tSr
bj6JDMwVUkheSwRkevU8IoJFp8KnQnIqeyePjmiok6MrRo7dIjq1keag5jbDF4uUvVhChJqW+rNb
2S0pACAl428kJtHFAbUUi/t2QBVgVKq8F5WOR1lXKCDtTPnuuuPKEIF0MRWgM2b4CigFHydYmbCt
U/0QueiuMFlvY2SEmGp6wq8scRoqtzuliekbsGzPldu+zN6M1qhDp+/kWGbglENa1+1kV5JQG3Rm
fmglJIbOTj/ZqgUhxmT1OZjT9Djqj3Fr+SmnwKNhOa9RXPZ7xkaQVAQMH6Vr4s55zQEYThWVC/Fw
weQBOMhw1G29LH5zVE5Zk3M/CZ7vgC1gU3+NWTQ9TouNDGoYfhrT8BJXvbVPM/tgjo1NLI/1q9G9
X3Y+iT3ejh+Ao9QxXrqACE7nwmGYJDoHqWCjHPFmWtg9Pe9VeOX3DCrQYfGIRJ8MfAdufycWp7l0
JZoFq2gZHxtlzeSkr7/HRvvMM/FhtdCL0WxSCsaPAA7xQVEhgi8H6nqPVnZ+DyOSDrnnsP81VvFE
bvLRq6L5qMn0PAz9GwKYfGdAiD3acXW1ucVPmjaKjVJMnZcO/WGlxZsWXVZkt90PHvylzrZZU8vn
GFMhvoVAG2PqX6m44gfg5Qq+xkS5dE2SVvjWMCdBRNsJVuQ+s3hG55G2Yeiob45EMRFnFvmNprWJ
ZLo8lVryPA2UnjN+mX3/MSOm4/jeByP5YD4fI6OqghqplXUAEI8g6zGIMpv+YAd2p+uArSMfPsRi
6LYFzRVsAgusb3JawVRhL5ocGn6D8b1Zimr3IOT0PowV681UsRX2Qh36RSdbd5zv+9G1Hlj67Ye8
YNZqkMPqO339GLbEyTq67LdCc6nIiBJvVJ18E/Fw5ECV48KIdpZcDZFJE1/QLCRU6i0+TQRZ26WJ
sRsoOjHt1LdXQ6f/4vJv+U4c/mQyRQKzcoot4eR0UrUiPQ5p91i6i/nQaqa5bVz0G5NJ20P3yEFY
Uv5pJ9F0YAAw7BBbxQfFJcdkaYNfEvlb/auIOPUbUeMbVsv4lQbrA2EbcKZy1bH744nVvcS+YE1m
ID4TZdu54nuOYpewmkte4nWZ2dAJZSPysEy5dYrqXmThOcn16pS65b41++KFVG7ufzTyfW89JyNx
8E0nTirpd4Nnv1TNEvqEeWE5dpr4aVgfYgcRv+yKR5v07IVTnxPVZFyTNeIO6Lv71rh6mi/7uzZF
A4Jtct5EaGWHObqINtwUc4ab1yGPuq3Mcqtl3KSOV2yVquW20rjCqjr50oZxa3vNu9Fb9yRGfZ9Q
U6uo36vQbvGIllc1mj1eJVYsuDpxPpivPMvDShy62qL+NoXWIZvodRfJ48I+SJ2DOLF0zYtNRDet
jC+kJeydr8r2Hmo3RrnDvAWCFd3nyGl/W4mT4F2Md66OJSGn4kF+Ia6EU28zYe/7sT/RtlYblysR
dgHckyR+jcb5Ak31Nc4tpJeJ9lrmAwPpBqqVQDUBwAj939h/M1G8+oN9kaiPaGKhZslNxw7ALWQA
rIr3UVBYRzU8IXojGvWGPRb7Zh7OfRm75HXyXXW14JB9iGMqhTr/4Jr8tFD+0X80o6B22m8d2ZB7
YYRvXpj+yKbM2meafqpn9D/s8Vt0nsSPAaQh4NEHom4BpDGe0MWRqwEoy3Gm0c8Y3Mv14sVL/Zhp
T9JoSPobTXmi+fYWzQ45zXFZ0yGwel8VYm/NtUcKW/oKmxTvOb5jGtqrd0JbfFJNmCho065v0QhV
9Cwrxcunl+m3nv4gklwHR9dgbruRf7Yrlt+5hh4NPiG+IAr2aYdCw3F3Rmbzwlg13oU2V5gAmq/e
nb4khOC6pH2Q1Sy186wfVKHZJ/IqWyNCNd613rahm6ym5peThJ+L0y6+mpDvVfl9n7pyF5FBSM0g
mNYiJDwYln1CLQ6tacnOfSTA+Mxw+wtDPlQZXZpBWcwbuvHgjiRbLFX7GWbuozTgVOkLp3fDa08z
4xCDvD8LOToa+V1Fm4XDNGbKlMTnNjmpuv4RSQo5tMKBaobyYsiTNy5fel5oPt0UL9DT/mSPyVdk
jeQMQg+gf/eQ6rNBcJwrN02S+lbPGoUn5uzwKdMxIjydFWkHdfsrbLBALQo2lhH9GIU1fFCppCwx
5cVO5B764Juk5saFTh6EHlLZVSZPraonGzpb33xmBICjJJTZtZtXHZ22uIHL/7bxsAh1Nh3v2eMO
4IUbfFGr47RUYmOnCFXGyIVXZIn7KJPZuWTewRj7zcUU4AxHSeT3pw6H3y+031oq8KctXHFkqUZH
G0nWqK2WKqR3LFQTkRlEIyD6IH/XHvrXGGPivqnbB09KmjYiP3em5oIoxgxeDVRmeceFwHijebEp
aSdDY+coOc1WfI81VAYBUkMPkZHTJ4rM9xXG+C11yH+cp0GDj7Qwl9ZaMpBDYlUKWl4bqsb+oGWL
RWhWd3FN++yV9SPVHdPdB20BfCe0sdkbki5MqxeItDyXPIG4QarHwXMayvuynp9IcGQyIFDbc/b0
SU54dEbIk1Xxoi+IcRFsJexhFnN4jPk7odFhbyrtwaxQMrLwinqFbFVX1OFPiw47Lh2zbJveF6qA
nyVMBJGOG5/aNL5GTYRxYFg+Q6F/9aIeufI5JHGO+WK5MRAD7TU9Hzdm+xWB1w2G+JIM2LzibJgD
GZF63LYjWXMtglWyI1TgObHct1x/aR7l51LPS0ywCbVOS2Dg+B7PyGPzNiJ8aUmP5jgTcVIqLvcS
lpYKf4fJ8nvOLOvR1hnneOn0mPWcJJOMTWHtWlnOjCIgYQ1YsY2+rbQX2XxONRuDvUQfsR3RdUdY
1EyPxuw2u1aI746K7BPpng9l1h67qUrvyFnpfAtvkBE25r0n6i+uiIJoxiGs64ulLSjTdCO7lB4V
BYOlCPZ69zoOEITmfunOZl4fR0z9Y+dqZB03Cyxi9ZZ63ZPToJ5yG4ZyRYcpBI4Ux6j8e5lnMapk
/W2uHFoAC8CxPplFMODyOssax3onX9tGNwgFrDro4lV7UIk4mXq6Z68r96bmfXlI9j9y/bOKYaUT
m9Ee5qbsgxWKdFiWIWZpasNDc+wxfOc1MfKZfDeb4kXScwb12E7v44jAdGHEGUL5K8TnWAH5qpf4
1RiaeIPBLjsoKdsgIef+01DuzpmKAnhXdGAsueGFcIFCxnBjPwbKykuKuHjW6MEuTn6iB08MJW2E
pdCPNXHdW1TQUOQwM+FO6TmUhfwG8aSxRnI+NF7SMGQ/qkvichwisxqDme6kAlwm3JP8phrP+hZW
86/SJqW7cn6ONWq8orZiv8q0ihYppX9TXPuGZwyxlwnSNZlmykJmSYe+EtHWnqA6DQATirDWmN70
T53QP2f+uCAc0M5acvyJMRJtfqHPj04nH+EMrcKvJrAUmA7b6ddhyKjuc0Nu3fmkx6J/nEVFqwoV
FcE3gcqODqPXg1W6R1rqi++MYh8xe9uOUTEDqwd6lg7wk8b+3VOpi1fkrW0hKEDLfyHH5FV0/bND
1E5St0DgHJw3Y3GMBj17qActe0gpC6H8es9RPegn16IvFzvDvc2yWpmOdmX25dQX8PXVeejYZHWZ
HGW8evwFR2n0COVHiQ2sJr7Hylr3YSqaB0rtxscheHS1yLjXMj3bJzV7VZG8ZbYpzgVdE2WH+gP3
MAUwWKaFjQZOa011AdDJdKb1QD+j+lMohOuih7pPr9yu791yvI4Lp242ViDhRydvHgfyXraT1Xz0
P5JCHw7l4nzanp3sS73A8d7nz7Owed4SHS0CvixtGFy/pw3pVrQoDIcx9rLDErZqCz1OPwupO0Wq
b0N7Fo/ApYK0TCLfGzKmFMWwdzVenvYATAWh69RfPEYMIGX0YESmLFVOwmKmGbveZE9IPSSmkrF/
2hCZxHikia3XyEu2bGqsGZl5SiWllz4TFMNEtEkrpqlyQuAvCUgzWOpiez10eJm6zEHBsg6kY13b
EyJ29anBnSuUb8yC1YkpAOMDanguzLj7SmvD8Em8DqoJk/xisEJXRjvej97XUEcMMpf5xam4UCJz
JG+XQ6WViV/5/F/snVlvG0n25b9Kod8p5L4MphsY7lqozbbsqpcELdO573t++vkFSdVfpF3V3ZX1
QAyGaFTLWoKZwciIe88951zC2HCgPOlNjBc9+I6r8q4dirvMNLRFR/v4hQVTj5sB1LP8giQ2QFPe
yuaT6ZpwpyFxDCC0dv4CvoZXsVq9mJnc3HS6/uCTlVJridUH+u0u1Nb5FppKRbsiHeOeCcLqrg23
dRziu6g/yzL7aNk6n6zBeu4cLDl6V1LuMqu7VoxWIzPGJEAu0tehxjlAHVBhNjQ9gS1a0fEZ3w2H
cLe0JW/h1922kY253GTxPDO3nVmDt0dbW+7XnZXb2OVBYTVTukU1tZrPah8GmlnL6kxVfX2OHOe+
ib2ZrZQD1YYHS3KemMElrHTMHZR81YTVusGvp2gHBOKunMxYv7i69NUjTTmoXOkWTGw7m9V2qFAO
a6/lQb3v+9RcmVa9m2BTiRgvMa1sWRjq/RB2/qIWqjHTp+aiPoH9fpHzWemYJJclDi9YX8xh7fOu
On04Ku9LNxTtwmiyelpFBYVqsvoV3Z3cWax3y8rP7oNu+DZJAx6bvv3GDemQ22scQIrnVEqe7adh
cNtPFLyWumFlG6PS73VKiH2I44WlkdBCe37G5NsC7Exp6oQ/qxfkgD5hvmL5bIy8eKBaC4u38p5l
391Y+YQm7SoKIBUCa4XHMyFssFB8O7qu/fIznWkX1DnalV/zAQ3EJFRaYXI3ANheQmMFD8Og1KF9
uAEr28KqCacMl8S/M6ZBzO6aRuVCNnIL12W+YxoW6FjRrif4m/S9kj80qfeFkp+x8GHMh1iMYqb9
EDn6Uy4rd/SheK7zkCBTiza6C41BVsCC6tj9aHev0Et9DNwUeBmY8MgRGaAh4ROt2gaaFZnnLeE4
wvu9rtTsS+j1+q3gNhG7QluvyxaH3gYbkElfLGtWxKqQJJw18jpDTNgijLEi8hoP2wvTbEVnevqB
ew2OtRMgBrK98M7xsJ6xqk2atNFtHtP+3cUeLqoMemvKaN9JuzREUMD96a1sVCVWLQVenrJ2X8f0
ujeoP826wE5nsHx/qz2SJ0/42EQUVxzjunPgJYU9J4tVc2p2NBXLEsxMzU9+2220wnzIJ/YtidcC
aA+q6EvAlRsqrsQGiERr4M4KOcdrn7qqfJEobQ7e5GNaNe1dlCkfpXUJgbz2io2sUqpA15Nc1xjt
BqXxbPtx99GJJgvZC4M55Kdgmefe0hWEfNdN83nmNuADjQsyW+FSjaqqnpp9thnQDdEiDO6Sua/l
+XNS8/6hMTyKYu42J7meqX1Nm20ojbVuIVVoUPkQJLm2Ji00KcL6ABesVVTquCmEgb3INChNiFOL
aR/jqlyXkraQW3+yAFQZHrHQ2ZhIr5aO7/lzRfmgQ/tYgInn89RJNo5XetSLFPnaJ+yKcSOGDUsv
eAhSbZjinILhTUd637rRcKc43W3IZzLTLdRDLgi2itan7Sk76xpgTGl1KYbryGGR34aqtaDnU7bU
Jhj1qwjdyijkOSvW9O/E7MgesJD+1QkR2DhRuFADDZWshfUwnk+RVxuccrduYm283u7IrjxnJZ7a
mWZWUIKw8FwEgfNQJfpWKvkYdH8yHUTS0OeA2YW+TJEjTXupMa6LRRgW9b0h3yFniK99q9iijcNI
2+kirKLD4laR3Ic6ANm1nGin9bQi0qTum5fxXJOqqUFjrxCYI5DJmvrJmKwzSFLrVOmdRSBH64Ai
TJMW9axKk5lvRg5N8VQkNQZmuOhsqEyazziy4Ifa9XOv9vHXTrMGbxJsQAa9eoDM6OMd6RN8W/28
wgpGBRfjyf+gqAK68bBXrfB8VK1VGVFUaDqP50TJNDx2IoRfKVdmKpPwBnjvQ+CU+crIP9VD0s+l
3pxy8gYAveVGKvtPdqx/ChTgwj6oVhAK5o0JaBQ1fU4bt62dKt66+Vr1xpee6sPU16DvtL78HMWB
sdDxjZvavvHVsyIZr6o8XdRp/h0yUTcRxdukU+donoZpTjZipvGnsuOQDTZoPHJLplbnltK6tofr
yDcWiXCNRucw6Fucx/rFhEPiJqDitfCqjlY6qI0wYCW95Hly0LV/CRGGZEnwLaFpQNG65q1qUHWy
CQI7jqsSHHRBTnydEi6+9PmmLHqMMz0dYWYoQbO8Jhaz+RoFZ6enm5yuehqYPAjzB8wnntRaKe8U
WPh0SKdq7aYhtj8qySetFUmSTWud1iwnwi7s0vss3RYTP5+mhYLwoJOvJ769qtXvgRVot9JrQn46
l+qJfq1nEDeNWPFmPhQENgG4XKEyLF1PL+48THEGWf7ud44vCp8f6Y4IfGCYX2qtXvmxIT/Kk1p+
BJ1Da+kCDKuUhSntDXSwJ2gAXy8WtBOGAtPoXyS/WVL8kCSXlBtZ91xr9V9j2W+ReTx19r1fJcpn
zgnuOzC6qY9QsMdCDEzFQguMlBCSY9outAo5DF1SQyQSswybp7lcYgXvIv6dwjsbEJerL1XzGwYo
cECkIlr1Xf3EKooRPfuIH527aFIQnJoCrKXQVGaPfjMg1SiqZpqT303Dwv9sZlhQVfGnoosfKnDi
ZdI6y4RjZuFRzpu5Bk00+2DDR5B/gBn12Dt9PrPpFTmNo+fesDYN6oDKtKKZgSN6qCswVkLRbCYn
JFYMylE9jNgqEwY2SFfokw6/FIeJuVm8op2nOk1THzwJ9JKemAaKPRq7Y2bdhYSQmU2x26MTSKou
9QpjZc2I/JmSisyAJpvYYdFdIo27RenkOA9GiFWp8hAK2bPMGTYD0vS1pEV4NMo5C1ti3+v1dW/G
AzpXh2BVQRHEhGOYB+EQVVH6teHAvxmEIdDE9qd1ALyrKcnnkH0RbNt5gI2CaFXy+jWoQVkgmPHy
ZH3oHWKAZxio0oIkuJZTuC929SDhuTdXhwSTxlyntObES5hXX2OvyVehopp4mjTsy0y3WgA3KSTq
s8GclPPMMzwIxIF5bxNAWUOZA/5lUMOsDIDF4xHsbW2ToPNMTVufu43BTqBPNmUe7xwUeEsy6U76
tfAGqnMDIvjiWceF7LYwi+p6gjCuSBvi+3gwZuxtC1+NBrhZlraOIMb0ALgBIrtUb+S5ngyzBlOi
e69qIDGCo3GkksAl0PJYdlgnsSxjLNUoAZGNVUQuA3UzrLeeEcuRd2HIo5RbWZii7PnAkXB0G4R7
Tyl8fDyNYKXPhPmbcPnJBOePHi/XvhbVCymQd4PwBHJVQVUOaG3eg1PlvdFeT7IKD6HCu4ffZiwh
cGOnVEgFDUXxHIqEhKiQWC/7gloDgdAVHkUSZkWhcC2iKIt/UZR71zqWRnt1BMwoLGlywLnOe9H8
D6YsD1TknWdV+CLt1RaiPVzklMpat7qc9BAfpT3ZkpPgAU8GfWlb4Y0hXJf29sI8YRugZ8CVCvGl
cDJt+kpee9g26WCXpiHjVO4AgE/LqpVuCgRag/B72l8OhhJgkvxzHgYf2oL2IdRwtHls9rTv27O/
926sflM9A3bny71R4URB8SY1jjRv9p2jVTA9yAgDctuJXj/VTtavdIIA4V2VCxcrSfhZlTGfqiFc
mwyZTrSa8KdyEwXvTqywsAKCxyv5rxlyobbl4TDQTc0iz6cPgPDSsu1vDWq7Zd9AGZcNNJf4Q+E6
NRuED1eJIVd9sOYSpNJU8G4nZrJFpqjQo06YeTUoVwbh70UP4l8FE4MyjfkR+ZIF6xA250wuXMTD
erquUTMvymHymwwCQXkleapkR5+3wlmMx3YDDz2gLKr8lgj3MepF/Ec4kvlYk2Wo+BC8EsPYyiBP
HeFglmJlZijPoZTRHxYvAEsYnu3/k2N/xgPXrQbhiNZijWZgkeZjlWZU4W2L9tio3e4mEBaeOlI8
E86Jy7cWEB4fCsv7NJhb1XIbWB1QhiNbW6l6YLBx6dehrHx3Jw2ueJHwXbIdeaahdZ7DWaYvboY9
TA7FiTAT+6XeCStE9Rj0aDq0bZyfXlRFVlc5m5xtNgkiStm6cULHukHEMVcSk450qowZxXJvBY43
3tdIUQSFMcHuq6endeUa3QwTky0p7merkzFMis0NByBCTKnub1LhdYVZi7bMq/wZ6nS78GPz2SYd
0MlI4rZa0TCbpg8JqGbfR7cgzzl0J56+CanNh7JLXwaPxq9tOvmCOFEh93XgG0fbPXN47wS+/6oH
RF1pgf1E4kDw1G/1UIgDqiFcpVr9MLFt92aQlknt3sPWTiBl4lgWEAu77oAXh5N0MwrNGk2rcbzg
c4N2upR0noSaI5ryljyf0Ft4mul0Ai/U6MP+qZId0JBW8cpFJnm3E815VBl7sV+We9bz/j8DXVqM
yHlwO2QQ1eTJzNGZgIhjnpOJHldW/xLhEb8k6PjcmprQ+uNJ0wsDrwnOYrjySqu2jOWb2oF310t3
bNsQk8XVFinslVysFMmRglutd725FICNd0YrTof+133r+UnuMoSO5CUTHvD7noytkz/oA+lKnjpf
EnWywd3JX6vsSfjdPEfoE5ayO6AVjURzxaxxdzYNuhZBERBjQHCGNRovG5o4aIEyoY+kWN2BdrCa
3zd5rDxXWys9yb5B8Yfu9ABmrrPKBw3mpRpfYy4+B5jrZpJTD3iRVnN7vVcqFnX3DYCcc5/Wqa4w
Gdo/gK7KljBRWiqZE8BqX/iXNWKTU8IPNXZr2EREZXhfy3o9K/sOYpjvPjchBVW7iVzoH0uMH2Ad
Z7QahgcJ98oMyVHfyaF+0gdWyJtO1EW2pAqrbFkFlZPRvYiutO9aq7p2W5OYdwUM9WA36BqtMnS6
nCUGxaQeS7ApfcFplmFhDgbxRAFCoWrWY9oGjLf682vhj364GE2VLWwuVZNURNHFxb67mMhrekOX
ynQtSdCnTXwdlvQWgHIUShslyz+QkeCSUAzTCewroCB8JORKpac5BsHwllP3JU0/hDxad6YfJneC
CQ3U/JzRg+HeAClLGowatd4DfeqcRetZydxUvMmDRjgZmCGwuO+rN1UUV3OEBeWdo5mQKCsqnbJf
FbPKCvobKyFwakNaQ+Mk/FxVeHbawz3epv53KvdfpUay1rKSefByoRpx5NSIG6jHSjG9M6pJrX3q
dfykepfuYb70NMl8dve20a+jkKqBnhLba3hr41PKseniTzVtA7ygtWjyKxp+nC+vsa6MZm0+uVc6
ioWx1/mQnyT/82ATWhpRsoA6gkLFc68Dw2qua626dqTMoLF59kUp2vgOAX1666skNr2DO1NWWDfA
EMgKika+TyzWeVb4bJN6Vy4aVZyYg6U+SKK+mGAiZAcT9wUQJXKpmZN1q0tLD+6xtgCFKalKQLlV
V1HkQGhLA+ta0tOBqnZkrxS20gXAT7WC/CDjyiN9ifQhfp7o1rOWR8MmBYyeV5mmLHI/ax7Zl8oV
9CyBRRdfQydxbzvYvjeqiRGBrESTO5DDbxwVtHnpucwwAERssdK+1Rx15Zttd4dYvpqmfdVtYApO
ZrGmP0htnn7FAMmdWk/5UCZbiAY+rhTemqqlvrUhPc4tJXvxnS68m1ClhNWmse6d8M7TBg56oMU0
VpSPygSdUzQEvyI7WdNUl85dWlPBENSGz7GdFjgtRN/VTFFWUsxiQo/Sw58OixfbrH6TI7kF+wQK
a/tI2mhGEV9rTvxYi38FRtMCdogvExbURlWqaIlXjTR1LLrgsl7MAUSQar/U0W3ecU2lm+//cv83
fkIlC58Z7/CLkjkx8Y3o+7VjgEpAPwtvtCojxEfLhqGwQkiq4/buQqO79rAHey67olhrMjS3rgTy
sWgYBn8goRDtWaY2S10TJ6s++pD2ab5J6Zs9x3VU4qkESx2IpGCBoHjnmUw+lO0t3KH4UYppHZgZ
Ku1jrP7ORjY9jQzIY15lXBtyXiyVSbHLJ57CyV7S9DYFxSjCFlfetNCeiTdhVTsPEb1nZ3XtCPsJ
RVu6qYMciol9qFqa3thtaG2kIsGrt9KwJAYsfIZ/jteAZQfXjlZS8HZQ7TUJdiNZkD2E+vfcbdpP
FkwaHb/sRRmC0sHM1G/9AGNJB+FLaFUyxyEMX9MIwAJ786tFT8O1pTTanePWH3C9zjZdg0u+IXdL
P8Nvo8oKZIs1vbCGtIhw2mAjczRMWHSAnAmcCqREw8LpjCmlDlpzJup9YEjtjZqmiyhM69tALfYY
E27S9Hic4tOtzaqubW9NHMvnFKdphWnik2Yaw1cg3mIG2S9a4R+/tiLLn+s4HR+6zr92/8vdpT87
KGi1fnZQmLqhaRaduDUJWezZQREWsoLBkpSuYRTMCH0LDN+S4EbClulObxWHBCXcFaxjFDOYT+M0
j+vE0NFeSZf8O6WZPMg5iVKCF9sLtZbvoIn/5hIVoYRNI1zKk+tv//yHrqFR1TEq01DxYt6vnJ9l
VmEA8sGBWndyoNKltpDpVE0BD66XcitFtI+p4zjYOWzlWhjnWE8rRKf4NT02QTuXpacoAXr3gA9n
zWDRoarozI0BWc1PLVqxtaoM0E29CswQkxECeqDOVPk3p6B83nQCkzt80Gg8YWkS7jn6WWf2bAKV
Xuq7FNpYkm80V39EgDfFe8ea67KebMr4JksbPE0QZGHFuPK7RKOiCSGP3aeF35590grfn9vdlnIS
rLk0n8DXjdGE/fl5rak/zLcFzUOybIUmHfYP840MceKkTgETng6nM4UervMyk4y1YrXzxM1RyJTt
a+cWT3llFV8q4xX3zerONHCGrxKEHZYT452ZJPPOaXCKje3PSW7exknf3VmQuBdFyFGvFzmehb6i
TDsnJmFJMv2m0dCQ6RRAp1lsqqumLZS5HccrhZzis2N0u2Z4oPlA95RlLhzoSKN3nG2gloXqL1XA
O6EJMQJk3wdNWhdYtBzCqv/fFubfCPKJI6V3i2i+rba/7PZK/vttvPvnP+Y+piv+a/VL+v2XWRrV
8ddTbf7h79+k+caVLdmgRhoKb6HMJ1w8SvNN80qWTcs2JeTONn79PCRv0nzryrY1mrXYhJIWcvB3
/WGsK4tHiqYudF4y/2tp/o/RqqRLBKzEq0LxL+78fbTay0koe30nrdEATdkRYve7jima6y6lkvgE
KzFJo++aZaGY3+n08yubDxTn4MF8U4DxSgl3zc7F+DYAWXhss7XkP1T5FxmKVeU/vpvmn2zfP4ut
Ja7SkCl22JpCQ8fTq011w8gs2ryuJ510I3uQXMs4e6Q5zwAa8AWv/rsSIhsu87jurGFXPJukAdlw
31vNOp9UXxXOoUZT1pBFFm5LN5jI2bAvLlvVuO41iK0AOX7qTWEyTu0HU93htDYNO4hHzgPDYEQD
Uwa7LLy5xHA9lFpHfI/fCIt2qeXpq/gdOAEgpuAYvF2KO31rOzNpmDA0RSjqT5l6Z0HxEt8SvyKG
zDN5Ja7AgkEjhmp1bBMt8LPsVWP0t4vKcTET1yQucH/BeQuyoy+gPLPBQy0QB22OZXGLDCjjd2Gl
O/gnKT6MPr7O+Zrq+cypoFTin1zSEse3pAfxO16MKF/HB4U/5ccae7Ob8SfiVyEpOgGBcp7MrYqe
z1TbISDkVPvzooblQ7zv22sJ+26iZ2BUxvDTZJ57wliWbqj8ba7p9FhZ5VxVG9sbMZwS3NYN7CrU
OOI3Qr99wuQWa9Getn+8bVtJ3xVLOOvVuEvBIr/V0mXJX4QJA/Ae++vizXPZXL7dqni/ctJNTVte
VRLtOZq1+JGmevv/79BXfC0DaNY5FCFxA4wDYZMO1P5KTI+4d/Hm++9PgkWehEvxtZhCR3zNz8qU
xhspJmkfJS6tV5MXqlwwyeCMKXQKYL6kVUxdABxj6sJhMvi6SR8D5aNjID/yWQ7I1m3EB3q1EP8U
v1zigYYWat2TPUkT6EiQXzTwN8pphIv4I/B9h0aLTUN+S1MZ3kOMW4aohFCjAEPth8CvcEb8j1ut
PxNXhc4UM/HDn1q48+YBst2WHj0+DnZ8LX6Wi2GpfnJnjBZqAIO+XH2QIOHDdifcZZr4VbzGDPtX
WZ0sQsNZN7ngLyQiu063CDnwBAR5RHBGy3uWP017XOFGNt82HfzpOnzuJs5H26XCGanZbyGqPUw2
ACDVRyeOXtrMCADAMSiydLp3m7e0ZtjkBd0GXcqBQTgzPWVTY65Bl5paBo1ftRX1b8WyPobJF6WM
qK37Dh0gCM25p/aV9uaIegW13OWBmcjeYyQTUDW07YE+rrbVUySBwhuQ0BFpYTr5wCbm/j92hh6D
AXHGLfZH3FO9K/rnXVlHVfmv/32IrMVPyVMTtLh/7Zf+fKDj4Xo4lV/TOqnEFbjsD+/brtFL8N1p
8fsl7a/3z0aItpVf1d84t1X7SgcoMiURjUZpQmeo/feBIa8kmVgb33t7/yJGxI7n3dz80d3/+Y0d
pvHPf+fk0rffYnrIHsOL9zePR8/hms4+kB/v/myId3evXBFGaAo94FDb8WLA95NgGVfE6qqqSIQW
+9elTYJJR7z/bAn84SRo8pVukmCoqn6YBFryvZ8Ek0nad+o79gW8qCWgnUel+1X5XywBQ7sCHeX2
7eMSAJp8f/cEgVcKk6wSX17ah69z0SM/fNW8wh/LINQ+3v7Zhy/L9pUhmwp95JDGidelTQJdHInf
T5zC/ts1QHtJhexBoAuHewQiOVkDsnzFNqHbhg7Iz4tJuqy90DRU9u9xkyDSKwsnKxL/t5s8mQRJ
v9I1E8/Li3sOFLGJj7x9dkFDsRRbB6DZv9hW39++yS5J2imJZbB/XdwsyLZ+WJcjzkPtitsHpRLb
oXidTYKtXGmUlHSMKg5r5PDkXdKJIEsqO/ioJ0GxruC867Kistm9XwMWt48oCxhSPdz+xa0Biyr4
yLsnIsSLEA8NagSH1+kkmPoVxURD1PMOP768NcAGNnY7UJUrQ8M10jKPkd/ZkYCFJD28VVMD092/
Lm4pKCpx/fi1oIragEDv9q8fogN6Nus6WLYuHDMv8GCkv7PIbEbtB/sQiEdCEmfs+/2AjfBKxzpI
rLcLvX00uqPzA+lKhmqlERocHvizQ8GyiaABcoWT6tuGcVnRkayZ8uH5/OtHo6ZdUbsBNX2Lg89m
Ac0Aj4It+A2H8+eCDkWMD39A7//bGFmTrjTWu4pn7X6p/5AqkyWSIukWFmWXugqwAR65FXA4kinR
hv74KIh06P2OAGBAFkGUSO1z/zqcQxe0FkhxLM6yURuiplzhaEGlRTtse+drwVYBlVAZysdtURRx
LmtHINczxqbOAjchL8bB+ZAUSmfIAQiaJbNhiIB6/7q8QMmQldHhokVMrHGX5nFfOAsRbIt9EySR
YOSwLRwW3wU9ESrQxlgUSVWpaKqU3+RDHHT+RFgSiRWxogyesn9d3hPBlY0NlDgjYbyYNtrRw12e
nZGWDpIosXuKPVS8Lm4W4Epao9eCKfYFFfP5H29fsXhMIGMebv/iDgdK3UeQ968HSqoOZs6mx+0f
7vJ8FowrVaOuAAfmsC1eXrgEk3z0EUnQTFdLW1ePG8LZ4WASLZoQYqXjk2Bf3FqgN681NmhWpSub
M1CydEZ6HyfZMvuhTBeFt+rSBd4+lZ+xcZLOUhfA8buz7/0sGPaVItMPj2DqQjcERQLwGjkLKsCy
2BD1s1jZNMgYZIB3QeoRr8uDUCRdUOPGxsqUTwCKOPn2r7P4CFzZgG2kqsd5vqDASCEwGpswaWK3
h8elvgXBZ7dvU34TxTWqLxeXI8i6COlHffrAiCY8Snb6wxL/IV+kuqYbPGXKsehycRGRIgOEj50F
cgDDpGZAoL1/MeD7fVCUFUzRB+et+HJxsyByBOKYUWuB6FhT2e11avb7Fxvr+1lgbq7AaXhajsWs
i9oK4GSOvX/zim1Ol21A8/3rLCag1xKYO6vNUC8uGoAIaozNlDVyRNWidAKx9fA6+/wV6YrCGp1m
Du90SR+/yNrGfvw03aLxK0rbIzR29vGLAitQikLQ/PsmcWGgkYoX9chZgGoASKBCpziCRmezgLfK
FUa0pA7WBa4CgtWR9w90SMCHDhBO1c82AaqLHIew0d6oGJd3FHB9Y48CQmJYZzo4yR9UFyVINyrS
C+l4YB6i0IvaEWgZP3ItgBRQOqT5HbvLzw5Ek8ISmiTZBD3cvw4P32XNgtAqjQsLTCrJBh3FwAt+
eiwQFgAYESC/QQX7N7ykWQDuOSzQUagRamUm4ng4CIrV++DIBlRjW5QQqP0+Sxd2OhDHj50FimyW
DRnvuN739fT3s4A6xlIt1DGU2vavw0Z0QWtBJVIezTqQWfAq4qA3MP18LdhXKucHs3DcPS9vFjRD
ORxcI54I7hLcgKXwP4WT92uBUoKAEA+NSMUWdEmrgMx5bKREuoTqE6uAc+wQPrLB9CKjPG6YF1dX
U9FjjT0WIOaSChEGUjb6aaBECGETLhNNHn5+OI0vaREYCF3HHo7A5HzKzOdbwf30WIB7QqUF+pF9
qYw8MA1tbKCkESKQFhIv/gFysM8cRenqCLBc4FqwldEJJKkDJUPF+ANyKrV28mdB5peOi+U/D5T+
g8fmd+XPjI5p3/aaH39X/kwa9Ee/8CZ6+fHnR8GLELsLSc/JLwoJ0OG9d793zv7XiZhjv/O/++Hb
SbB/n+OfH2/wx7c+ea+3u3r75trfFdvi1ev3P+iPl3lQ/P6faPt1G29/VOT8z5X88x8n1/luL/g3
A5fh2biiFDN63MIf0uR04L12YPzA4TYpt+XbJYqP8UDGHjvybBv53+npdKqlPsg+Ro+dRmmx/Za+
v+qDjGD8yEmye63817o6GXwvVRo7+HwXbdttsXs/8oH1PHrk/0zC/vtD+NdW95JZ97+drsIDZ33s
9a92aeGerhRZMFPfZuqnCv/fU9c/eyLXzLjvv42zX94HWu3YS77+tvVOFuCRqTl63Cjyk9Q/fSIP
VNjRQyff/O3ZLoJ3CtHu6JHT9nRZHJh6Y4e9/XFvOtC+Rg/MAPVr2L/d+X5dHPgzY4e+S3E2/2Ga
D4SEsWNvtn5ysntQf/w7jpfNtqAVb/Lt/XQcy+fjL7kst69eXe7oWHA6/r5APXp8/9Xz3e2ptPjA
Bxs/NGdBmVYnK/tYWB4/dln6/C/LTvYmKpaibvt3jJ7WxfnQohg6eug0qc72EIx2RIFt7Mj3u6/F
9ix6OnJdxw/dbE/PraPCZPzA7S/rbZyVnn96rDO+qDr9HePf7Ipyd7JTKQeS198x+GbX+a8nxxiD
i0rR3zH4r2kRvo20zw/wc5TfvvHXj/T7tKi8X2bbIuWkPH04qVH/bW8w34bnzz69bP+GkOTB809n
/CBxGDvjD2FERHKa1QCxCHh79NDFDj+zt3H2H+WhqDx24Mcd1mp91GzP0gTlAEiPHf7ZS7/tfrmm
ycvZ2XYQ3Y4d/kNa/8FCPPKy/543+HEhHikdY4f/yOzvynJ3ElIcebTjx+5Os8ojuj523E/V1nu/
ECEpCrh67LAvuyLmZHsbSCxxav0CCB49sk9mc7a8jyDr2KE/bzl3EpfeGW+XebjuPWo3evBdWf3y
8rOLPxSRR4/vl69pUvqn137AXUeP3acYr7gns2LsUbw/H/lnSNPvxYkf8ac3P5if/dkpuCZ+4zXa
bYt//V8AAAD//w==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fmlaLink="$R$4" lockText="1" noThreeD="1"/>
</file>

<file path=xl/ctrlProps/ctrlProp2.xml><?xml version="1.0" encoding="utf-8"?>
<formControlPr xmlns="http://schemas.microsoft.com/office/spreadsheetml/2009/9/main" objectType="CheckBox" fmlaLink="$T$4" lockText="1" noThreeD="1"/>
</file>

<file path=xl/ctrlProps/ctrlProp3.xml><?xml version="1.0" encoding="utf-8"?>
<formControlPr xmlns="http://schemas.microsoft.com/office/spreadsheetml/2009/9/main" objectType="CheckBox" fmlaLink="$S$4"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chart" Target="../charts/chart5.xml"/><Relationship Id="rId2" Type="http://schemas.openxmlformats.org/officeDocument/2006/relationships/image" Target="../media/image2.pn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812800</xdr:colOff>
      <xdr:row>15</xdr:row>
      <xdr:rowOff>120651</xdr:rowOff>
    </xdr:from>
    <xdr:to>
      <xdr:col>6</xdr:col>
      <xdr:colOff>692150</xdr:colOff>
      <xdr:row>26</xdr:row>
      <xdr:rowOff>95251</xdr:rowOff>
    </xdr:to>
    <mc:AlternateContent xmlns:mc="http://schemas.openxmlformats.org/markup-compatibility/2006" xmlns:a14="http://schemas.microsoft.com/office/drawing/2010/main">
      <mc:Choice Requires="a14">
        <xdr:graphicFrame macro="">
          <xdr:nvGraphicFramePr>
            <xdr:cNvPr id="5" name="Retailer 1">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4502150" y="2882901"/>
              <a:ext cx="1301750" cy="2000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1092200</xdr:colOff>
      <xdr:row>14</xdr:row>
      <xdr:rowOff>177800</xdr:rowOff>
    </xdr:from>
    <xdr:to>
      <xdr:col>3</xdr:col>
      <xdr:colOff>165100</xdr:colOff>
      <xdr:row>23</xdr:row>
      <xdr:rowOff>184149</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87500" y="2755900"/>
              <a:ext cx="1651000" cy="1663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46850</xdr:colOff>
      <xdr:row>8</xdr:row>
      <xdr:rowOff>19050</xdr:rowOff>
    </xdr:from>
    <xdr:to>
      <xdr:col>9</xdr:col>
      <xdr:colOff>25400</xdr:colOff>
      <xdr:row>20</xdr:row>
      <xdr:rowOff>177799</xdr:rowOff>
    </xdr:to>
    <mc:AlternateContent xmlns:mc="http://schemas.openxmlformats.org/markup-compatibility/2006" xmlns:a14="http://schemas.microsoft.com/office/drawing/2010/main">
      <mc:Choice Requires="a14">
        <xdr:graphicFrame macro="">
          <xdr:nvGraphicFramePr>
            <xdr:cNvPr id="7" name="City">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965300" y="1492250"/>
              <a:ext cx="1064400" cy="2368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800110</xdr:colOff>
      <xdr:row>11</xdr:row>
      <xdr:rowOff>88900</xdr:rowOff>
    </xdr:from>
    <xdr:to>
      <xdr:col>8</xdr:col>
      <xdr:colOff>800100</xdr:colOff>
      <xdr:row>16</xdr:row>
      <xdr:rowOff>179074</xdr:rowOff>
    </xdr:to>
    <mc:AlternateContent xmlns:mc="http://schemas.openxmlformats.org/markup-compatibility/2006" xmlns:a14="http://schemas.microsoft.com/office/drawing/2010/main">
      <mc:Choice Requires="a14">
        <xdr:graphicFrame macro="">
          <xdr:nvGraphicFramePr>
            <xdr:cNvPr id="8" name="Sales Method">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7594610" y="2114550"/>
              <a:ext cx="1123940" cy="10109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774700</xdr:colOff>
      <xdr:row>15</xdr:row>
      <xdr:rowOff>158751</xdr:rowOff>
    </xdr:from>
    <xdr:to>
      <xdr:col>20</xdr:col>
      <xdr:colOff>298450</xdr:colOff>
      <xdr:row>24</xdr:row>
      <xdr:rowOff>19051</xdr:rowOff>
    </xdr:to>
    <mc:AlternateContent xmlns:mc="http://schemas.openxmlformats.org/markup-compatibility/2006" xmlns:a14="http://schemas.microsoft.com/office/drawing/2010/main">
      <mc:Choice Requires="a14">
        <xdr:graphicFrame macro="">
          <xdr:nvGraphicFramePr>
            <xdr:cNvPr id="9" name="Months (Invoice Date)">
              <a:extLst>
                <a:ext uri="{FF2B5EF4-FFF2-40B4-BE49-F238E27FC236}">
                  <a16:creationId xmlns:a16="http://schemas.microsoft.com/office/drawing/2014/main" id="{00000000-0008-0000-0000-000009000000}"/>
                </a:ext>
              </a:extLst>
            </xdr:cNvPr>
            <xdr:cNvGraphicFramePr/>
          </xdr:nvGraphicFramePr>
          <xdr:xfrm>
            <a:off x="0" y="0"/>
            <a:ext cx="0" cy="0"/>
          </xdr:xfrm>
          <a:graphic>
            <a:graphicData uri="http://schemas.microsoft.com/office/drawing/2010/slicer">
              <sle:slicer xmlns:sle="http://schemas.microsoft.com/office/drawing/2010/slicer" name="Months (Invoice Date)"/>
            </a:graphicData>
          </a:graphic>
        </xdr:graphicFrame>
      </mc:Choice>
      <mc:Fallback xmlns="">
        <xdr:sp macro="" textlink="">
          <xdr:nvSpPr>
            <xdr:cNvPr id="0" name=""/>
            <xdr:cNvSpPr>
              <a:spLocks noTextEdit="1"/>
            </xdr:cNvSpPr>
          </xdr:nvSpPr>
          <xdr:spPr>
            <a:xfrm>
              <a:off x="18440400" y="2921001"/>
              <a:ext cx="1123950" cy="1517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16</xdr:col>
          <xdr:colOff>152400</xdr:colOff>
          <xdr:row>5</xdr:row>
          <xdr:rowOff>171450</xdr:rowOff>
        </xdr:from>
        <xdr:to>
          <xdr:col>16</xdr:col>
          <xdr:colOff>444500</xdr:colOff>
          <xdr:row>7</xdr:row>
          <xdr:rowOff>63500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387350</xdr:colOff>
          <xdr:row>6</xdr:row>
          <xdr:rowOff>19050</xdr:rowOff>
        </xdr:from>
        <xdr:to>
          <xdr:col>18</xdr:col>
          <xdr:colOff>50800</xdr:colOff>
          <xdr:row>7</xdr:row>
          <xdr:rowOff>25400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0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577850</xdr:colOff>
          <xdr:row>6</xdr:row>
          <xdr:rowOff>12700</xdr:rowOff>
        </xdr:from>
        <xdr:to>
          <xdr:col>16</xdr:col>
          <xdr:colOff>939800</xdr:colOff>
          <xdr:row>7</xdr:row>
          <xdr:rowOff>44450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82550</xdr:colOff>
      <xdr:row>18</xdr:row>
      <xdr:rowOff>146050</xdr:rowOff>
    </xdr:from>
    <xdr:to>
      <xdr:col>3</xdr:col>
      <xdr:colOff>539750</xdr:colOff>
      <xdr:row>26</xdr:row>
      <xdr:rowOff>9524</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584200</xdr:colOff>
      <xdr:row>11</xdr:row>
      <xdr:rowOff>38100</xdr:rowOff>
    </xdr:from>
    <xdr:to>
      <xdr:col>7</xdr:col>
      <xdr:colOff>266700</xdr:colOff>
      <xdr:row>19</xdr:row>
      <xdr:rowOff>149224</xdr:rowOff>
    </xdr:to>
    <xdr:graphicFrame macro="">
      <xdr:nvGraphicFramePr>
        <xdr:cNvPr id="10" name="Chart 9">
          <a:extLst>
            <a:ext uri="{FF2B5EF4-FFF2-40B4-BE49-F238E27FC236}">
              <a16:creationId xmlns:a16="http://schemas.microsoft.com/office/drawing/2014/main" id="{00000000-0008-0000-0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336550</xdr:colOff>
      <xdr:row>11</xdr:row>
      <xdr:rowOff>146049</xdr:rowOff>
    </xdr:from>
    <xdr:to>
      <xdr:col>25</xdr:col>
      <xdr:colOff>323850</xdr:colOff>
      <xdr:row>21</xdr:row>
      <xdr:rowOff>174624</xdr:rowOff>
    </xdr:to>
    <xdr:graphicFrame macro="">
      <xdr:nvGraphicFramePr>
        <xdr:cNvPr id="14" name="Chart 13">
          <a:extLst>
            <a:ext uri="{FF2B5EF4-FFF2-40B4-BE49-F238E27FC236}">
              <a16:creationId xmlns:a16="http://schemas.microsoft.com/office/drawing/2014/main" id="{00000000-0008-0000-00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349250</xdr:colOff>
      <xdr:row>5</xdr:row>
      <xdr:rowOff>31750</xdr:rowOff>
    </xdr:from>
    <xdr:to>
      <xdr:col>21</xdr:col>
      <xdr:colOff>215900</xdr:colOff>
      <xdr:row>12</xdr:row>
      <xdr:rowOff>73024</xdr:rowOff>
    </xdr:to>
    <xdr:graphicFrame macro="">
      <xdr:nvGraphicFramePr>
        <xdr:cNvPr id="15" name="Chart 14">
          <a:extLst>
            <a:ext uri="{FF2B5EF4-FFF2-40B4-BE49-F238E27FC236}">
              <a16:creationId xmlns:a16="http://schemas.microsoft.com/office/drawing/2014/main" id="{00000000-0008-0000-00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549275</xdr:colOff>
      <xdr:row>7</xdr:row>
      <xdr:rowOff>6350</xdr:rowOff>
    </xdr:from>
    <xdr:to>
      <xdr:col>14</xdr:col>
      <xdr:colOff>749300</xdr:colOff>
      <xdr:row>17</xdr:row>
      <xdr:rowOff>79374</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00000000-0008-0000-0000-000011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563225" y="1295400"/>
              <a:ext cx="3121025" cy="19145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209550</xdr:colOff>
      <xdr:row>6</xdr:row>
      <xdr:rowOff>19051</xdr:rowOff>
    </xdr:from>
    <xdr:to>
      <xdr:col>2</xdr:col>
      <xdr:colOff>177800</xdr:colOff>
      <xdr:row>11</xdr:row>
      <xdr:rowOff>1</xdr:rowOff>
    </xdr:to>
    <mc:AlternateContent xmlns:mc="http://schemas.openxmlformats.org/markup-compatibility/2006">
      <mc:Choice xmlns:a14="http://schemas.microsoft.com/office/drawing/2010/main" Requires="a14">
        <xdr:graphicFrame macro="">
          <xdr:nvGraphicFramePr>
            <xdr:cNvPr id="4" name="Years (Invoice Date)">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704850" y="1123951"/>
              <a:ext cx="1092200" cy="90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546100</xdr:colOff>
      <xdr:row>1</xdr:row>
      <xdr:rowOff>25400</xdr:rowOff>
    </xdr:from>
    <xdr:to>
      <xdr:col>12</xdr:col>
      <xdr:colOff>139701</xdr:colOff>
      <xdr:row>20</xdr:row>
      <xdr:rowOff>126550</xdr:rowOff>
    </xdr:to>
    <xdr:grpSp>
      <xdr:nvGrpSpPr>
        <xdr:cNvPr id="19" name="Group 18">
          <a:extLst>
            <a:ext uri="{FF2B5EF4-FFF2-40B4-BE49-F238E27FC236}">
              <a16:creationId xmlns:a16="http://schemas.microsoft.com/office/drawing/2014/main" id="{00000000-0008-0000-0100-000013000000}"/>
            </a:ext>
          </a:extLst>
        </xdr:cNvPr>
        <xdr:cNvGrpSpPr>
          <a:grpSpLocks noChangeAspect="1"/>
        </xdr:cNvGrpSpPr>
      </xdr:nvGrpSpPr>
      <xdr:grpSpPr>
        <a:xfrm>
          <a:off x="546100" y="209550"/>
          <a:ext cx="6908801" cy="3600000"/>
          <a:chOff x="609600" y="184150"/>
          <a:chExt cx="11825915" cy="6679096"/>
        </a:xfrm>
      </xdr:grpSpPr>
      <xdr:sp macro="" textlink="">
        <xdr:nvSpPr>
          <xdr:cNvPr id="2" name="Rectangle 1">
            <a:extLst>
              <a:ext uri="{FF2B5EF4-FFF2-40B4-BE49-F238E27FC236}">
                <a16:creationId xmlns:a16="http://schemas.microsoft.com/office/drawing/2014/main" id="{00000000-0008-0000-0100-000002000000}"/>
              </a:ext>
            </a:extLst>
          </xdr:cNvPr>
          <xdr:cNvSpPr/>
        </xdr:nvSpPr>
        <xdr:spPr>
          <a:xfrm>
            <a:off x="609600" y="184150"/>
            <a:ext cx="11825913" cy="6679096"/>
          </a:xfrm>
          <a:prstGeom prst="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3" name="Rectangle: Rounded Corners 2">
            <a:extLst>
              <a:ext uri="{FF2B5EF4-FFF2-40B4-BE49-F238E27FC236}">
                <a16:creationId xmlns:a16="http://schemas.microsoft.com/office/drawing/2014/main" id="{00000000-0008-0000-0100-000003000000}"/>
              </a:ext>
            </a:extLst>
          </xdr:cNvPr>
          <xdr:cNvSpPr/>
        </xdr:nvSpPr>
        <xdr:spPr>
          <a:xfrm>
            <a:off x="642208" y="242178"/>
            <a:ext cx="4326023" cy="735263"/>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4" name="Rectangle: Rounded Corners 3">
            <a:extLst>
              <a:ext uri="{FF2B5EF4-FFF2-40B4-BE49-F238E27FC236}">
                <a16:creationId xmlns:a16="http://schemas.microsoft.com/office/drawing/2014/main" id="{00000000-0008-0000-0100-000004000000}"/>
              </a:ext>
            </a:extLst>
          </xdr:cNvPr>
          <xdr:cNvSpPr/>
        </xdr:nvSpPr>
        <xdr:spPr>
          <a:xfrm>
            <a:off x="5107324" y="242178"/>
            <a:ext cx="2336922" cy="735263"/>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5" name="Rectangle: Rounded Corners 4">
            <a:extLst>
              <a:ext uri="{FF2B5EF4-FFF2-40B4-BE49-F238E27FC236}">
                <a16:creationId xmlns:a16="http://schemas.microsoft.com/office/drawing/2014/main" id="{00000000-0008-0000-0100-000005000000}"/>
              </a:ext>
            </a:extLst>
          </xdr:cNvPr>
          <xdr:cNvSpPr/>
        </xdr:nvSpPr>
        <xdr:spPr>
          <a:xfrm>
            <a:off x="10037614" y="242178"/>
            <a:ext cx="2310943" cy="735263"/>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00000000-0008-0000-0100-000006000000}"/>
              </a:ext>
            </a:extLst>
          </xdr:cNvPr>
          <xdr:cNvSpPr/>
        </xdr:nvSpPr>
        <xdr:spPr>
          <a:xfrm>
            <a:off x="7583339" y="242178"/>
            <a:ext cx="2315183" cy="735263"/>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7" name="Rectangle 6">
            <a:extLst>
              <a:ext uri="{FF2B5EF4-FFF2-40B4-BE49-F238E27FC236}">
                <a16:creationId xmlns:a16="http://schemas.microsoft.com/office/drawing/2014/main" id="{00000000-0008-0000-0100-000007000000}"/>
              </a:ext>
            </a:extLst>
          </xdr:cNvPr>
          <xdr:cNvSpPr/>
        </xdr:nvSpPr>
        <xdr:spPr>
          <a:xfrm>
            <a:off x="642208" y="1197332"/>
            <a:ext cx="1302026" cy="1109763"/>
          </a:xfrm>
          <a:prstGeom prst="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sp macro="" textlink="">
        <xdr:nvSpPr>
          <xdr:cNvPr id="8" name="Rectangle 7">
            <a:extLst>
              <a:ext uri="{FF2B5EF4-FFF2-40B4-BE49-F238E27FC236}">
                <a16:creationId xmlns:a16="http://schemas.microsoft.com/office/drawing/2014/main" id="{00000000-0008-0000-0100-000008000000}"/>
              </a:ext>
            </a:extLst>
          </xdr:cNvPr>
          <xdr:cNvSpPr/>
        </xdr:nvSpPr>
        <xdr:spPr>
          <a:xfrm>
            <a:off x="609600" y="4119065"/>
            <a:ext cx="1302026" cy="2674371"/>
          </a:xfrm>
          <a:prstGeom prst="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9" name="Rectangle 8">
            <a:extLst>
              <a:ext uri="{FF2B5EF4-FFF2-40B4-BE49-F238E27FC236}">
                <a16:creationId xmlns:a16="http://schemas.microsoft.com/office/drawing/2014/main" id="{00000000-0008-0000-0100-000009000000}"/>
              </a:ext>
            </a:extLst>
          </xdr:cNvPr>
          <xdr:cNvSpPr/>
        </xdr:nvSpPr>
        <xdr:spPr>
          <a:xfrm>
            <a:off x="642208" y="2770095"/>
            <a:ext cx="1302026" cy="1222514"/>
          </a:xfrm>
          <a:prstGeom prst="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0" name="Rectangle: Rounded Corners 9">
            <a:extLst>
              <a:ext uri="{FF2B5EF4-FFF2-40B4-BE49-F238E27FC236}">
                <a16:creationId xmlns:a16="http://schemas.microsoft.com/office/drawing/2014/main" id="{00000000-0008-0000-0100-00000A000000}"/>
              </a:ext>
            </a:extLst>
          </xdr:cNvPr>
          <xdr:cNvSpPr/>
        </xdr:nvSpPr>
        <xdr:spPr>
          <a:xfrm>
            <a:off x="2039112" y="1138303"/>
            <a:ext cx="4070407" cy="3051315"/>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1" name="Rectangle: Rounded Corners 10">
            <a:extLst>
              <a:ext uri="{FF2B5EF4-FFF2-40B4-BE49-F238E27FC236}">
                <a16:creationId xmlns:a16="http://schemas.microsoft.com/office/drawing/2014/main" id="{00000000-0008-0000-0100-00000B000000}"/>
              </a:ext>
            </a:extLst>
          </xdr:cNvPr>
          <xdr:cNvSpPr/>
        </xdr:nvSpPr>
        <xdr:spPr>
          <a:xfrm>
            <a:off x="6196474" y="1138303"/>
            <a:ext cx="4380370" cy="3051315"/>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3" name="Rectangle: Rounded Corners 12">
            <a:extLst>
              <a:ext uri="{FF2B5EF4-FFF2-40B4-BE49-F238E27FC236}">
                <a16:creationId xmlns:a16="http://schemas.microsoft.com/office/drawing/2014/main" id="{00000000-0008-0000-0100-00000D000000}"/>
              </a:ext>
            </a:extLst>
          </xdr:cNvPr>
          <xdr:cNvSpPr/>
        </xdr:nvSpPr>
        <xdr:spPr>
          <a:xfrm>
            <a:off x="6471963" y="4308889"/>
            <a:ext cx="4420094" cy="2484540"/>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4" name="Flowchart: Off-page Connector 13">
            <a:extLst>
              <a:ext uri="{FF2B5EF4-FFF2-40B4-BE49-F238E27FC236}">
                <a16:creationId xmlns:a16="http://schemas.microsoft.com/office/drawing/2014/main" id="{00000000-0008-0000-0100-00000E000000}"/>
              </a:ext>
            </a:extLst>
          </xdr:cNvPr>
          <xdr:cNvSpPr/>
        </xdr:nvSpPr>
        <xdr:spPr>
          <a:xfrm>
            <a:off x="10841109" y="1327269"/>
            <a:ext cx="1311965" cy="2067219"/>
          </a:xfrm>
          <a:prstGeom prst="flowChartOffpageConnector">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5" name="Trapezoid 14">
            <a:extLst>
              <a:ext uri="{FF2B5EF4-FFF2-40B4-BE49-F238E27FC236}">
                <a16:creationId xmlns:a16="http://schemas.microsoft.com/office/drawing/2014/main" id="{00000000-0008-0000-0100-00000F000000}"/>
              </a:ext>
            </a:extLst>
          </xdr:cNvPr>
          <xdr:cNvSpPr/>
        </xdr:nvSpPr>
        <xdr:spPr>
          <a:xfrm>
            <a:off x="10634490" y="1138303"/>
            <a:ext cx="1687997" cy="278059"/>
          </a:xfrm>
          <a:prstGeom prst="trapezoid">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6" name="Rectangle: Rounded Corners 15">
            <a:extLst>
              <a:ext uri="{FF2B5EF4-FFF2-40B4-BE49-F238E27FC236}">
                <a16:creationId xmlns:a16="http://schemas.microsoft.com/office/drawing/2014/main" id="{00000000-0008-0000-0100-000010000000}"/>
              </a:ext>
            </a:extLst>
          </xdr:cNvPr>
          <xdr:cNvSpPr/>
        </xdr:nvSpPr>
        <xdr:spPr>
          <a:xfrm>
            <a:off x="2039111" y="4308888"/>
            <a:ext cx="4305368" cy="2484541"/>
          </a:xfrm>
          <a:prstGeom prst="round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7" name="Rectangle 16">
            <a:extLst>
              <a:ext uri="{FF2B5EF4-FFF2-40B4-BE49-F238E27FC236}">
                <a16:creationId xmlns:a16="http://schemas.microsoft.com/office/drawing/2014/main" id="{00000000-0008-0000-0100-000011000000}"/>
              </a:ext>
            </a:extLst>
          </xdr:cNvPr>
          <xdr:cNvSpPr/>
        </xdr:nvSpPr>
        <xdr:spPr>
          <a:xfrm>
            <a:off x="10946406" y="3474237"/>
            <a:ext cx="1489109" cy="3319197"/>
          </a:xfrm>
          <a:prstGeom prst="rect">
            <a:avLst/>
          </a:prstGeom>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8" name="Flowchart: Off-page Connector 17">
            <a:extLst>
              <a:ext uri="{FF2B5EF4-FFF2-40B4-BE49-F238E27FC236}">
                <a16:creationId xmlns:a16="http://schemas.microsoft.com/office/drawing/2014/main" id="{00000000-0008-0000-0100-000012000000}"/>
              </a:ext>
            </a:extLst>
          </xdr:cNvPr>
          <xdr:cNvSpPr/>
        </xdr:nvSpPr>
        <xdr:spPr>
          <a:xfrm>
            <a:off x="10946404" y="1268019"/>
            <a:ext cx="1108679" cy="1997261"/>
          </a:xfrm>
          <a:prstGeom prst="flowChartOffpageConnector">
            <a:avLst/>
          </a:prstGeom>
          <a:noFill/>
          <a:ln>
            <a:solidFill>
              <a:schemeClr val="accent6">
                <a:lumMod val="50000"/>
              </a:schemeClr>
            </a:solidFill>
            <a:prstDash val="lgDash"/>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accent2"/>
              </a:solidFill>
            </a:endParaRPr>
          </a:p>
        </xdr:txBody>
      </xdr:sp>
    </xdr:grpSp>
    <xdr:clientData/>
  </xdr:twoCellAnchor>
  <xdr:twoCellAnchor editAs="oneCell">
    <xdr:from>
      <xdr:col>7</xdr:col>
      <xdr:colOff>348310</xdr:colOff>
      <xdr:row>1</xdr:row>
      <xdr:rowOff>130532</xdr:rowOff>
    </xdr:from>
    <xdr:to>
      <xdr:col>8</xdr:col>
      <xdr:colOff>98710</xdr:colOff>
      <xdr:row>2</xdr:row>
      <xdr:rowOff>180644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15510" y="314682"/>
          <a:ext cx="360000" cy="234262"/>
        </a:xfrm>
        <a:prstGeom prst="rect">
          <a:avLst/>
        </a:prstGeom>
      </xdr:spPr>
    </xdr:pic>
    <xdr:clientData/>
  </xdr:twoCellAnchor>
  <xdr:twoCellAnchor editAs="oneCell">
    <xdr:from>
      <xdr:col>9</xdr:col>
      <xdr:colOff>568168</xdr:colOff>
      <xdr:row>1</xdr:row>
      <xdr:rowOff>139700</xdr:rowOff>
    </xdr:from>
    <xdr:to>
      <xdr:col>10</xdr:col>
      <xdr:colOff>317499</xdr:colOff>
      <xdr:row>3</xdr:row>
      <xdr:rowOff>25900</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54568" y="323850"/>
          <a:ext cx="358931" cy="254500"/>
        </a:xfrm>
        <a:prstGeom prst="rect">
          <a:avLst/>
        </a:prstGeom>
      </xdr:spPr>
    </xdr:pic>
    <xdr:clientData/>
  </xdr:twoCellAnchor>
  <xdr:twoCellAnchor editAs="oneCell">
    <xdr:from>
      <xdr:col>5</xdr:col>
      <xdr:colOff>114301</xdr:colOff>
      <xdr:row>1</xdr:row>
      <xdr:rowOff>95360</xdr:rowOff>
    </xdr:from>
    <xdr:to>
      <xdr:col>5</xdr:col>
      <xdr:colOff>486965</xdr:colOff>
      <xdr:row>2</xdr:row>
      <xdr:rowOff>184149</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62301" y="279510"/>
          <a:ext cx="372664" cy="272939"/>
        </a:xfrm>
        <a:prstGeom prst="rect">
          <a:avLst/>
        </a:prstGeom>
      </xdr:spPr>
    </xdr:pic>
    <xdr:clientData/>
  </xdr:twoCellAnchor>
  <xdr:oneCellAnchor>
    <xdr:from>
      <xdr:col>1</xdr:col>
      <xdr:colOff>120650</xdr:colOff>
      <xdr:row>1</xdr:row>
      <xdr:rowOff>107950</xdr:rowOff>
    </xdr:from>
    <xdr:ext cx="457200" cy="292100"/>
    <xdr:pic>
      <xdr:nvPicPr>
        <xdr:cNvPr id="26" name="image2.png">
          <a:extLst>
            <a:ext uri="{FF2B5EF4-FFF2-40B4-BE49-F238E27FC236}">
              <a16:creationId xmlns:a16="http://schemas.microsoft.com/office/drawing/2014/main" id="{00000000-0008-0000-0100-00001A000000}"/>
            </a:ext>
          </a:extLst>
        </xdr:cNvPr>
        <xdr:cNvPicPr preferRelativeResize="0"/>
      </xdr:nvPicPr>
      <xdr:blipFill>
        <a:blip xmlns:r="http://schemas.openxmlformats.org/officeDocument/2006/relationships" r:embed="rId4" cstate="print"/>
        <a:stretch>
          <a:fillRect/>
        </a:stretch>
      </xdr:blipFill>
      <xdr:spPr>
        <a:xfrm>
          <a:off x="730250" y="292100"/>
          <a:ext cx="457200" cy="292100"/>
        </a:xfrm>
        <a:prstGeom prst="rect">
          <a:avLst/>
        </a:prstGeom>
        <a:noFill/>
      </xdr:spPr>
    </xdr:pic>
    <xdr:clientData fLocksWithSheet="0"/>
  </xdr:oneCellAnchor>
  <xdr:twoCellAnchor editAs="oneCell">
    <xdr:from>
      <xdr:col>11</xdr:col>
      <xdr:colOff>102281</xdr:colOff>
      <xdr:row>8</xdr:row>
      <xdr:rowOff>89581</xdr:rowOff>
    </xdr:from>
    <xdr:to>
      <xdr:col>11</xdr:col>
      <xdr:colOff>336550</xdr:colOff>
      <xdr:row>9</xdr:row>
      <xdr:rowOff>139700</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07881" y="1562781"/>
          <a:ext cx="234269" cy="234269"/>
        </a:xfrm>
        <a:prstGeom prst="rect">
          <a:avLst/>
        </a:prstGeom>
      </xdr:spPr>
    </xdr:pic>
    <xdr:clientData/>
  </xdr:twoCellAnchor>
  <xdr:twoCellAnchor editAs="oneCell">
    <xdr:from>
      <xdr:col>10</xdr:col>
      <xdr:colOff>482600</xdr:colOff>
      <xdr:row>10</xdr:row>
      <xdr:rowOff>146050</xdr:rowOff>
    </xdr:from>
    <xdr:to>
      <xdr:col>12</xdr:col>
      <xdr:colOff>152400</xdr:colOff>
      <xdr:row>20</xdr:row>
      <xdr:rowOff>88900</xdr:rowOff>
    </xdr:to>
    <mc:AlternateContent xmlns:mc="http://schemas.openxmlformats.org/markup-compatibility/2006" xmlns:a14="http://schemas.microsoft.com/office/drawing/2010/main">
      <mc:Choice Requires="a14">
        <xdr:graphicFrame macro="">
          <xdr:nvGraphicFramePr>
            <xdr:cNvPr id="36" name="City 1">
              <a:extLst>
                <a:ext uri="{FF2B5EF4-FFF2-40B4-BE49-F238E27FC236}">
                  <a16:creationId xmlns:a16="http://schemas.microsoft.com/office/drawing/2014/main" id="{00000000-0008-0000-0100-000024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6578600" y="1987550"/>
              <a:ext cx="889000" cy="1784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120650</xdr:colOff>
      <xdr:row>12</xdr:row>
      <xdr:rowOff>146050</xdr:rowOff>
    </xdr:from>
    <xdr:to>
      <xdr:col>6</xdr:col>
      <xdr:colOff>273050</xdr:colOff>
      <xdr:row>20</xdr:row>
      <xdr:rowOff>88900</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00000000-0008-0000-0100-00001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39850" y="2355850"/>
              <a:ext cx="2590800" cy="14160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xdr:col>
      <xdr:colOff>571500</xdr:colOff>
      <xdr:row>1</xdr:row>
      <xdr:rowOff>57150</xdr:rowOff>
    </xdr:from>
    <xdr:ext cx="1809750" cy="374141"/>
    <xdr:sp macro="" textlink="">
      <xdr:nvSpPr>
        <xdr:cNvPr id="20" name="TextBox 19">
          <a:extLst>
            <a:ext uri="{FF2B5EF4-FFF2-40B4-BE49-F238E27FC236}">
              <a16:creationId xmlns:a16="http://schemas.microsoft.com/office/drawing/2014/main" id="{00000000-0008-0000-0100-000014000000}"/>
            </a:ext>
          </a:extLst>
        </xdr:cNvPr>
        <xdr:cNvSpPr txBox="1"/>
      </xdr:nvSpPr>
      <xdr:spPr>
        <a:xfrm>
          <a:off x="1181100" y="241300"/>
          <a:ext cx="180975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a:t>SALES REPORTS</a:t>
          </a:r>
        </a:p>
      </xdr:txBody>
    </xdr:sp>
    <xdr:clientData/>
  </xdr:oneCellAnchor>
  <xdr:oneCellAnchor>
    <xdr:from>
      <xdr:col>3</xdr:col>
      <xdr:colOff>152400</xdr:colOff>
      <xdr:row>3</xdr:row>
      <xdr:rowOff>177800</xdr:rowOff>
    </xdr:from>
    <xdr:ext cx="1231900" cy="215900"/>
    <xdr:sp macro="" textlink="">
      <xdr:nvSpPr>
        <xdr:cNvPr id="22" name="TextBox 21">
          <a:extLst>
            <a:ext uri="{FF2B5EF4-FFF2-40B4-BE49-F238E27FC236}">
              <a16:creationId xmlns:a16="http://schemas.microsoft.com/office/drawing/2014/main" id="{00000000-0008-0000-0100-000016000000}"/>
            </a:ext>
          </a:extLst>
        </xdr:cNvPr>
        <xdr:cNvSpPr txBox="1"/>
      </xdr:nvSpPr>
      <xdr:spPr>
        <a:xfrm>
          <a:off x="1981200" y="730250"/>
          <a:ext cx="1231900" cy="215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00" b="0">
              <a:solidFill>
                <a:sysClr val="windowText" lastClr="000000"/>
              </a:solidFill>
            </a:rPr>
            <a:t>SALES</a:t>
          </a:r>
          <a:r>
            <a:rPr lang="en-IN" sz="1000" b="0" baseline="0">
              <a:solidFill>
                <a:sysClr val="windowText" lastClr="000000"/>
              </a:solidFill>
            </a:rPr>
            <a:t> BY PRODUCT</a:t>
          </a:r>
          <a:endParaRPr lang="en-IN" sz="1000" b="0">
            <a:solidFill>
              <a:sysClr val="windowText" lastClr="000000"/>
            </a:solidFill>
          </a:endParaRPr>
        </a:p>
      </xdr:txBody>
    </xdr:sp>
    <xdr:clientData/>
  </xdr:oneCellAnchor>
  <xdr:oneCellAnchor>
    <xdr:from>
      <xdr:col>7</xdr:col>
      <xdr:colOff>152400</xdr:colOff>
      <xdr:row>3</xdr:row>
      <xdr:rowOff>152400</xdr:rowOff>
    </xdr:from>
    <xdr:ext cx="1390650" cy="234950"/>
    <xdr:sp macro="" textlink="">
      <xdr:nvSpPr>
        <xdr:cNvPr id="29" name="TextBox 28">
          <a:extLst>
            <a:ext uri="{FF2B5EF4-FFF2-40B4-BE49-F238E27FC236}">
              <a16:creationId xmlns:a16="http://schemas.microsoft.com/office/drawing/2014/main" id="{00000000-0008-0000-0100-00001D000000}"/>
            </a:ext>
          </a:extLst>
        </xdr:cNvPr>
        <xdr:cNvSpPr txBox="1"/>
      </xdr:nvSpPr>
      <xdr:spPr>
        <a:xfrm>
          <a:off x="4419600" y="704850"/>
          <a:ext cx="1390650" cy="234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00" b="0"/>
            <a:t>SALES BY</a:t>
          </a:r>
          <a:r>
            <a:rPr lang="en-IN" sz="1000" b="0" baseline="0"/>
            <a:t> RETAILERS</a:t>
          </a:r>
          <a:endParaRPr lang="en-IN" sz="1000" b="0"/>
        </a:p>
      </xdr:txBody>
    </xdr:sp>
    <xdr:clientData/>
  </xdr:oneCellAnchor>
  <xdr:oneCellAnchor>
    <xdr:from>
      <xdr:col>7</xdr:col>
      <xdr:colOff>95250</xdr:colOff>
      <xdr:row>13</xdr:row>
      <xdr:rowOff>38100</xdr:rowOff>
    </xdr:from>
    <xdr:ext cx="1974850" cy="248851"/>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4362450" y="2432050"/>
          <a:ext cx="1974850"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000"/>
            <a:t>MONTHLY</a:t>
          </a:r>
          <a:r>
            <a:rPr lang="en-IN" sz="1000" baseline="0"/>
            <a:t> SALES AND PROFIT</a:t>
          </a:r>
          <a:endParaRPr lang="en-IN" sz="1000"/>
        </a:p>
      </xdr:txBody>
    </xdr:sp>
    <xdr:clientData/>
  </xdr:oneCellAnchor>
  <xdr:oneCellAnchor>
    <xdr:from>
      <xdr:col>3</xdr:col>
      <xdr:colOff>101600</xdr:colOff>
      <xdr:row>12</xdr:row>
      <xdr:rowOff>177800</xdr:rowOff>
    </xdr:from>
    <xdr:ext cx="1244600" cy="248851"/>
    <xdr:sp macro="" textlink="">
      <xdr:nvSpPr>
        <xdr:cNvPr id="38" name="TextBox 37">
          <a:extLst>
            <a:ext uri="{FF2B5EF4-FFF2-40B4-BE49-F238E27FC236}">
              <a16:creationId xmlns:a16="http://schemas.microsoft.com/office/drawing/2014/main" id="{00000000-0008-0000-0100-000026000000}"/>
            </a:ext>
          </a:extLst>
        </xdr:cNvPr>
        <xdr:cNvSpPr txBox="1"/>
      </xdr:nvSpPr>
      <xdr:spPr>
        <a:xfrm>
          <a:off x="1930400" y="2387600"/>
          <a:ext cx="1244600"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000"/>
            <a:t>SALES BY</a:t>
          </a:r>
          <a:r>
            <a:rPr lang="en-IN" sz="1000" baseline="0"/>
            <a:t> STATES</a:t>
          </a:r>
          <a:endParaRPr lang="en-IN" sz="1000"/>
        </a:p>
      </xdr:txBody>
    </xdr:sp>
    <xdr:clientData/>
  </xdr:oneCellAnchor>
  <xdr:oneCellAnchor>
    <xdr:from>
      <xdr:col>5</xdr:col>
      <xdr:colOff>393700</xdr:colOff>
      <xdr:row>1</xdr:row>
      <xdr:rowOff>6350</xdr:rowOff>
    </xdr:from>
    <xdr:ext cx="1085850" cy="254000"/>
    <xdr:sp macro="" textlink="">
      <xdr:nvSpPr>
        <xdr:cNvPr id="40" name="TextBox 39">
          <a:extLst>
            <a:ext uri="{FF2B5EF4-FFF2-40B4-BE49-F238E27FC236}">
              <a16:creationId xmlns:a16="http://schemas.microsoft.com/office/drawing/2014/main" id="{00000000-0008-0000-0100-000028000000}"/>
            </a:ext>
          </a:extLst>
        </xdr:cNvPr>
        <xdr:cNvSpPr txBox="1"/>
      </xdr:nvSpPr>
      <xdr:spPr>
        <a:xfrm>
          <a:off x="3441700" y="190500"/>
          <a:ext cx="108585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IN" sz="1050" b="1">
              <a:solidFill>
                <a:srgbClr val="C00000"/>
              </a:solidFill>
            </a:rPr>
            <a:t>Revenue</a:t>
          </a:r>
        </a:p>
      </xdr:txBody>
    </xdr:sp>
    <xdr:clientData/>
  </xdr:oneCellAnchor>
  <xdr:oneCellAnchor>
    <xdr:from>
      <xdr:col>7</xdr:col>
      <xdr:colOff>552450</xdr:colOff>
      <xdr:row>1</xdr:row>
      <xdr:rowOff>12700</xdr:rowOff>
    </xdr:from>
    <xdr:ext cx="1244600" cy="254000"/>
    <xdr:sp macro="" textlink="">
      <xdr:nvSpPr>
        <xdr:cNvPr id="42" name="TextBox 41">
          <a:extLst>
            <a:ext uri="{FF2B5EF4-FFF2-40B4-BE49-F238E27FC236}">
              <a16:creationId xmlns:a16="http://schemas.microsoft.com/office/drawing/2014/main" id="{00000000-0008-0000-0100-00002A000000}"/>
            </a:ext>
          </a:extLst>
        </xdr:cNvPr>
        <xdr:cNvSpPr txBox="1"/>
      </xdr:nvSpPr>
      <xdr:spPr>
        <a:xfrm>
          <a:off x="4819650" y="196850"/>
          <a:ext cx="1244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IN" sz="1000" b="1">
              <a:solidFill>
                <a:srgbClr val="C00000"/>
              </a:solidFill>
              <a:latin typeface="+mn-lt"/>
              <a:ea typeface="+mn-ea"/>
              <a:cs typeface="+mn-cs"/>
            </a:rPr>
            <a:t>Operating</a:t>
          </a:r>
          <a:r>
            <a:rPr lang="en-IN" sz="1000" b="1" baseline="0">
              <a:solidFill>
                <a:srgbClr val="C00000"/>
              </a:solidFill>
              <a:latin typeface="+mn-lt"/>
              <a:ea typeface="+mn-ea"/>
              <a:cs typeface="+mn-cs"/>
            </a:rPr>
            <a:t> Profit</a:t>
          </a:r>
          <a:endParaRPr lang="en-IN" sz="1000" b="1">
            <a:solidFill>
              <a:srgbClr val="C00000"/>
            </a:solidFill>
            <a:latin typeface="+mn-lt"/>
            <a:ea typeface="+mn-ea"/>
            <a:cs typeface="+mn-cs"/>
          </a:endParaRPr>
        </a:p>
      </xdr:txBody>
    </xdr:sp>
    <xdr:clientData/>
  </xdr:oneCellAnchor>
  <xdr:oneCellAnchor>
    <xdr:from>
      <xdr:col>10</xdr:col>
      <xdr:colOff>177800</xdr:colOff>
      <xdr:row>1</xdr:row>
      <xdr:rowOff>12700</xdr:rowOff>
    </xdr:from>
    <xdr:ext cx="1212850" cy="264560"/>
    <xdr:sp macro="" textlink="">
      <xdr:nvSpPr>
        <xdr:cNvPr id="45" name="TextBox 44">
          <a:extLst>
            <a:ext uri="{FF2B5EF4-FFF2-40B4-BE49-F238E27FC236}">
              <a16:creationId xmlns:a16="http://schemas.microsoft.com/office/drawing/2014/main" id="{00000000-0008-0000-0100-00002D000000}"/>
            </a:ext>
          </a:extLst>
        </xdr:cNvPr>
        <xdr:cNvSpPr txBox="1"/>
      </xdr:nvSpPr>
      <xdr:spPr>
        <a:xfrm>
          <a:off x="6273800" y="196850"/>
          <a:ext cx="12128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IN" sz="1000" b="1">
              <a:solidFill>
                <a:srgbClr val="C00000"/>
              </a:solidFill>
              <a:latin typeface="+mn-lt"/>
              <a:ea typeface="+mn-ea"/>
              <a:cs typeface="+mn-cs"/>
            </a:rPr>
            <a:t>Operating</a:t>
          </a:r>
          <a:r>
            <a:rPr lang="en-IN" sz="1000" b="1" baseline="0">
              <a:solidFill>
                <a:srgbClr val="C00000"/>
              </a:solidFill>
              <a:latin typeface="+mn-lt"/>
              <a:ea typeface="+mn-ea"/>
              <a:cs typeface="+mn-cs"/>
            </a:rPr>
            <a:t> Margin</a:t>
          </a:r>
          <a:endParaRPr lang="en-IN" sz="1000" b="1">
            <a:solidFill>
              <a:srgbClr val="C00000"/>
            </a:solidFill>
            <a:latin typeface="+mn-lt"/>
            <a:ea typeface="+mn-ea"/>
            <a:cs typeface="+mn-cs"/>
          </a:endParaRPr>
        </a:p>
      </xdr:txBody>
    </xdr:sp>
    <xdr:clientData/>
  </xdr:oneCellAnchor>
  <xdr:oneCellAnchor>
    <xdr:from>
      <xdr:col>10</xdr:col>
      <xdr:colOff>527050</xdr:colOff>
      <xdr:row>4</xdr:row>
      <xdr:rowOff>127001</xdr:rowOff>
    </xdr:from>
    <xdr:ext cx="711200" cy="393700"/>
    <xdr:sp macro="" textlink="">
      <xdr:nvSpPr>
        <xdr:cNvPr id="48" name="TextBox 47">
          <a:extLst>
            <a:ext uri="{FF2B5EF4-FFF2-40B4-BE49-F238E27FC236}">
              <a16:creationId xmlns:a16="http://schemas.microsoft.com/office/drawing/2014/main" id="{00000000-0008-0000-0100-000030000000}"/>
            </a:ext>
          </a:extLst>
        </xdr:cNvPr>
        <xdr:cNvSpPr txBox="1"/>
      </xdr:nvSpPr>
      <xdr:spPr>
        <a:xfrm>
          <a:off x="6623050" y="863601"/>
          <a:ext cx="711200" cy="393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IN" sz="800" b="1">
              <a:solidFill>
                <a:srgbClr val="C00000"/>
              </a:solidFill>
            </a:rPr>
            <a:t>    TOP</a:t>
          </a:r>
          <a:r>
            <a:rPr lang="en-IN" sz="800" b="1" baseline="0">
              <a:solidFill>
                <a:srgbClr val="C00000"/>
              </a:solidFill>
            </a:rPr>
            <a:t> </a:t>
          </a:r>
        </a:p>
        <a:p>
          <a:pPr algn="l"/>
          <a:r>
            <a:rPr lang="en-IN" sz="800" b="1" baseline="0">
              <a:solidFill>
                <a:srgbClr val="C00000"/>
              </a:solidFill>
            </a:rPr>
            <a:t>PRODUCT</a:t>
          </a:r>
          <a:endParaRPr lang="en-IN" sz="800" b="1">
            <a:solidFill>
              <a:srgbClr val="C00000"/>
            </a:solidFill>
          </a:endParaRPr>
        </a:p>
      </xdr:txBody>
    </xdr:sp>
    <xdr:clientData/>
  </xdr:oneCellAnchor>
  <xdr:twoCellAnchor>
    <xdr:from>
      <xdr:col>6</xdr:col>
      <xdr:colOff>412750</xdr:colOff>
      <xdr:row>14</xdr:row>
      <xdr:rowOff>76200</xdr:rowOff>
    </xdr:from>
    <xdr:to>
      <xdr:col>10</xdr:col>
      <xdr:colOff>425450</xdr:colOff>
      <xdr:row>20</xdr:row>
      <xdr:rowOff>12700</xdr:rowOff>
    </xdr:to>
    <xdr:graphicFrame macro="">
      <xdr:nvGraphicFramePr>
        <xdr:cNvPr id="49" name="Chart 48">
          <a:extLst>
            <a:ext uri="{FF2B5EF4-FFF2-40B4-BE49-F238E27FC236}">
              <a16:creationId xmlns:a16="http://schemas.microsoft.com/office/drawing/2014/main" id="{00000000-0008-0000-01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95250</xdr:colOff>
      <xdr:row>5</xdr:row>
      <xdr:rowOff>6350</xdr:rowOff>
    </xdr:from>
    <xdr:to>
      <xdr:col>6</xdr:col>
      <xdr:colOff>546100</xdr:colOff>
      <xdr:row>13</xdr:row>
      <xdr:rowOff>12700</xdr:rowOff>
    </xdr:to>
    <xdr:graphicFrame macro="">
      <xdr:nvGraphicFramePr>
        <xdr:cNvPr id="51" name="Chart 50">
          <a:extLst>
            <a:ext uri="{FF2B5EF4-FFF2-40B4-BE49-F238E27FC236}">
              <a16:creationId xmlns:a16="http://schemas.microsoft.com/office/drawing/2014/main" id="{00000000-0008-0000-01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107950</xdr:colOff>
      <xdr:row>4</xdr:row>
      <xdr:rowOff>126999</xdr:rowOff>
    </xdr:from>
    <xdr:to>
      <xdr:col>10</xdr:col>
      <xdr:colOff>520700</xdr:colOff>
      <xdr:row>12</xdr:row>
      <xdr:rowOff>165100</xdr:rowOff>
    </xdr:to>
    <xdr:graphicFrame macro="">
      <xdr:nvGraphicFramePr>
        <xdr:cNvPr id="53" name="Chart 52">
          <a:extLst>
            <a:ext uri="{FF2B5EF4-FFF2-40B4-BE49-F238E27FC236}">
              <a16:creationId xmlns:a16="http://schemas.microsoft.com/office/drawing/2014/main" id="{00000000-0008-0000-01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5</xdr:col>
      <xdr:colOff>508000</xdr:colOff>
      <xdr:row>1</xdr:row>
      <xdr:rowOff>184084</xdr:rowOff>
    </xdr:from>
    <xdr:ext cx="1085850" cy="254000"/>
    <xdr:sp macro="" textlink="Adidas_Sales!$D$6">
      <xdr:nvSpPr>
        <xdr:cNvPr id="31" name="TextBox 30">
          <a:extLst>
            <a:ext uri="{FF2B5EF4-FFF2-40B4-BE49-F238E27FC236}">
              <a16:creationId xmlns:a16="http://schemas.microsoft.com/office/drawing/2014/main" id="{00000000-0008-0000-0100-00001F000000}"/>
            </a:ext>
          </a:extLst>
        </xdr:cNvPr>
        <xdr:cNvSpPr txBox="1"/>
      </xdr:nvSpPr>
      <xdr:spPr>
        <a:xfrm>
          <a:off x="3556000" y="368234"/>
          <a:ext cx="108585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fld id="{7DEFAD38-9FD7-4F91-B94B-150DDA373620}" type="TxLink">
            <a:rPr lang="en-US" sz="1100" b="0" i="0" u="none" strike="noStrike">
              <a:solidFill>
                <a:srgbClr val="000000"/>
              </a:solidFill>
              <a:latin typeface="Calibri"/>
              <a:cs typeface="Calibri"/>
            </a:rPr>
            <a:pPr algn="l"/>
            <a:t> </a:t>
          </a:fld>
          <a:endParaRPr lang="en-IN" sz="1050">
            <a:solidFill>
              <a:srgbClr val="C00000"/>
            </a:solidFill>
          </a:endParaRPr>
        </a:p>
      </xdr:txBody>
    </xdr:sp>
    <xdr:clientData/>
  </xdr:oneCellAnchor>
  <xdr:oneCellAnchor>
    <xdr:from>
      <xdr:col>5</xdr:col>
      <xdr:colOff>431800</xdr:colOff>
      <xdr:row>1</xdr:row>
      <xdr:rowOff>184084</xdr:rowOff>
    </xdr:from>
    <xdr:ext cx="1085850" cy="254000"/>
    <xdr:sp macro="" textlink="'Adidas sales report'!$D$6">
      <xdr:nvSpPr>
        <xdr:cNvPr id="33" name="TextBox 32">
          <a:extLst>
            <a:ext uri="{FF2B5EF4-FFF2-40B4-BE49-F238E27FC236}">
              <a16:creationId xmlns:a16="http://schemas.microsoft.com/office/drawing/2014/main" id="{00000000-0008-0000-0100-000021000000}"/>
            </a:ext>
          </a:extLst>
        </xdr:cNvPr>
        <xdr:cNvSpPr txBox="1"/>
      </xdr:nvSpPr>
      <xdr:spPr>
        <a:xfrm>
          <a:off x="3479800" y="368234"/>
          <a:ext cx="108585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fld id="{17630D06-51A5-4D0D-A06B-7C39C0259889}" type="TxLink">
            <a:rPr lang="en-US" sz="1100" b="1" i="0" u="none" strike="noStrike">
              <a:solidFill>
                <a:srgbClr val="000000"/>
              </a:solidFill>
              <a:latin typeface="Calibri"/>
              <a:cs typeface="Calibri"/>
            </a:rPr>
            <a:pPr algn="l"/>
            <a:t>$899.90M</a:t>
          </a:fld>
          <a:endParaRPr lang="en-IN" sz="1050" b="1" i="0">
            <a:solidFill>
              <a:srgbClr val="C00000"/>
            </a:solidFill>
          </a:endParaRPr>
        </a:p>
      </xdr:txBody>
    </xdr:sp>
    <xdr:clientData/>
  </xdr:oneCellAnchor>
  <xdr:oneCellAnchor>
    <xdr:from>
      <xdr:col>8</xdr:col>
      <xdr:colOff>139700</xdr:colOff>
      <xdr:row>2</xdr:row>
      <xdr:rowOff>6284</xdr:rowOff>
    </xdr:from>
    <xdr:ext cx="1085850" cy="254000"/>
    <xdr:sp macro="" textlink="'Adidas sales report'!E6">
      <xdr:nvSpPr>
        <xdr:cNvPr id="39" name="TextBox 38">
          <a:extLst>
            <a:ext uri="{FF2B5EF4-FFF2-40B4-BE49-F238E27FC236}">
              <a16:creationId xmlns:a16="http://schemas.microsoft.com/office/drawing/2014/main" id="{00000000-0008-0000-0100-000027000000}"/>
            </a:ext>
          </a:extLst>
        </xdr:cNvPr>
        <xdr:cNvSpPr txBox="1"/>
      </xdr:nvSpPr>
      <xdr:spPr>
        <a:xfrm>
          <a:off x="5016500" y="374584"/>
          <a:ext cx="108585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fld id="{2B12B0E7-1410-41C7-A876-D0BD69272E78}" type="TxLink">
            <a:rPr lang="en-US" sz="1100" b="1" i="0" u="none" strike="noStrike">
              <a:solidFill>
                <a:srgbClr val="000000"/>
              </a:solidFill>
              <a:latin typeface="Calibri"/>
              <a:cs typeface="Calibri"/>
            </a:rPr>
            <a:pPr algn="l"/>
            <a:t>$332.13M</a:t>
          </a:fld>
          <a:endParaRPr lang="en-IN" sz="1050" b="1">
            <a:solidFill>
              <a:srgbClr val="C00000"/>
            </a:solidFill>
          </a:endParaRPr>
        </a:p>
      </xdr:txBody>
    </xdr:sp>
    <xdr:clientData/>
  </xdr:oneCellAnchor>
  <xdr:oneCellAnchor>
    <xdr:from>
      <xdr:col>10</xdr:col>
      <xdr:colOff>527050</xdr:colOff>
      <xdr:row>1</xdr:row>
      <xdr:rowOff>165034</xdr:rowOff>
    </xdr:from>
    <xdr:ext cx="1085850" cy="254000"/>
    <xdr:sp macro="" textlink="'Adidas sales report'!D9">
      <xdr:nvSpPr>
        <xdr:cNvPr id="43" name="TextBox 42">
          <a:extLst>
            <a:ext uri="{FF2B5EF4-FFF2-40B4-BE49-F238E27FC236}">
              <a16:creationId xmlns:a16="http://schemas.microsoft.com/office/drawing/2014/main" id="{00000000-0008-0000-0100-00002B000000}"/>
            </a:ext>
          </a:extLst>
        </xdr:cNvPr>
        <xdr:cNvSpPr txBox="1"/>
      </xdr:nvSpPr>
      <xdr:spPr>
        <a:xfrm>
          <a:off x="6623050" y="349184"/>
          <a:ext cx="108585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fld id="{FAB6C33C-5BFA-4B35-8D0F-44D4E2DDEEC6}" type="TxLink">
            <a:rPr lang="en-US" sz="1100" b="1" i="0" u="none" strike="noStrike">
              <a:solidFill>
                <a:srgbClr val="000000"/>
              </a:solidFill>
              <a:latin typeface="Calibri"/>
              <a:cs typeface="Calibri"/>
            </a:rPr>
            <a:pPr algn="l"/>
            <a:t>37%</a:t>
          </a:fld>
          <a:endParaRPr lang="en-IN" sz="1050" b="1">
            <a:solidFill>
              <a:srgbClr val="C00000"/>
            </a:solidFill>
          </a:endParaRPr>
        </a:p>
      </xdr:txBody>
    </xdr:sp>
    <xdr:clientData/>
  </xdr:oneCellAnchor>
  <xdr:oneCellAnchor>
    <xdr:from>
      <xdr:col>10</xdr:col>
      <xdr:colOff>438150</xdr:colOff>
      <xdr:row>6</xdr:row>
      <xdr:rowOff>63500</xdr:rowOff>
    </xdr:from>
    <xdr:ext cx="806450" cy="381000"/>
    <xdr:sp macro="" textlink="'Adidas sales report'!AE17">
      <xdr:nvSpPr>
        <xdr:cNvPr id="46" name="TextBox 45">
          <a:extLst>
            <a:ext uri="{FF2B5EF4-FFF2-40B4-BE49-F238E27FC236}">
              <a16:creationId xmlns:a16="http://schemas.microsoft.com/office/drawing/2014/main" id="{00000000-0008-0000-0100-00002E000000}"/>
            </a:ext>
          </a:extLst>
        </xdr:cNvPr>
        <xdr:cNvSpPr txBox="1"/>
      </xdr:nvSpPr>
      <xdr:spPr>
        <a:xfrm>
          <a:off x="6534150" y="1168400"/>
          <a:ext cx="80645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fld id="{E2A6A4EA-96A2-43AA-B387-E1A094CDBED8}" type="TxLink">
            <a:rPr lang="en-US" sz="900" b="0" i="0" u="none" strike="noStrike">
              <a:solidFill>
                <a:srgbClr val="000000"/>
              </a:solidFill>
              <a:latin typeface="Calibri"/>
              <a:cs typeface="Calibri"/>
            </a:rPr>
            <a:pPr algn="l"/>
            <a:t>Men's Street Footwear</a:t>
          </a:fld>
          <a:endParaRPr lang="en-IN" sz="900">
            <a:solidFill>
              <a:srgbClr val="C00000"/>
            </a:solidFill>
          </a:endParaRPr>
        </a:p>
      </xdr:txBody>
    </xdr:sp>
    <xdr:clientData/>
  </xdr:oneCellAnchor>
  <xdr:twoCellAnchor editAs="oneCell">
    <xdr:from>
      <xdr:col>0</xdr:col>
      <xdr:colOff>533400</xdr:colOff>
      <xdr:row>12</xdr:row>
      <xdr:rowOff>107950</xdr:rowOff>
    </xdr:from>
    <xdr:to>
      <xdr:col>2</xdr:col>
      <xdr:colOff>82550</xdr:colOff>
      <xdr:row>20</xdr:row>
      <xdr:rowOff>107950</xdr:rowOff>
    </xdr:to>
    <mc:AlternateContent xmlns:mc="http://schemas.openxmlformats.org/markup-compatibility/2006">
      <mc:Choice xmlns:a14="http://schemas.microsoft.com/office/drawing/2010/main" Requires="a14">
        <xdr:graphicFrame macro="">
          <xdr:nvGraphicFramePr>
            <xdr:cNvPr id="50" name="Months (Invoice Date) 1">
              <a:extLst>
                <a:ext uri="{FF2B5EF4-FFF2-40B4-BE49-F238E27FC236}">
                  <a16:creationId xmlns:a16="http://schemas.microsoft.com/office/drawing/2014/main" id="{00000000-0008-0000-0100-000032000000}"/>
                </a:ext>
              </a:extLst>
            </xdr:cNvPr>
            <xdr:cNvGraphicFramePr/>
          </xdr:nvGraphicFramePr>
          <xdr:xfrm>
            <a:off x="0" y="0"/>
            <a:ext cx="0" cy="0"/>
          </xdr:xfrm>
          <a:graphic>
            <a:graphicData uri="http://schemas.microsoft.com/office/drawing/2010/slicer">
              <sle:slicer xmlns:sle="http://schemas.microsoft.com/office/drawing/2010/slicer" name="Months (Invoice Date) 1"/>
            </a:graphicData>
          </a:graphic>
        </xdr:graphicFrame>
      </mc:Choice>
      <mc:Fallback>
        <xdr:sp macro="" textlink="">
          <xdr:nvSpPr>
            <xdr:cNvPr id="0" name=""/>
            <xdr:cNvSpPr>
              <a:spLocks noTextEdit="1"/>
            </xdr:cNvSpPr>
          </xdr:nvSpPr>
          <xdr:spPr>
            <a:xfrm>
              <a:off x="533400" y="2317750"/>
              <a:ext cx="768350" cy="1473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546100</xdr:colOff>
      <xdr:row>7</xdr:row>
      <xdr:rowOff>127000</xdr:rowOff>
    </xdr:from>
    <xdr:to>
      <xdr:col>2</xdr:col>
      <xdr:colOff>101600</xdr:colOff>
      <xdr:row>12</xdr:row>
      <xdr:rowOff>88900</xdr:rowOff>
    </xdr:to>
    <mc:AlternateContent xmlns:mc="http://schemas.openxmlformats.org/markup-compatibility/2006" xmlns:a14="http://schemas.microsoft.com/office/drawing/2010/main">
      <mc:Choice Requires="a14">
        <xdr:graphicFrame macro="">
          <xdr:nvGraphicFramePr>
            <xdr:cNvPr id="52" name="Sales Method 1">
              <a:extLst>
                <a:ext uri="{FF2B5EF4-FFF2-40B4-BE49-F238E27FC236}">
                  <a16:creationId xmlns:a16="http://schemas.microsoft.com/office/drawing/2014/main" id="{00000000-0008-0000-0100-000034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546100" y="1416050"/>
              <a:ext cx="774700" cy="882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539750</xdr:colOff>
      <xdr:row>3</xdr:row>
      <xdr:rowOff>101600</xdr:rowOff>
    </xdr:from>
    <xdr:to>
      <xdr:col>2</xdr:col>
      <xdr:colOff>127000</xdr:colOff>
      <xdr:row>7</xdr:row>
      <xdr:rowOff>63500</xdr:rowOff>
    </xdr:to>
    <mc:AlternateContent xmlns:mc="http://schemas.openxmlformats.org/markup-compatibility/2006" xmlns:a14="http://schemas.microsoft.com/office/drawing/2010/main">
      <mc:Choice Requires="a14">
        <xdr:graphicFrame macro="">
          <xdr:nvGraphicFramePr>
            <xdr:cNvPr id="54" name="Years">
              <a:extLst>
                <a:ext uri="{FF2B5EF4-FFF2-40B4-BE49-F238E27FC236}">
                  <a16:creationId xmlns:a16="http://schemas.microsoft.com/office/drawing/2014/main" id="{00000000-0008-0000-0100-000036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39750" y="654050"/>
              <a:ext cx="806450" cy="698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1</xdr:col>
      <xdr:colOff>196850</xdr:colOff>
      <xdr:row>1</xdr:row>
      <xdr:rowOff>25400</xdr:rowOff>
    </xdr:from>
    <xdr:ext cx="476250" cy="323850"/>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374650" y="10795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BITRA" refreshedDate="45261.79804050926" createdVersion="8" refreshedVersion="8" minRefreshableVersion="3" recordCount="9648" xr:uid="{682C7D5F-F90A-464E-82E6-7791D51BA21D}">
  <cacheSource type="worksheet">
    <worksheetSource ref="B5:N9653" sheet="Data Sales Database"/>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containsInteger="1" minValue="7" maxValue="110"/>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9269362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x v="0"/>
    <x v="0"/>
    <n v="50"/>
    <n v="1200"/>
    <n v="600000"/>
    <n v="300000"/>
    <n v="0.5"/>
    <x v="0"/>
  </r>
  <r>
    <x v="0"/>
    <x v="0"/>
    <x v="1"/>
    <x v="0"/>
    <x v="0"/>
    <x v="0"/>
    <x v="1"/>
    <n v="50"/>
    <n v="1000"/>
    <n v="500000"/>
    <n v="150000"/>
    <n v="0.3"/>
    <x v="0"/>
  </r>
  <r>
    <x v="0"/>
    <x v="0"/>
    <x v="2"/>
    <x v="0"/>
    <x v="0"/>
    <x v="0"/>
    <x v="2"/>
    <n v="40"/>
    <n v="1000"/>
    <n v="400000"/>
    <n v="140000"/>
    <n v="0.35"/>
    <x v="0"/>
  </r>
  <r>
    <x v="0"/>
    <x v="0"/>
    <x v="3"/>
    <x v="0"/>
    <x v="0"/>
    <x v="0"/>
    <x v="3"/>
    <n v="45"/>
    <n v="850"/>
    <n v="382500"/>
    <n v="133875"/>
    <n v="0.35"/>
    <x v="0"/>
  </r>
  <r>
    <x v="0"/>
    <x v="0"/>
    <x v="4"/>
    <x v="0"/>
    <x v="0"/>
    <x v="0"/>
    <x v="4"/>
    <n v="60"/>
    <n v="900"/>
    <n v="540000"/>
    <n v="162000"/>
    <n v="0.3"/>
    <x v="0"/>
  </r>
  <r>
    <x v="0"/>
    <x v="0"/>
    <x v="5"/>
    <x v="0"/>
    <x v="0"/>
    <x v="0"/>
    <x v="5"/>
    <n v="50"/>
    <n v="1000"/>
    <n v="500000"/>
    <n v="125000"/>
    <n v="0.25"/>
    <x v="0"/>
  </r>
  <r>
    <x v="0"/>
    <x v="0"/>
    <x v="6"/>
    <x v="0"/>
    <x v="0"/>
    <x v="0"/>
    <x v="0"/>
    <n v="50"/>
    <n v="1250"/>
    <n v="625000"/>
    <n v="312500"/>
    <n v="0.5"/>
    <x v="0"/>
  </r>
  <r>
    <x v="0"/>
    <x v="0"/>
    <x v="7"/>
    <x v="0"/>
    <x v="0"/>
    <x v="0"/>
    <x v="1"/>
    <n v="50"/>
    <n v="900"/>
    <n v="450000"/>
    <n v="135000"/>
    <n v="0.3"/>
    <x v="1"/>
  </r>
  <r>
    <x v="0"/>
    <x v="0"/>
    <x v="8"/>
    <x v="0"/>
    <x v="0"/>
    <x v="0"/>
    <x v="2"/>
    <n v="40"/>
    <n v="950"/>
    <n v="380000"/>
    <n v="133000"/>
    <n v="0.35"/>
    <x v="1"/>
  </r>
  <r>
    <x v="0"/>
    <x v="0"/>
    <x v="9"/>
    <x v="0"/>
    <x v="0"/>
    <x v="0"/>
    <x v="3"/>
    <n v="45"/>
    <n v="825"/>
    <n v="371250"/>
    <n v="129937.49999999999"/>
    <n v="0.35"/>
    <x v="1"/>
  </r>
  <r>
    <x v="0"/>
    <x v="0"/>
    <x v="10"/>
    <x v="0"/>
    <x v="0"/>
    <x v="0"/>
    <x v="4"/>
    <n v="60"/>
    <n v="900"/>
    <n v="540000"/>
    <n v="162000"/>
    <n v="0.3"/>
    <x v="1"/>
  </r>
  <r>
    <x v="0"/>
    <x v="0"/>
    <x v="11"/>
    <x v="0"/>
    <x v="0"/>
    <x v="0"/>
    <x v="5"/>
    <n v="50"/>
    <n v="1000"/>
    <n v="500000"/>
    <n v="125000"/>
    <n v="0.25"/>
    <x v="1"/>
  </r>
  <r>
    <x v="0"/>
    <x v="0"/>
    <x v="12"/>
    <x v="0"/>
    <x v="0"/>
    <x v="0"/>
    <x v="0"/>
    <n v="50"/>
    <n v="1220"/>
    <n v="610000"/>
    <n v="305000"/>
    <n v="0.5"/>
    <x v="1"/>
  </r>
  <r>
    <x v="0"/>
    <x v="0"/>
    <x v="13"/>
    <x v="0"/>
    <x v="0"/>
    <x v="0"/>
    <x v="1"/>
    <n v="50"/>
    <n v="925"/>
    <n v="462500"/>
    <n v="138750"/>
    <n v="0.3"/>
    <x v="1"/>
  </r>
  <r>
    <x v="0"/>
    <x v="0"/>
    <x v="14"/>
    <x v="0"/>
    <x v="0"/>
    <x v="0"/>
    <x v="2"/>
    <n v="40"/>
    <n v="950"/>
    <n v="380000"/>
    <n v="133000"/>
    <n v="0.35"/>
    <x v="1"/>
  </r>
  <r>
    <x v="0"/>
    <x v="0"/>
    <x v="15"/>
    <x v="0"/>
    <x v="0"/>
    <x v="0"/>
    <x v="3"/>
    <n v="45"/>
    <n v="800"/>
    <n v="360000"/>
    <n v="125999.99999999999"/>
    <n v="0.35"/>
    <x v="1"/>
  </r>
  <r>
    <x v="0"/>
    <x v="0"/>
    <x v="16"/>
    <x v="0"/>
    <x v="0"/>
    <x v="0"/>
    <x v="4"/>
    <n v="60"/>
    <n v="850"/>
    <n v="510000"/>
    <n v="153000"/>
    <n v="0.3"/>
    <x v="1"/>
  </r>
  <r>
    <x v="0"/>
    <x v="0"/>
    <x v="17"/>
    <x v="0"/>
    <x v="0"/>
    <x v="0"/>
    <x v="5"/>
    <n v="50"/>
    <n v="950"/>
    <n v="475000"/>
    <n v="118750"/>
    <n v="0.25"/>
    <x v="1"/>
  </r>
  <r>
    <x v="0"/>
    <x v="0"/>
    <x v="18"/>
    <x v="0"/>
    <x v="0"/>
    <x v="0"/>
    <x v="0"/>
    <n v="50"/>
    <n v="1200"/>
    <n v="600000"/>
    <n v="300000"/>
    <n v="0.5"/>
    <x v="1"/>
  </r>
  <r>
    <x v="0"/>
    <x v="0"/>
    <x v="19"/>
    <x v="0"/>
    <x v="0"/>
    <x v="0"/>
    <x v="1"/>
    <n v="50"/>
    <n v="900"/>
    <n v="450000"/>
    <n v="135000"/>
    <n v="0.3"/>
    <x v="1"/>
  </r>
  <r>
    <x v="0"/>
    <x v="0"/>
    <x v="20"/>
    <x v="0"/>
    <x v="0"/>
    <x v="0"/>
    <x v="2"/>
    <n v="40"/>
    <n v="900"/>
    <n v="360000"/>
    <n v="125999.99999999999"/>
    <n v="0.35"/>
    <x v="1"/>
  </r>
  <r>
    <x v="0"/>
    <x v="0"/>
    <x v="21"/>
    <x v="0"/>
    <x v="0"/>
    <x v="0"/>
    <x v="3"/>
    <n v="45"/>
    <n v="825"/>
    <n v="371250"/>
    <n v="129937.49999999999"/>
    <n v="0.35"/>
    <x v="1"/>
  </r>
  <r>
    <x v="0"/>
    <x v="0"/>
    <x v="22"/>
    <x v="0"/>
    <x v="0"/>
    <x v="0"/>
    <x v="4"/>
    <n v="60"/>
    <n v="825"/>
    <n v="495000"/>
    <n v="148500"/>
    <n v="0.3"/>
    <x v="1"/>
  </r>
  <r>
    <x v="0"/>
    <x v="0"/>
    <x v="23"/>
    <x v="0"/>
    <x v="0"/>
    <x v="0"/>
    <x v="5"/>
    <n v="50"/>
    <n v="950"/>
    <n v="475000"/>
    <n v="118750"/>
    <n v="0.25"/>
    <x v="1"/>
  </r>
  <r>
    <x v="0"/>
    <x v="0"/>
    <x v="24"/>
    <x v="0"/>
    <x v="0"/>
    <x v="0"/>
    <x v="0"/>
    <n v="60"/>
    <n v="1220"/>
    <n v="732000"/>
    <n v="366000"/>
    <n v="0.5"/>
    <x v="1"/>
  </r>
  <r>
    <x v="0"/>
    <x v="0"/>
    <x v="25"/>
    <x v="0"/>
    <x v="0"/>
    <x v="0"/>
    <x v="1"/>
    <n v="55"/>
    <n v="925"/>
    <n v="508750.00000000006"/>
    <n v="152625"/>
    <n v="0.3"/>
    <x v="1"/>
  </r>
  <r>
    <x v="0"/>
    <x v="0"/>
    <x v="26"/>
    <x v="0"/>
    <x v="0"/>
    <x v="0"/>
    <x v="2"/>
    <n v="50"/>
    <n v="900"/>
    <n v="450000"/>
    <n v="157500"/>
    <n v="0.35"/>
    <x v="1"/>
  </r>
  <r>
    <x v="0"/>
    <x v="0"/>
    <x v="27"/>
    <x v="0"/>
    <x v="0"/>
    <x v="0"/>
    <x v="3"/>
    <n v="50"/>
    <n v="850"/>
    <n v="425000"/>
    <n v="148750"/>
    <n v="0.35"/>
    <x v="1"/>
  </r>
  <r>
    <x v="0"/>
    <x v="0"/>
    <x v="28"/>
    <x v="0"/>
    <x v="0"/>
    <x v="0"/>
    <x v="4"/>
    <n v="60"/>
    <n v="875"/>
    <n v="525000"/>
    <n v="157500"/>
    <n v="0.3"/>
    <x v="1"/>
  </r>
  <r>
    <x v="0"/>
    <x v="0"/>
    <x v="29"/>
    <x v="0"/>
    <x v="0"/>
    <x v="0"/>
    <x v="5"/>
    <n v="65"/>
    <n v="1000"/>
    <n v="650000"/>
    <n v="162500"/>
    <n v="0.25"/>
    <x v="1"/>
  </r>
  <r>
    <x v="0"/>
    <x v="0"/>
    <x v="30"/>
    <x v="0"/>
    <x v="0"/>
    <x v="0"/>
    <x v="0"/>
    <n v="60"/>
    <n v="1250"/>
    <n v="750000"/>
    <n v="375000"/>
    <n v="0.5"/>
    <x v="1"/>
  </r>
  <r>
    <x v="0"/>
    <x v="0"/>
    <x v="31"/>
    <x v="0"/>
    <x v="0"/>
    <x v="0"/>
    <x v="1"/>
    <n v="55"/>
    <n v="1000"/>
    <n v="550000.00000000012"/>
    <n v="165000.00000000003"/>
    <n v="0.3"/>
    <x v="1"/>
  </r>
  <r>
    <x v="0"/>
    <x v="0"/>
    <x v="32"/>
    <x v="0"/>
    <x v="0"/>
    <x v="0"/>
    <x v="2"/>
    <n v="50"/>
    <n v="925"/>
    <n v="462500"/>
    <n v="161875"/>
    <n v="0.35"/>
    <x v="1"/>
  </r>
  <r>
    <x v="0"/>
    <x v="0"/>
    <x v="33"/>
    <x v="0"/>
    <x v="0"/>
    <x v="0"/>
    <x v="3"/>
    <n v="50"/>
    <n v="900"/>
    <n v="450000"/>
    <n v="157500"/>
    <n v="0.35"/>
    <x v="1"/>
  </r>
  <r>
    <x v="0"/>
    <x v="0"/>
    <x v="34"/>
    <x v="0"/>
    <x v="0"/>
    <x v="0"/>
    <x v="4"/>
    <n v="60"/>
    <n v="900"/>
    <n v="540000"/>
    <n v="162000"/>
    <n v="0.3"/>
    <x v="1"/>
  </r>
  <r>
    <x v="0"/>
    <x v="0"/>
    <x v="35"/>
    <x v="0"/>
    <x v="0"/>
    <x v="0"/>
    <x v="5"/>
    <n v="65"/>
    <n v="1050"/>
    <n v="682500"/>
    <n v="170625"/>
    <n v="0.25"/>
    <x v="1"/>
  </r>
  <r>
    <x v="0"/>
    <x v="0"/>
    <x v="36"/>
    <x v="0"/>
    <x v="0"/>
    <x v="0"/>
    <x v="0"/>
    <n v="60"/>
    <n v="1275"/>
    <n v="765000"/>
    <n v="382500"/>
    <n v="0.5"/>
    <x v="1"/>
  </r>
  <r>
    <x v="0"/>
    <x v="0"/>
    <x v="37"/>
    <x v="0"/>
    <x v="0"/>
    <x v="0"/>
    <x v="1"/>
    <n v="55"/>
    <n v="1025"/>
    <n v="563750.00000000012"/>
    <n v="169125.00000000003"/>
    <n v="0.3"/>
    <x v="1"/>
  </r>
  <r>
    <x v="0"/>
    <x v="0"/>
    <x v="38"/>
    <x v="0"/>
    <x v="0"/>
    <x v="0"/>
    <x v="2"/>
    <n v="50"/>
    <n v="950"/>
    <n v="475000"/>
    <n v="166250"/>
    <n v="0.35"/>
    <x v="1"/>
  </r>
  <r>
    <x v="0"/>
    <x v="0"/>
    <x v="39"/>
    <x v="0"/>
    <x v="0"/>
    <x v="0"/>
    <x v="3"/>
    <n v="50"/>
    <n v="900"/>
    <n v="450000"/>
    <n v="157500"/>
    <n v="0.35"/>
    <x v="1"/>
  </r>
  <r>
    <x v="0"/>
    <x v="0"/>
    <x v="40"/>
    <x v="0"/>
    <x v="0"/>
    <x v="0"/>
    <x v="4"/>
    <n v="60"/>
    <n v="925"/>
    <n v="555000"/>
    <n v="166500"/>
    <n v="0.3"/>
    <x v="1"/>
  </r>
  <r>
    <x v="0"/>
    <x v="0"/>
    <x v="41"/>
    <x v="0"/>
    <x v="0"/>
    <x v="0"/>
    <x v="5"/>
    <n v="65"/>
    <n v="1100"/>
    <n v="715000"/>
    <n v="178750"/>
    <n v="0.25"/>
    <x v="1"/>
  </r>
  <r>
    <x v="0"/>
    <x v="0"/>
    <x v="42"/>
    <x v="0"/>
    <x v="0"/>
    <x v="0"/>
    <x v="0"/>
    <n v="60"/>
    <n v="1250"/>
    <n v="750000"/>
    <n v="375000"/>
    <n v="0.5"/>
    <x v="1"/>
  </r>
  <r>
    <x v="0"/>
    <x v="0"/>
    <x v="43"/>
    <x v="0"/>
    <x v="0"/>
    <x v="0"/>
    <x v="1"/>
    <n v="55"/>
    <n v="1025"/>
    <n v="563750.00000000012"/>
    <n v="169125.00000000003"/>
    <n v="0.3"/>
    <x v="1"/>
  </r>
  <r>
    <x v="0"/>
    <x v="0"/>
    <x v="44"/>
    <x v="0"/>
    <x v="0"/>
    <x v="0"/>
    <x v="2"/>
    <n v="50"/>
    <n v="950"/>
    <n v="475000"/>
    <n v="166250"/>
    <n v="0.35"/>
    <x v="1"/>
  </r>
  <r>
    <x v="0"/>
    <x v="0"/>
    <x v="45"/>
    <x v="0"/>
    <x v="0"/>
    <x v="0"/>
    <x v="3"/>
    <n v="50"/>
    <n v="925"/>
    <n v="462500"/>
    <n v="161875"/>
    <n v="0.35"/>
    <x v="1"/>
  </r>
  <r>
    <x v="1"/>
    <x v="0"/>
    <x v="46"/>
    <x v="0"/>
    <x v="0"/>
    <x v="0"/>
    <x v="4"/>
    <n v="60"/>
    <n v="900"/>
    <n v="540000"/>
    <n v="162000"/>
    <n v="0.3"/>
    <x v="1"/>
  </r>
  <r>
    <x v="1"/>
    <x v="0"/>
    <x v="47"/>
    <x v="0"/>
    <x v="0"/>
    <x v="0"/>
    <x v="5"/>
    <n v="65"/>
    <n v="1075"/>
    <n v="698750"/>
    <n v="174687.5"/>
    <n v="0.25"/>
    <x v="1"/>
  </r>
  <r>
    <x v="1"/>
    <x v="0"/>
    <x v="48"/>
    <x v="0"/>
    <x v="0"/>
    <x v="0"/>
    <x v="0"/>
    <n v="60"/>
    <n v="1200"/>
    <n v="720000"/>
    <n v="360000"/>
    <n v="0.5"/>
    <x v="1"/>
  </r>
  <r>
    <x v="1"/>
    <x v="0"/>
    <x v="49"/>
    <x v="0"/>
    <x v="0"/>
    <x v="0"/>
    <x v="1"/>
    <n v="55"/>
    <n v="1000"/>
    <n v="550000.00000000012"/>
    <n v="165000.00000000003"/>
    <n v="0.3"/>
    <x v="1"/>
  </r>
  <r>
    <x v="1"/>
    <x v="0"/>
    <x v="50"/>
    <x v="0"/>
    <x v="0"/>
    <x v="0"/>
    <x v="2"/>
    <n v="50"/>
    <n v="925"/>
    <n v="462500"/>
    <n v="161875"/>
    <n v="0.35"/>
    <x v="1"/>
  </r>
  <r>
    <x v="1"/>
    <x v="0"/>
    <x v="51"/>
    <x v="0"/>
    <x v="0"/>
    <x v="0"/>
    <x v="3"/>
    <n v="50"/>
    <n v="900"/>
    <n v="450000"/>
    <n v="157500"/>
    <n v="0.35"/>
    <x v="1"/>
  </r>
  <r>
    <x v="1"/>
    <x v="0"/>
    <x v="52"/>
    <x v="0"/>
    <x v="0"/>
    <x v="0"/>
    <x v="4"/>
    <n v="60"/>
    <n v="900"/>
    <n v="540000"/>
    <n v="162000"/>
    <n v="0.3"/>
    <x v="1"/>
  </r>
  <r>
    <x v="1"/>
    <x v="0"/>
    <x v="53"/>
    <x v="0"/>
    <x v="0"/>
    <x v="0"/>
    <x v="5"/>
    <n v="65"/>
    <n v="1000"/>
    <n v="650000"/>
    <n v="162500"/>
    <n v="0.25"/>
    <x v="1"/>
  </r>
  <r>
    <x v="1"/>
    <x v="0"/>
    <x v="54"/>
    <x v="0"/>
    <x v="0"/>
    <x v="0"/>
    <x v="4"/>
    <n v="65"/>
    <n v="875"/>
    <n v="568750"/>
    <n v="170625"/>
    <n v="0.3"/>
    <x v="1"/>
  </r>
  <r>
    <x v="1"/>
    <x v="0"/>
    <x v="55"/>
    <x v="0"/>
    <x v="0"/>
    <x v="0"/>
    <x v="5"/>
    <n v="70"/>
    <n v="1000"/>
    <n v="700000"/>
    <n v="175000"/>
    <n v="0.25"/>
    <x v="1"/>
  </r>
  <r>
    <x v="1"/>
    <x v="0"/>
    <x v="56"/>
    <x v="0"/>
    <x v="0"/>
    <x v="0"/>
    <x v="0"/>
    <n v="65"/>
    <n v="1150"/>
    <n v="747500"/>
    <n v="373750"/>
    <n v="0.5"/>
    <x v="1"/>
  </r>
  <r>
    <x v="1"/>
    <x v="0"/>
    <x v="57"/>
    <x v="0"/>
    <x v="0"/>
    <x v="0"/>
    <x v="1"/>
    <n v="55"/>
    <n v="975"/>
    <n v="536250.00000000012"/>
    <n v="160875.00000000003"/>
    <n v="0.3"/>
    <x v="1"/>
  </r>
  <r>
    <x v="1"/>
    <x v="0"/>
    <x v="58"/>
    <x v="0"/>
    <x v="0"/>
    <x v="0"/>
    <x v="2"/>
    <n v="55"/>
    <n v="920"/>
    <n v="506000.00000000006"/>
    <n v="177100"/>
    <n v="0.35"/>
    <x v="1"/>
  </r>
  <r>
    <x v="1"/>
    <x v="0"/>
    <x v="59"/>
    <x v="0"/>
    <x v="0"/>
    <x v="0"/>
    <x v="3"/>
    <n v="55"/>
    <n v="900"/>
    <n v="495000.00000000006"/>
    <n v="173250"/>
    <n v="0.35"/>
    <x v="1"/>
  </r>
  <r>
    <x v="1"/>
    <x v="0"/>
    <x v="60"/>
    <x v="0"/>
    <x v="0"/>
    <x v="0"/>
    <x v="4"/>
    <n v="65"/>
    <n v="875"/>
    <n v="568750"/>
    <n v="170625"/>
    <n v="0.3"/>
    <x v="1"/>
  </r>
  <r>
    <x v="1"/>
    <x v="0"/>
    <x v="61"/>
    <x v="0"/>
    <x v="0"/>
    <x v="0"/>
    <x v="5"/>
    <n v="70"/>
    <n v="975"/>
    <n v="682500"/>
    <n v="170625"/>
    <n v="0.25"/>
    <x v="1"/>
  </r>
  <r>
    <x v="1"/>
    <x v="0"/>
    <x v="62"/>
    <x v="0"/>
    <x v="0"/>
    <x v="0"/>
    <x v="0"/>
    <n v="65"/>
    <n v="1200"/>
    <n v="780000"/>
    <n v="390000"/>
    <n v="0.5"/>
    <x v="1"/>
  </r>
  <r>
    <x v="1"/>
    <x v="0"/>
    <x v="63"/>
    <x v="0"/>
    <x v="0"/>
    <x v="0"/>
    <x v="1"/>
    <n v="55"/>
    <n v="1000"/>
    <n v="550000.00000000012"/>
    <n v="165000.00000000003"/>
    <n v="0.3"/>
    <x v="1"/>
  </r>
  <r>
    <x v="1"/>
    <x v="0"/>
    <x v="64"/>
    <x v="0"/>
    <x v="0"/>
    <x v="0"/>
    <x v="2"/>
    <n v="55"/>
    <n v="950"/>
    <n v="522500.00000000006"/>
    <n v="182875"/>
    <n v="0.35"/>
    <x v="1"/>
  </r>
  <r>
    <x v="1"/>
    <x v="0"/>
    <x v="65"/>
    <x v="0"/>
    <x v="0"/>
    <x v="0"/>
    <x v="3"/>
    <n v="55"/>
    <n v="900"/>
    <n v="495000.00000000006"/>
    <n v="173250"/>
    <n v="0.35"/>
    <x v="1"/>
  </r>
  <r>
    <x v="1"/>
    <x v="0"/>
    <x v="66"/>
    <x v="0"/>
    <x v="0"/>
    <x v="0"/>
    <x v="4"/>
    <n v="65"/>
    <n v="900"/>
    <n v="585000"/>
    <n v="175500"/>
    <n v="0.3"/>
    <x v="1"/>
  </r>
  <r>
    <x v="1"/>
    <x v="0"/>
    <x v="67"/>
    <x v="0"/>
    <x v="0"/>
    <x v="0"/>
    <x v="5"/>
    <n v="70"/>
    <n v="1000"/>
    <n v="700000"/>
    <n v="175000"/>
    <n v="0.25"/>
    <x v="1"/>
  </r>
  <r>
    <x v="2"/>
    <x v="1"/>
    <x v="68"/>
    <x v="0"/>
    <x v="0"/>
    <x v="0"/>
    <x v="0"/>
    <n v="25"/>
    <n v="900"/>
    <n v="225000"/>
    <n v="78750"/>
    <n v="0.35"/>
    <x v="1"/>
  </r>
  <r>
    <x v="2"/>
    <x v="1"/>
    <x v="69"/>
    <x v="0"/>
    <x v="0"/>
    <x v="0"/>
    <x v="1"/>
    <n v="35"/>
    <n v="900"/>
    <n v="315000"/>
    <n v="110250"/>
    <n v="0.35"/>
    <x v="1"/>
  </r>
  <r>
    <x v="2"/>
    <x v="1"/>
    <x v="70"/>
    <x v="0"/>
    <x v="0"/>
    <x v="0"/>
    <x v="2"/>
    <n v="35"/>
    <n v="700"/>
    <n v="245000"/>
    <n v="85750"/>
    <n v="0.35"/>
    <x v="1"/>
  </r>
  <r>
    <x v="2"/>
    <x v="1"/>
    <x v="71"/>
    <x v="0"/>
    <x v="0"/>
    <x v="0"/>
    <x v="3"/>
    <n v="35"/>
    <n v="700"/>
    <n v="245000"/>
    <n v="110250"/>
    <n v="0.45"/>
    <x v="1"/>
  </r>
  <r>
    <x v="2"/>
    <x v="1"/>
    <x v="72"/>
    <x v="1"/>
    <x v="1"/>
    <x v="1"/>
    <x v="4"/>
    <n v="40"/>
    <n v="550"/>
    <n v="220000"/>
    <n v="66000"/>
    <n v="0.3"/>
    <x v="1"/>
  </r>
  <r>
    <x v="2"/>
    <x v="1"/>
    <x v="73"/>
    <x v="1"/>
    <x v="1"/>
    <x v="1"/>
    <x v="5"/>
    <n v="35"/>
    <n v="700"/>
    <n v="245000"/>
    <n v="122500"/>
    <n v="0.5"/>
    <x v="1"/>
  </r>
  <r>
    <x v="2"/>
    <x v="1"/>
    <x v="74"/>
    <x v="1"/>
    <x v="1"/>
    <x v="1"/>
    <x v="0"/>
    <n v="25"/>
    <n v="850"/>
    <n v="212500"/>
    <n v="74375"/>
    <n v="0.35"/>
    <x v="1"/>
  </r>
  <r>
    <x v="2"/>
    <x v="1"/>
    <x v="75"/>
    <x v="1"/>
    <x v="1"/>
    <x v="1"/>
    <x v="1"/>
    <n v="35"/>
    <n v="850"/>
    <n v="297500"/>
    <n v="104125"/>
    <n v="0.35"/>
    <x v="1"/>
  </r>
  <r>
    <x v="2"/>
    <x v="1"/>
    <x v="76"/>
    <x v="1"/>
    <x v="1"/>
    <x v="1"/>
    <x v="2"/>
    <n v="35"/>
    <n v="675"/>
    <n v="236250"/>
    <n v="82687.5"/>
    <n v="0.35"/>
    <x v="1"/>
  </r>
  <r>
    <x v="2"/>
    <x v="1"/>
    <x v="77"/>
    <x v="1"/>
    <x v="1"/>
    <x v="1"/>
    <x v="3"/>
    <n v="35"/>
    <n v="625"/>
    <n v="218750"/>
    <n v="98437.5"/>
    <n v="0.45"/>
    <x v="1"/>
  </r>
  <r>
    <x v="2"/>
    <x v="1"/>
    <x v="78"/>
    <x v="1"/>
    <x v="1"/>
    <x v="1"/>
    <x v="4"/>
    <n v="40"/>
    <n v="500"/>
    <n v="200000"/>
    <n v="60000"/>
    <n v="0.3"/>
    <x v="1"/>
  </r>
  <r>
    <x v="2"/>
    <x v="1"/>
    <x v="79"/>
    <x v="1"/>
    <x v="1"/>
    <x v="1"/>
    <x v="5"/>
    <n v="35"/>
    <n v="700"/>
    <n v="245000"/>
    <n v="122500"/>
    <n v="0.5"/>
    <x v="1"/>
  </r>
  <r>
    <x v="2"/>
    <x v="1"/>
    <x v="80"/>
    <x v="1"/>
    <x v="1"/>
    <x v="1"/>
    <x v="0"/>
    <n v="30"/>
    <n v="875"/>
    <n v="262500"/>
    <n v="91875"/>
    <n v="0.35"/>
    <x v="1"/>
  </r>
  <r>
    <x v="2"/>
    <x v="1"/>
    <x v="81"/>
    <x v="1"/>
    <x v="1"/>
    <x v="1"/>
    <x v="1"/>
    <n v="40"/>
    <n v="875"/>
    <n v="350000"/>
    <n v="122499.99999999999"/>
    <n v="0.35"/>
    <x v="1"/>
  </r>
  <r>
    <x v="2"/>
    <x v="1"/>
    <x v="82"/>
    <x v="1"/>
    <x v="1"/>
    <x v="1"/>
    <x v="2"/>
    <n v="35"/>
    <n v="700"/>
    <n v="245000"/>
    <n v="85750"/>
    <n v="0.35"/>
    <x v="1"/>
  </r>
  <r>
    <x v="2"/>
    <x v="1"/>
    <x v="83"/>
    <x v="1"/>
    <x v="1"/>
    <x v="1"/>
    <x v="3"/>
    <n v="40"/>
    <n v="600"/>
    <n v="240000"/>
    <n v="108000"/>
    <n v="0.45"/>
    <x v="1"/>
  </r>
  <r>
    <x v="2"/>
    <x v="1"/>
    <x v="84"/>
    <x v="1"/>
    <x v="1"/>
    <x v="1"/>
    <x v="4"/>
    <n v="45"/>
    <n v="500"/>
    <n v="225000"/>
    <n v="67500"/>
    <n v="0.3"/>
    <x v="1"/>
  </r>
  <r>
    <x v="2"/>
    <x v="1"/>
    <x v="85"/>
    <x v="1"/>
    <x v="1"/>
    <x v="1"/>
    <x v="5"/>
    <n v="40"/>
    <n v="650"/>
    <n v="260000"/>
    <n v="130000"/>
    <n v="0.5"/>
    <x v="1"/>
  </r>
  <r>
    <x v="2"/>
    <x v="1"/>
    <x v="86"/>
    <x v="1"/>
    <x v="1"/>
    <x v="1"/>
    <x v="0"/>
    <n v="30"/>
    <n v="900"/>
    <n v="270000"/>
    <n v="94500"/>
    <n v="0.35"/>
    <x v="1"/>
  </r>
  <r>
    <x v="2"/>
    <x v="1"/>
    <x v="87"/>
    <x v="1"/>
    <x v="1"/>
    <x v="1"/>
    <x v="1"/>
    <n v="40"/>
    <n v="900"/>
    <n v="360000"/>
    <n v="125999.99999999999"/>
    <n v="0.35"/>
    <x v="1"/>
  </r>
  <r>
    <x v="2"/>
    <x v="1"/>
    <x v="88"/>
    <x v="1"/>
    <x v="1"/>
    <x v="1"/>
    <x v="2"/>
    <n v="35"/>
    <n v="725"/>
    <n v="253750"/>
    <n v="88812.5"/>
    <n v="0.35"/>
    <x v="1"/>
  </r>
  <r>
    <x v="2"/>
    <x v="1"/>
    <x v="89"/>
    <x v="1"/>
    <x v="1"/>
    <x v="1"/>
    <x v="3"/>
    <n v="40"/>
    <n v="625"/>
    <n v="250000"/>
    <n v="112500"/>
    <n v="0.45"/>
    <x v="1"/>
  </r>
  <r>
    <x v="1"/>
    <x v="1"/>
    <x v="90"/>
    <x v="1"/>
    <x v="1"/>
    <x v="1"/>
    <x v="4"/>
    <n v="45"/>
    <n v="525"/>
    <n v="236250"/>
    <n v="70875"/>
    <n v="0.3"/>
    <x v="1"/>
  </r>
  <r>
    <x v="1"/>
    <x v="1"/>
    <x v="91"/>
    <x v="1"/>
    <x v="1"/>
    <x v="1"/>
    <x v="5"/>
    <n v="40"/>
    <n v="800"/>
    <n v="320000"/>
    <n v="160000"/>
    <n v="0.5"/>
    <x v="1"/>
  </r>
  <r>
    <x v="1"/>
    <x v="1"/>
    <x v="92"/>
    <x v="1"/>
    <x v="1"/>
    <x v="1"/>
    <x v="0"/>
    <n v="30"/>
    <n v="925"/>
    <n v="277500"/>
    <n v="97125"/>
    <n v="0.35"/>
    <x v="1"/>
  </r>
  <r>
    <x v="1"/>
    <x v="1"/>
    <x v="93"/>
    <x v="1"/>
    <x v="1"/>
    <x v="1"/>
    <x v="1"/>
    <n v="40"/>
    <n v="925"/>
    <n v="370000"/>
    <n v="129499.99999999999"/>
    <n v="0.35"/>
    <x v="1"/>
  </r>
  <r>
    <x v="1"/>
    <x v="1"/>
    <x v="94"/>
    <x v="1"/>
    <x v="1"/>
    <x v="1"/>
    <x v="2"/>
    <n v="35"/>
    <n v="775"/>
    <n v="271250"/>
    <n v="94937.5"/>
    <n v="0.35"/>
    <x v="1"/>
  </r>
  <r>
    <x v="1"/>
    <x v="1"/>
    <x v="95"/>
    <x v="1"/>
    <x v="1"/>
    <x v="1"/>
    <x v="3"/>
    <n v="40"/>
    <n v="700"/>
    <n v="280000"/>
    <n v="126000"/>
    <n v="0.45"/>
    <x v="1"/>
  </r>
  <r>
    <x v="1"/>
    <x v="1"/>
    <x v="96"/>
    <x v="1"/>
    <x v="1"/>
    <x v="1"/>
    <x v="4"/>
    <n v="45"/>
    <n v="600"/>
    <n v="270000"/>
    <n v="81000"/>
    <n v="0.3"/>
    <x v="1"/>
  </r>
  <r>
    <x v="1"/>
    <x v="1"/>
    <x v="97"/>
    <x v="1"/>
    <x v="1"/>
    <x v="1"/>
    <x v="5"/>
    <n v="40"/>
    <n v="950"/>
    <n v="380000"/>
    <n v="190000"/>
    <n v="0.5"/>
    <x v="1"/>
  </r>
  <r>
    <x v="1"/>
    <x v="1"/>
    <x v="98"/>
    <x v="1"/>
    <x v="1"/>
    <x v="1"/>
    <x v="0"/>
    <n v="40"/>
    <n v="950"/>
    <n v="380000"/>
    <n v="133000"/>
    <n v="0.35"/>
    <x v="1"/>
  </r>
  <r>
    <x v="1"/>
    <x v="1"/>
    <x v="99"/>
    <x v="1"/>
    <x v="1"/>
    <x v="1"/>
    <x v="1"/>
    <n v="45"/>
    <n v="950"/>
    <n v="427500"/>
    <n v="149625"/>
    <n v="0.35"/>
    <x v="1"/>
  </r>
  <r>
    <x v="1"/>
    <x v="1"/>
    <x v="100"/>
    <x v="1"/>
    <x v="1"/>
    <x v="1"/>
    <x v="2"/>
    <n v="40"/>
    <n v="800"/>
    <n v="320000"/>
    <n v="112000"/>
    <n v="0.35"/>
    <x v="1"/>
  </r>
  <r>
    <x v="1"/>
    <x v="1"/>
    <x v="101"/>
    <x v="1"/>
    <x v="1"/>
    <x v="1"/>
    <x v="3"/>
    <n v="40"/>
    <n v="750"/>
    <n v="300000"/>
    <n v="135000"/>
    <n v="0.45"/>
    <x v="1"/>
  </r>
  <r>
    <x v="1"/>
    <x v="1"/>
    <x v="102"/>
    <x v="1"/>
    <x v="1"/>
    <x v="1"/>
    <x v="4"/>
    <n v="45"/>
    <n v="650"/>
    <n v="292500"/>
    <n v="87750"/>
    <n v="0.3"/>
    <x v="1"/>
  </r>
  <r>
    <x v="1"/>
    <x v="1"/>
    <x v="103"/>
    <x v="1"/>
    <x v="1"/>
    <x v="1"/>
    <x v="5"/>
    <n v="50"/>
    <n v="1000"/>
    <n v="500000"/>
    <n v="250000"/>
    <n v="0.5"/>
    <x v="1"/>
  </r>
  <r>
    <x v="1"/>
    <x v="1"/>
    <x v="104"/>
    <x v="1"/>
    <x v="1"/>
    <x v="1"/>
    <x v="0"/>
    <n v="40"/>
    <n v="950"/>
    <n v="380000"/>
    <n v="133000"/>
    <n v="0.35"/>
    <x v="1"/>
  </r>
  <r>
    <x v="1"/>
    <x v="1"/>
    <x v="105"/>
    <x v="1"/>
    <x v="1"/>
    <x v="1"/>
    <x v="1"/>
    <n v="45"/>
    <n v="950"/>
    <n v="427500"/>
    <n v="149625"/>
    <n v="0.35"/>
    <x v="1"/>
  </r>
  <r>
    <x v="1"/>
    <x v="1"/>
    <x v="106"/>
    <x v="1"/>
    <x v="1"/>
    <x v="1"/>
    <x v="2"/>
    <n v="40"/>
    <n v="1100"/>
    <n v="440000"/>
    <n v="154000"/>
    <n v="0.35"/>
    <x v="1"/>
  </r>
  <r>
    <x v="1"/>
    <x v="1"/>
    <x v="107"/>
    <x v="1"/>
    <x v="1"/>
    <x v="1"/>
    <x v="3"/>
    <n v="40"/>
    <n v="700"/>
    <n v="280000"/>
    <n v="126000"/>
    <n v="0.45"/>
    <x v="1"/>
  </r>
  <r>
    <x v="1"/>
    <x v="1"/>
    <x v="108"/>
    <x v="1"/>
    <x v="1"/>
    <x v="1"/>
    <x v="4"/>
    <n v="45"/>
    <n v="700"/>
    <n v="315000"/>
    <n v="94500"/>
    <n v="0.3"/>
    <x v="1"/>
  </r>
  <r>
    <x v="1"/>
    <x v="1"/>
    <x v="109"/>
    <x v="1"/>
    <x v="1"/>
    <x v="1"/>
    <x v="5"/>
    <n v="50"/>
    <n v="975"/>
    <n v="487500"/>
    <n v="243750"/>
    <n v="0.5"/>
    <x v="1"/>
  </r>
  <r>
    <x v="1"/>
    <x v="1"/>
    <x v="110"/>
    <x v="1"/>
    <x v="1"/>
    <x v="1"/>
    <x v="0"/>
    <n v="40"/>
    <n v="925"/>
    <n v="370000"/>
    <n v="129499.99999999999"/>
    <n v="0.35"/>
    <x v="1"/>
  </r>
  <r>
    <x v="1"/>
    <x v="1"/>
    <x v="111"/>
    <x v="1"/>
    <x v="1"/>
    <x v="1"/>
    <x v="1"/>
    <n v="45"/>
    <n v="925"/>
    <n v="416250"/>
    <n v="145687.5"/>
    <n v="0.35"/>
    <x v="1"/>
  </r>
  <r>
    <x v="1"/>
    <x v="1"/>
    <x v="112"/>
    <x v="1"/>
    <x v="1"/>
    <x v="1"/>
    <x v="2"/>
    <n v="40"/>
    <n v="1100"/>
    <n v="440000"/>
    <n v="154000"/>
    <n v="0.35"/>
    <x v="1"/>
  </r>
  <r>
    <x v="1"/>
    <x v="1"/>
    <x v="113"/>
    <x v="1"/>
    <x v="1"/>
    <x v="1"/>
    <x v="3"/>
    <n v="40"/>
    <n v="650"/>
    <n v="260000"/>
    <n v="117000"/>
    <n v="0.45"/>
    <x v="1"/>
  </r>
  <r>
    <x v="1"/>
    <x v="1"/>
    <x v="114"/>
    <x v="1"/>
    <x v="1"/>
    <x v="1"/>
    <x v="4"/>
    <n v="45"/>
    <n v="650"/>
    <n v="292500"/>
    <n v="87750"/>
    <n v="0.3"/>
    <x v="1"/>
  </r>
  <r>
    <x v="1"/>
    <x v="1"/>
    <x v="115"/>
    <x v="1"/>
    <x v="1"/>
    <x v="1"/>
    <x v="5"/>
    <n v="50"/>
    <n v="900"/>
    <n v="450000"/>
    <n v="225000"/>
    <n v="0.5"/>
    <x v="1"/>
  </r>
  <r>
    <x v="1"/>
    <x v="1"/>
    <x v="116"/>
    <x v="1"/>
    <x v="1"/>
    <x v="1"/>
    <x v="0"/>
    <n v="45"/>
    <n v="850"/>
    <n v="382500"/>
    <n v="133875"/>
    <n v="0.35"/>
    <x v="1"/>
  </r>
  <r>
    <x v="1"/>
    <x v="1"/>
    <x v="117"/>
    <x v="1"/>
    <x v="1"/>
    <x v="1"/>
    <x v="1"/>
    <n v="45"/>
    <n v="850"/>
    <n v="382500"/>
    <n v="133875"/>
    <n v="0.35"/>
    <x v="1"/>
  </r>
  <r>
    <x v="1"/>
    <x v="1"/>
    <x v="118"/>
    <x v="1"/>
    <x v="1"/>
    <x v="1"/>
    <x v="2"/>
    <n v="50"/>
    <n v="900"/>
    <n v="450000"/>
    <n v="157500"/>
    <n v="0.35"/>
    <x v="1"/>
  </r>
  <r>
    <x v="1"/>
    <x v="1"/>
    <x v="119"/>
    <x v="1"/>
    <x v="1"/>
    <x v="1"/>
    <x v="3"/>
    <n v="50"/>
    <n v="625"/>
    <n v="312500"/>
    <n v="140625"/>
    <n v="0.45"/>
    <x v="1"/>
  </r>
  <r>
    <x v="1"/>
    <x v="1"/>
    <x v="120"/>
    <x v="1"/>
    <x v="1"/>
    <x v="1"/>
    <x v="4"/>
    <n v="45"/>
    <n v="625"/>
    <n v="281250"/>
    <n v="84375"/>
    <n v="0.3"/>
    <x v="1"/>
  </r>
  <r>
    <x v="1"/>
    <x v="1"/>
    <x v="121"/>
    <x v="1"/>
    <x v="1"/>
    <x v="1"/>
    <x v="5"/>
    <n v="55"/>
    <n v="850"/>
    <n v="467500.00000000006"/>
    <n v="233750.00000000003"/>
    <n v="0.5"/>
    <x v="1"/>
  </r>
  <r>
    <x v="1"/>
    <x v="1"/>
    <x v="122"/>
    <x v="1"/>
    <x v="1"/>
    <x v="1"/>
    <x v="0"/>
    <n v="45"/>
    <n v="800"/>
    <n v="360000"/>
    <n v="125999.99999999999"/>
    <n v="0.35"/>
    <x v="1"/>
  </r>
  <r>
    <x v="1"/>
    <x v="1"/>
    <x v="123"/>
    <x v="1"/>
    <x v="1"/>
    <x v="1"/>
    <x v="1"/>
    <n v="45"/>
    <n v="800"/>
    <n v="360000"/>
    <n v="125999.99999999999"/>
    <n v="0.35"/>
    <x v="1"/>
  </r>
  <r>
    <x v="1"/>
    <x v="1"/>
    <x v="124"/>
    <x v="1"/>
    <x v="1"/>
    <x v="1"/>
    <x v="2"/>
    <n v="50"/>
    <n v="750"/>
    <n v="375000"/>
    <n v="131250"/>
    <n v="0.35"/>
    <x v="1"/>
  </r>
  <r>
    <x v="1"/>
    <x v="1"/>
    <x v="125"/>
    <x v="1"/>
    <x v="1"/>
    <x v="1"/>
    <x v="3"/>
    <n v="50"/>
    <n v="600"/>
    <n v="300000"/>
    <n v="135000"/>
    <n v="0.45"/>
    <x v="1"/>
  </r>
  <r>
    <x v="1"/>
    <x v="1"/>
    <x v="126"/>
    <x v="1"/>
    <x v="1"/>
    <x v="1"/>
    <x v="4"/>
    <n v="45"/>
    <n v="575"/>
    <n v="258750"/>
    <n v="77625"/>
    <n v="0.3"/>
    <x v="1"/>
  </r>
  <r>
    <x v="1"/>
    <x v="1"/>
    <x v="127"/>
    <x v="1"/>
    <x v="1"/>
    <x v="1"/>
    <x v="5"/>
    <n v="55"/>
    <n v="750"/>
    <n v="412500.00000000006"/>
    <n v="206250.00000000003"/>
    <n v="0.5"/>
    <x v="1"/>
  </r>
  <r>
    <x v="1"/>
    <x v="1"/>
    <x v="128"/>
    <x v="1"/>
    <x v="1"/>
    <x v="1"/>
    <x v="0"/>
    <n v="45"/>
    <n v="900"/>
    <n v="405000"/>
    <n v="141750"/>
    <n v="0.35"/>
    <x v="1"/>
  </r>
  <r>
    <x v="1"/>
    <x v="1"/>
    <x v="129"/>
    <x v="1"/>
    <x v="1"/>
    <x v="1"/>
    <x v="1"/>
    <n v="45"/>
    <n v="900"/>
    <n v="405000"/>
    <n v="141750"/>
    <n v="0.35"/>
    <x v="1"/>
  </r>
  <r>
    <x v="1"/>
    <x v="1"/>
    <x v="130"/>
    <x v="1"/>
    <x v="1"/>
    <x v="1"/>
    <x v="2"/>
    <n v="50"/>
    <n v="825"/>
    <n v="412500"/>
    <n v="144375"/>
    <n v="0.35"/>
    <x v="1"/>
  </r>
  <r>
    <x v="1"/>
    <x v="1"/>
    <x v="131"/>
    <x v="1"/>
    <x v="1"/>
    <x v="1"/>
    <x v="3"/>
    <n v="50"/>
    <n v="675"/>
    <n v="337500"/>
    <n v="151875"/>
    <n v="0.45"/>
    <x v="1"/>
  </r>
  <r>
    <x v="1"/>
    <x v="1"/>
    <x v="132"/>
    <x v="1"/>
    <x v="1"/>
    <x v="1"/>
    <x v="4"/>
    <n v="45"/>
    <n v="650"/>
    <n v="292500"/>
    <n v="87750"/>
    <n v="0.3"/>
    <x v="1"/>
  </r>
  <r>
    <x v="1"/>
    <x v="1"/>
    <x v="133"/>
    <x v="1"/>
    <x v="1"/>
    <x v="1"/>
    <x v="5"/>
    <n v="55"/>
    <n v="850"/>
    <n v="467500.00000000006"/>
    <n v="233750.00000000003"/>
    <n v="0.5"/>
    <x v="1"/>
  </r>
  <r>
    <x v="1"/>
    <x v="1"/>
    <x v="134"/>
    <x v="1"/>
    <x v="1"/>
    <x v="1"/>
    <x v="0"/>
    <n v="45"/>
    <n v="950"/>
    <n v="427500"/>
    <n v="149625"/>
    <n v="0.35"/>
    <x v="1"/>
  </r>
  <r>
    <x v="1"/>
    <x v="1"/>
    <x v="135"/>
    <x v="1"/>
    <x v="1"/>
    <x v="1"/>
    <x v="1"/>
    <n v="45"/>
    <n v="950"/>
    <n v="427500"/>
    <n v="149625"/>
    <n v="0.35"/>
    <x v="1"/>
  </r>
  <r>
    <x v="1"/>
    <x v="1"/>
    <x v="136"/>
    <x v="1"/>
    <x v="1"/>
    <x v="1"/>
    <x v="2"/>
    <n v="50"/>
    <n v="850"/>
    <n v="425000"/>
    <n v="148750"/>
    <n v="0.35"/>
    <x v="1"/>
  </r>
  <r>
    <x v="1"/>
    <x v="1"/>
    <x v="137"/>
    <x v="1"/>
    <x v="1"/>
    <x v="1"/>
    <x v="3"/>
    <n v="50"/>
    <n v="700"/>
    <n v="350000"/>
    <n v="157500"/>
    <n v="0.45"/>
    <x v="1"/>
  </r>
  <r>
    <x v="1"/>
    <x v="1"/>
    <x v="138"/>
    <x v="1"/>
    <x v="1"/>
    <x v="1"/>
    <x v="4"/>
    <n v="45"/>
    <n v="650"/>
    <n v="292500"/>
    <n v="87750"/>
    <n v="0.3"/>
    <x v="1"/>
  </r>
  <r>
    <x v="1"/>
    <x v="1"/>
    <x v="139"/>
    <x v="1"/>
    <x v="1"/>
    <x v="1"/>
    <x v="5"/>
    <n v="55"/>
    <n v="900"/>
    <n v="495000.00000000006"/>
    <n v="247500.00000000003"/>
    <n v="0.5"/>
    <x v="1"/>
  </r>
  <r>
    <x v="3"/>
    <x v="2"/>
    <x v="140"/>
    <x v="1"/>
    <x v="1"/>
    <x v="1"/>
    <x v="0"/>
    <n v="40"/>
    <n v="775"/>
    <n v="310000"/>
    <n v="108500.00000000001"/>
    <n v="0.35000000000000003"/>
    <x v="1"/>
  </r>
  <r>
    <x v="3"/>
    <x v="2"/>
    <x v="141"/>
    <x v="1"/>
    <x v="1"/>
    <x v="1"/>
    <x v="1"/>
    <n v="50"/>
    <n v="775"/>
    <n v="387500"/>
    <n v="77500"/>
    <n v="0.2"/>
    <x v="1"/>
  </r>
  <r>
    <x v="3"/>
    <x v="2"/>
    <x v="142"/>
    <x v="1"/>
    <x v="1"/>
    <x v="1"/>
    <x v="2"/>
    <n v="50"/>
    <n v="775"/>
    <n v="387500"/>
    <n v="135625"/>
    <n v="0.35000000000000003"/>
    <x v="1"/>
  </r>
  <r>
    <x v="3"/>
    <x v="2"/>
    <x v="143"/>
    <x v="1"/>
    <x v="1"/>
    <x v="1"/>
    <x v="3"/>
    <n v="50"/>
    <n v="625"/>
    <n v="312500"/>
    <n v="93750"/>
    <n v="0.3"/>
    <x v="1"/>
  </r>
  <r>
    <x v="3"/>
    <x v="2"/>
    <x v="144"/>
    <x v="2"/>
    <x v="2"/>
    <x v="2"/>
    <x v="4"/>
    <n v="55"/>
    <n v="575"/>
    <n v="316250.00000000006"/>
    <n v="158125.00000000003"/>
    <n v="0.5"/>
    <x v="1"/>
  </r>
  <r>
    <x v="3"/>
    <x v="2"/>
    <x v="145"/>
    <x v="2"/>
    <x v="2"/>
    <x v="2"/>
    <x v="5"/>
    <n v="50"/>
    <n v="775"/>
    <n v="387500"/>
    <n v="58125.000000000007"/>
    <n v="0.15000000000000002"/>
    <x v="1"/>
  </r>
  <r>
    <x v="3"/>
    <x v="2"/>
    <x v="146"/>
    <x v="2"/>
    <x v="2"/>
    <x v="2"/>
    <x v="0"/>
    <n v="40"/>
    <n v="825"/>
    <n v="330000"/>
    <n v="115500.00000000001"/>
    <n v="0.35000000000000003"/>
    <x v="1"/>
  </r>
  <r>
    <x v="3"/>
    <x v="2"/>
    <x v="147"/>
    <x v="2"/>
    <x v="2"/>
    <x v="2"/>
    <x v="1"/>
    <n v="50"/>
    <n v="725"/>
    <n v="362500"/>
    <n v="72500"/>
    <n v="0.2"/>
    <x v="1"/>
  </r>
  <r>
    <x v="3"/>
    <x v="2"/>
    <x v="148"/>
    <x v="2"/>
    <x v="2"/>
    <x v="2"/>
    <x v="2"/>
    <n v="50"/>
    <n v="725"/>
    <n v="362500"/>
    <n v="126875.00000000001"/>
    <n v="0.35000000000000003"/>
    <x v="1"/>
  </r>
  <r>
    <x v="3"/>
    <x v="2"/>
    <x v="149"/>
    <x v="2"/>
    <x v="2"/>
    <x v="2"/>
    <x v="3"/>
    <n v="50"/>
    <n v="575"/>
    <n v="287500"/>
    <n v="86250"/>
    <n v="0.3"/>
    <x v="1"/>
  </r>
  <r>
    <x v="3"/>
    <x v="2"/>
    <x v="150"/>
    <x v="2"/>
    <x v="2"/>
    <x v="2"/>
    <x v="4"/>
    <n v="55"/>
    <n v="500"/>
    <n v="275000.00000000006"/>
    <n v="137500.00000000003"/>
    <n v="0.5"/>
    <x v="1"/>
  </r>
  <r>
    <x v="3"/>
    <x v="2"/>
    <x v="151"/>
    <x v="2"/>
    <x v="2"/>
    <x v="2"/>
    <x v="5"/>
    <n v="50"/>
    <n v="700"/>
    <n v="350000"/>
    <n v="52500.000000000007"/>
    <n v="0.15000000000000002"/>
    <x v="1"/>
  </r>
  <r>
    <x v="3"/>
    <x v="2"/>
    <x v="152"/>
    <x v="2"/>
    <x v="2"/>
    <x v="2"/>
    <x v="0"/>
    <n v="50"/>
    <n v="850"/>
    <n v="425000"/>
    <n v="148750"/>
    <n v="0.35000000000000003"/>
    <x v="1"/>
  </r>
  <r>
    <x v="3"/>
    <x v="2"/>
    <x v="153"/>
    <x v="2"/>
    <x v="2"/>
    <x v="2"/>
    <x v="1"/>
    <n v="60"/>
    <n v="700"/>
    <n v="420000"/>
    <n v="84000"/>
    <n v="0.2"/>
    <x v="1"/>
  </r>
  <r>
    <x v="3"/>
    <x v="2"/>
    <x v="154"/>
    <x v="2"/>
    <x v="2"/>
    <x v="2"/>
    <x v="2"/>
    <n v="60"/>
    <n v="700"/>
    <n v="420000"/>
    <n v="147000"/>
    <n v="0.35000000000000003"/>
    <x v="1"/>
  </r>
  <r>
    <x v="3"/>
    <x v="2"/>
    <x v="155"/>
    <x v="2"/>
    <x v="2"/>
    <x v="2"/>
    <x v="3"/>
    <n v="60"/>
    <n v="600"/>
    <n v="360000"/>
    <n v="108000"/>
    <n v="0.3"/>
    <x v="1"/>
  </r>
  <r>
    <x v="3"/>
    <x v="2"/>
    <x v="156"/>
    <x v="2"/>
    <x v="2"/>
    <x v="2"/>
    <x v="4"/>
    <n v="65"/>
    <n v="500"/>
    <n v="325000"/>
    <n v="162500"/>
    <n v="0.5"/>
    <x v="1"/>
  </r>
  <r>
    <x v="3"/>
    <x v="2"/>
    <x v="157"/>
    <x v="2"/>
    <x v="2"/>
    <x v="2"/>
    <x v="5"/>
    <n v="60"/>
    <n v="700"/>
    <n v="420000"/>
    <n v="63000.000000000007"/>
    <n v="0.15000000000000002"/>
    <x v="1"/>
  </r>
  <r>
    <x v="3"/>
    <x v="2"/>
    <x v="158"/>
    <x v="2"/>
    <x v="2"/>
    <x v="2"/>
    <x v="0"/>
    <n v="60"/>
    <n v="875"/>
    <n v="525000"/>
    <n v="183750.00000000003"/>
    <n v="0.35000000000000003"/>
    <x v="1"/>
  </r>
  <r>
    <x v="3"/>
    <x v="2"/>
    <x v="159"/>
    <x v="2"/>
    <x v="2"/>
    <x v="2"/>
    <x v="1"/>
    <n v="65"/>
    <n v="675"/>
    <n v="438750"/>
    <n v="87750"/>
    <n v="0.2"/>
    <x v="1"/>
  </r>
  <r>
    <x v="3"/>
    <x v="2"/>
    <x v="160"/>
    <x v="2"/>
    <x v="2"/>
    <x v="2"/>
    <x v="2"/>
    <n v="65"/>
    <n v="725"/>
    <n v="471250"/>
    <n v="164937.50000000003"/>
    <n v="0.35000000000000003"/>
    <x v="1"/>
  </r>
  <r>
    <x v="3"/>
    <x v="2"/>
    <x v="161"/>
    <x v="2"/>
    <x v="2"/>
    <x v="2"/>
    <x v="3"/>
    <n v="60"/>
    <n v="625"/>
    <n v="375000"/>
    <n v="112500"/>
    <n v="0.3"/>
    <x v="1"/>
  </r>
  <r>
    <x v="3"/>
    <x v="2"/>
    <x v="162"/>
    <x v="2"/>
    <x v="2"/>
    <x v="2"/>
    <x v="4"/>
    <n v="65"/>
    <n v="525"/>
    <n v="341250"/>
    <n v="170625"/>
    <n v="0.5"/>
    <x v="1"/>
  </r>
  <r>
    <x v="3"/>
    <x v="2"/>
    <x v="163"/>
    <x v="2"/>
    <x v="2"/>
    <x v="2"/>
    <x v="5"/>
    <n v="80"/>
    <n v="700"/>
    <n v="560000"/>
    <n v="84000.000000000015"/>
    <n v="0.15000000000000002"/>
    <x v="1"/>
  </r>
  <r>
    <x v="3"/>
    <x v="2"/>
    <x v="164"/>
    <x v="2"/>
    <x v="2"/>
    <x v="2"/>
    <x v="0"/>
    <n v="60"/>
    <n v="900"/>
    <n v="540000"/>
    <n v="216000"/>
    <n v="0.4"/>
    <x v="1"/>
  </r>
  <r>
    <x v="3"/>
    <x v="2"/>
    <x v="165"/>
    <x v="2"/>
    <x v="2"/>
    <x v="2"/>
    <x v="1"/>
    <n v="65"/>
    <n v="750"/>
    <n v="487500"/>
    <n v="121875"/>
    <n v="0.25"/>
    <x v="1"/>
  </r>
  <r>
    <x v="3"/>
    <x v="2"/>
    <x v="166"/>
    <x v="2"/>
    <x v="2"/>
    <x v="2"/>
    <x v="2"/>
    <n v="65"/>
    <n v="750"/>
    <n v="487500"/>
    <n v="195000"/>
    <n v="0.4"/>
    <x v="1"/>
  </r>
  <r>
    <x v="3"/>
    <x v="2"/>
    <x v="167"/>
    <x v="2"/>
    <x v="2"/>
    <x v="2"/>
    <x v="3"/>
    <n v="60"/>
    <n v="650"/>
    <n v="390000"/>
    <n v="136500"/>
    <n v="0.35"/>
    <x v="1"/>
  </r>
  <r>
    <x v="3"/>
    <x v="2"/>
    <x v="168"/>
    <x v="2"/>
    <x v="2"/>
    <x v="2"/>
    <x v="4"/>
    <n v="65"/>
    <n v="550"/>
    <n v="357500"/>
    <n v="196625.00000000003"/>
    <n v="0.55000000000000004"/>
    <x v="1"/>
  </r>
  <r>
    <x v="3"/>
    <x v="2"/>
    <x v="169"/>
    <x v="2"/>
    <x v="2"/>
    <x v="2"/>
    <x v="5"/>
    <n v="80"/>
    <n v="725"/>
    <n v="580000"/>
    <n v="116000"/>
    <n v="0.2"/>
    <x v="1"/>
  </r>
  <r>
    <x v="3"/>
    <x v="2"/>
    <x v="170"/>
    <x v="2"/>
    <x v="2"/>
    <x v="2"/>
    <x v="0"/>
    <n v="60"/>
    <n v="975"/>
    <n v="585000"/>
    <n v="234000"/>
    <n v="0.4"/>
    <x v="1"/>
  </r>
  <r>
    <x v="3"/>
    <x v="2"/>
    <x v="171"/>
    <x v="2"/>
    <x v="2"/>
    <x v="2"/>
    <x v="1"/>
    <n v="65"/>
    <n v="825"/>
    <n v="536250"/>
    <n v="134062.5"/>
    <n v="0.25"/>
    <x v="1"/>
  </r>
  <r>
    <x v="3"/>
    <x v="2"/>
    <x v="172"/>
    <x v="2"/>
    <x v="2"/>
    <x v="2"/>
    <x v="2"/>
    <n v="65"/>
    <n v="825"/>
    <n v="536250"/>
    <n v="214500"/>
    <n v="0.4"/>
    <x v="1"/>
  </r>
  <r>
    <x v="3"/>
    <x v="2"/>
    <x v="173"/>
    <x v="2"/>
    <x v="2"/>
    <x v="2"/>
    <x v="3"/>
    <n v="60"/>
    <n v="700"/>
    <n v="420000"/>
    <n v="147000"/>
    <n v="0.35"/>
    <x v="1"/>
  </r>
  <r>
    <x v="3"/>
    <x v="2"/>
    <x v="174"/>
    <x v="2"/>
    <x v="2"/>
    <x v="2"/>
    <x v="4"/>
    <n v="65"/>
    <n v="575"/>
    <n v="373750"/>
    <n v="205562.50000000003"/>
    <n v="0.55000000000000004"/>
    <x v="1"/>
  </r>
  <r>
    <x v="3"/>
    <x v="2"/>
    <x v="175"/>
    <x v="2"/>
    <x v="2"/>
    <x v="2"/>
    <x v="5"/>
    <n v="80"/>
    <n v="875"/>
    <n v="700000"/>
    <n v="140000"/>
    <n v="0.2"/>
    <x v="1"/>
  </r>
  <r>
    <x v="3"/>
    <x v="2"/>
    <x v="176"/>
    <x v="2"/>
    <x v="2"/>
    <x v="2"/>
    <x v="0"/>
    <n v="60"/>
    <n v="1025"/>
    <n v="615000"/>
    <n v="215250.00000000003"/>
    <n v="0.35000000000000003"/>
    <x v="1"/>
  </r>
  <r>
    <x v="3"/>
    <x v="2"/>
    <x v="177"/>
    <x v="2"/>
    <x v="2"/>
    <x v="2"/>
    <x v="1"/>
    <n v="65"/>
    <n v="875"/>
    <n v="568750"/>
    <n v="113750"/>
    <n v="0.2"/>
    <x v="1"/>
  </r>
  <r>
    <x v="3"/>
    <x v="2"/>
    <x v="178"/>
    <x v="2"/>
    <x v="2"/>
    <x v="2"/>
    <x v="2"/>
    <n v="65"/>
    <n v="825"/>
    <n v="536250"/>
    <n v="187687.50000000003"/>
    <n v="0.35000000000000003"/>
    <x v="1"/>
  </r>
  <r>
    <x v="3"/>
    <x v="2"/>
    <x v="179"/>
    <x v="2"/>
    <x v="2"/>
    <x v="2"/>
    <x v="3"/>
    <n v="60"/>
    <n v="725"/>
    <n v="435000"/>
    <n v="130500"/>
    <n v="0.3"/>
    <x v="1"/>
  </r>
  <r>
    <x v="3"/>
    <x v="2"/>
    <x v="180"/>
    <x v="2"/>
    <x v="2"/>
    <x v="2"/>
    <x v="4"/>
    <n v="65"/>
    <n v="775"/>
    <n v="503750"/>
    <n v="251875"/>
    <n v="0.5"/>
    <x v="1"/>
  </r>
  <r>
    <x v="3"/>
    <x v="2"/>
    <x v="181"/>
    <x v="2"/>
    <x v="2"/>
    <x v="2"/>
    <x v="5"/>
    <n v="80"/>
    <n v="775"/>
    <n v="620000"/>
    <n v="93000.000000000015"/>
    <n v="0.15000000000000002"/>
    <x v="1"/>
  </r>
  <r>
    <x v="3"/>
    <x v="2"/>
    <x v="182"/>
    <x v="2"/>
    <x v="2"/>
    <x v="2"/>
    <x v="0"/>
    <n v="65"/>
    <n v="975"/>
    <n v="633750"/>
    <n v="221812.50000000003"/>
    <n v="0.35000000000000003"/>
    <x v="1"/>
  </r>
  <r>
    <x v="3"/>
    <x v="2"/>
    <x v="183"/>
    <x v="2"/>
    <x v="2"/>
    <x v="2"/>
    <x v="1"/>
    <n v="70"/>
    <n v="925"/>
    <n v="647500"/>
    <n v="129500"/>
    <n v="0.2"/>
    <x v="1"/>
  </r>
  <r>
    <x v="3"/>
    <x v="2"/>
    <x v="184"/>
    <x v="2"/>
    <x v="2"/>
    <x v="2"/>
    <x v="2"/>
    <n v="65"/>
    <n v="800"/>
    <n v="520000"/>
    <n v="182000.00000000003"/>
    <n v="0.35000000000000003"/>
    <x v="1"/>
  </r>
  <r>
    <x v="3"/>
    <x v="2"/>
    <x v="185"/>
    <x v="2"/>
    <x v="2"/>
    <x v="2"/>
    <x v="3"/>
    <n v="65"/>
    <n v="750"/>
    <n v="487500"/>
    <n v="146250"/>
    <n v="0.3"/>
    <x v="1"/>
  </r>
  <r>
    <x v="3"/>
    <x v="2"/>
    <x v="186"/>
    <x v="2"/>
    <x v="2"/>
    <x v="2"/>
    <x v="4"/>
    <n v="75"/>
    <n v="750"/>
    <n v="562500"/>
    <n v="281250"/>
    <n v="0.5"/>
    <x v="1"/>
  </r>
  <r>
    <x v="3"/>
    <x v="2"/>
    <x v="187"/>
    <x v="2"/>
    <x v="2"/>
    <x v="2"/>
    <x v="5"/>
    <n v="80"/>
    <n v="725"/>
    <n v="580000"/>
    <n v="87000.000000000015"/>
    <n v="0.15000000000000002"/>
    <x v="1"/>
  </r>
  <r>
    <x v="3"/>
    <x v="2"/>
    <x v="188"/>
    <x v="2"/>
    <x v="2"/>
    <x v="2"/>
    <x v="0"/>
    <n v="55"/>
    <n v="925"/>
    <n v="508750.00000000006"/>
    <n v="152625.00000000003"/>
    <n v="0.30000000000000004"/>
    <x v="1"/>
  </r>
  <r>
    <x v="3"/>
    <x v="2"/>
    <x v="189"/>
    <x v="2"/>
    <x v="2"/>
    <x v="2"/>
    <x v="1"/>
    <n v="60"/>
    <n v="925"/>
    <n v="555000.00000000012"/>
    <n v="83250.000000000015"/>
    <n v="0.15"/>
    <x v="1"/>
  </r>
  <r>
    <x v="3"/>
    <x v="2"/>
    <x v="190"/>
    <x v="2"/>
    <x v="2"/>
    <x v="2"/>
    <x v="2"/>
    <n v="55"/>
    <n v="775"/>
    <n v="426250.00000000006"/>
    <n v="127875.00000000004"/>
    <n v="0.30000000000000004"/>
    <x v="1"/>
  </r>
  <r>
    <x v="3"/>
    <x v="2"/>
    <x v="191"/>
    <x v="2"/>
    <x v="2"/>
    <x v="2"/>
    <x v="3"/>
    <n v="55"/>
    <n v="725"/>
    <n v="398750.00000000006"/>
    <n v="99687.5"/>
    <n v="0.24999999999999997"/>
    <x v="1"/>
  </r>
  <r>
    <x v="3"/>
    <x v="2"/>
    <x v="192"/>
    <x v="2"/>
    <x v="2"/>
    <x v="2"/>
    <x v="4"/>
    <n v="65"/>
    <n v="725"/>
    <n v="471250"/>
    <n v="212062.50000000003"/>
    <n v="0.45000000000000007"/>
    <x v="1"/>
  </r>
  <r>
    <x v="3"/>
    <x v="2"/>
    <x v="193"/>
    <x v="2"/>
    <x v="2"/>
    <x v="2"/>
    <x v="5"/>
    <n v="70"/>
    <n v="775"/>
    <n v="542500"/>
    <n v="54250"/>
    <n v="0.1"/>
    <x v="1"/>
  </r>
  <r>
    <x v="3"/>
    <x v="2"/>
    <x v="194"/>
    <x v="2"/>
    <x v="2"/>
    <x v="2"/>
    <x v="0"/>
    <n v="55"/>
    <n v="875"/>
    <n v="481250.00000000006"/>
    <n v="144375.00000000003"/>
    <n v="0.30000000000000004"/>
    <x v="1"/>
  </r>
  <r>
    <x v="3"/>
    <x v="2"/>
    <x v="195"/>
    <x v="2"/>
    <x v="2"/>
    <x v="2"/>
    <x v="1"/>
    <n v="60"/>
    <n v="875"/>
    <n v="525000.00000000012"/>
    <n v="78750.000000000015"/>
    <n v="0.15"/>
    <x v="1"/>
  </r>
  <r>
    <x v="3"/>
    <x v="2"/>
    <x v="196"/>
    <x v="2"/>
    <x v="2"/>
    <x v="2"/>
    <x v="2"/>
    <n v="55"/>
    <n v="700"/>
    <n v="385000.00000000006"/>
    <n v="115500.00000000003"/>
    <n v="0.30000000000000004"/>
    <x v="1"/>
  </r>
  <r>
    <x v="3"/>
    <x v="2"/>
    <x v="197"/>
    <x v="2"/>
    <x v="2"/>
    <x v="2"/>
    <x v="3"/>
    <n v="55"/>
    <n v="675"/>
    <n v="371250.00000000006"/>
    <n v="92812.5"/>
    <n v="0.24999999999999997"/>
    <x v="1"/>
  </r>
  <r>
    <x v="3"/>
    <x v="2"/>
    <x v="198"/>
    <x v="2"/>
    <x v="2"/>
    <x v="2"/>
    <x v="4"/>
    <n v="65"/>
    <n v="650"/>
    <n v="422500"/>
    <n v="190125.00000000003"/>
    <n v="0.45000000000000007"/>
    <x v="1"/>
  </r>
  <r>
    <x v="3"/>
    <x v="2"/>
    <x v="199"/>
    <x v="2"/>
    <x v="2"/>
    <x v="2"/>
    <x v="5"/>
    <n v="70"/>
    <n v="700"/>
    <n v="490000"/>
    <n v="49000"/>
    <n v="0.1"/>
    <x v="1"/>
  </r>
  <r>
    <x v="3"/>
    <x v="2"/>
    <x v="200"/>
    <x v="2"/>
    <x v="2"/>
    <x v="2"/>
    <x v="0"/>
    <n v="55"/>
    <n v="875"/>
    <n v="481250.00000000006"/>
    <n v="144375.00000000003"/>
    <n v="0.30000000000000004"/>
    <x v="1"/>
  </r>
  <r>
    <x v="3"/>
    <x v="2"/>
    <x v="201"/>
    <x v="2"/>
    <x v="2"/>
    <x v="2"/>
    <x v="1"/>
    <n v="60"/>
    <n v="875"/>
    <n v="525000.00000000012"/>
    <n v="78750.000000000015"/>
    <n v="0.15"/>
    <x v="1"/>
  </r>
  <r>
    <x v="3"/>
    <x v="2"/>
    <x v="202"/>
    <x v="2"/>
    <x v="2"/>
    <x v="2"/>
    <x v="2"/>
    <n v="55"/>
    <n v="725"/>
    <n v="398750.00000000006"/>
    <n v="119625.00000000003"/>
    <n v="0.30000000000000004"/>
    <x v="1"/>
  </r>
  <r>
    <x v="3"/>
    <x v="2"/>
    <x v="203"/>
    <x v="2"/>
    <x v="2"/>
    <x v="2"/>
    <x v="3"/>
    <n v="55"/>
    <n v="700"/>
    <n v="385000.00000000006"/>
    <n v="96250"/>
    <n v="0.24999999999999997"/>
    <x v="1"/>
  </r>
  <r>
    <x v="3"/>
    <x v="2"/>
    <x v="204"/>
    <x v="2"/>
    <x v="2"/>
    <x v="2"/>
    <x v="4"/>
    <n v="65"/>
    <n v="650"/>
    <n v="422500"/>
    <n v="190125.00000000003"/>
    <n v="0.45000000000000007"/>
    <x v="1"/>
  </r>
  <r>
    <x v="3"/>
    <x v="2"/>
    <x v="205"/>
    <x v="2"/>
    <x v="2"/>
    <x v="2"/>
    <x v="5"/>
    <n v="70"/>
    <n v="775"/>
    <n v="542500"/>
    <n v="54250"/>
    <n v="0.1"/>
    <x v="1"/>
  </r>
  <r>
    <x v="3"/>
    <x v="2"/>
    <x v="206"/>
    <x v="2"/>
    <x v="2"/>
    <x v="2"/>
    <x v="0"/>
    <n v="55"/>
    <n v="975"/>
    <n v="536250.00000000012"/>
    <n v="160875.00000000006"/>
    <n v="0.30000000000000004"/>
    <x v="1"/>
  </r>
  <r>
    <x v="3"/>
    <x v="2"/>
    <x v="207"/>
    <x v="2"/>
    <x v="2"/>
    <x v="2"/>
    <x v="1"/>
    <n v="60"/>
    <n v="975"/>
    <n v="585000.00000000012"/>
    <n v="87750.000000000015"/>
    <n v="0.15"/>
    <x v="1"/>
  </r>
  <r>
    <x v="3"/>
    <x v="2"/>
    <x v="208"/>
    <x v="2"/>
    <x v="2"/>
    <x v="2"/>
    <x v="2"/>
    <n v="55"/>
    <n v="775"/>
    <n v="426250.00000000006"/>
    <n v="127875.00000000004"/>
    <n v="0.30000000000000004"/>
    <x v="1"/>
  </r>
  <r>
    <x v="3"/>
    <x v="2"/>
    <x v="209"/>
    <x v="2"/>
    <x v="2"/>
    <x v="2"/>
    <x v="3"/>
    <n v="55"/>
    <n v="775"/>
    <n v="426250.00000000006"/>
    <n v="106562.5"/>
    <n v="0.24999999999999997"/>
    <x v="1"/>
  </r>
  <r>
    <x v="3"/>
    <x v="2"/>
    <x v="210"/>
    <x v="2"/>
    <x v="2"/>
    <x v="2"/>
    <x v="4"/>
    <n v="65"/>
    <n v="700"/>
    <n v="455000"/>
    <n v="204750.00000000003"/>
    <n v="0.45000000000000007"/>
    <x v="1"/>
  </r>
  <r>
    <x v="3"/>
    <x v="2"/>
    <x v="211"/>
    <x v="2"/>
    <x v="2"/>
    <x v="2"/>
    <x v="5"/>
    <n v="70"/>
    <n v="800"/>
    <n v="560000"/>
    <n v="56000"/>
    <n v="0.1"/>
    <x v="1"/>
  </r>
  <r>
    <x v="4"/>
    <x v="3"/>
    <x v="212"/>
    <x v="2"/>
    <x v="2"/>
    <x v="2"/>
    <x v="0"/>
    <n v="35"/>
    <n v="700"/>
    <n v="245000"/>
    <n v="98000"/>
    <n v="0.4"/>
    <x v="1"/>
  </r>
  <r>
    <x v="4"/>
    <x v="3"/>
    <x v="213"/>
    <x v="2"/>
    <x v="2"/>
    <x v="2"/>
    <x v="1"/>
    <n v="45"/>
    <n v="700"/>
    <n v="315000"/>
    <n v="78750"/>
    <n v="0.25"/>
    <x v="1"/>
  </r>
  <r>
    <x v="4"/>
    <x v="3"/>
    <x v="214"/>
    <x v="2"/>
    <x v="2"/>
    <x v="2"/>
    <x v="2"/>
    <n v="45"/>
    <n v="700"/>
    <n v="315000"/>
    <n v="126000"/>
    <n v="0.4"/>
    <x v="1"/>
  </r>
  <r>
    <x v="4"/>
    <x v="3"/>
    <x v="215"/>
    <x v="2"/>
    <x v="2"/>
    <x v="2"/>
    <x v="3"/>
    <n v="45"/>
    <n v="550"/>
    <n v="247500"/>
    <n v="86625"/>
    <n v="0.35"/>
    <x v="1"/>
  </r>
  <r>
    <x v="4"/>
    <x v="3"/>
    <x v="216"/>
    <x v="2"/>
    <x v="2"/>
    <x v="3"/>
    <x v="4"/>
    <n v="50"/>
    <n v="500"/>
    <n v="250000"/>
    <n v="137500"/>
    <n v="0.55000000000000004"/>
    <x v="1"/>
  </r>
  <r>
    <x v="4"/>
    <x v="3"/>
    <x v="217"/>
    <x v="2"/>
    <x v="2"/>
    <x v="3"/>
    <x v="5"/>
    <n v="45"/>
    <n v="700"/>
    <n v="315000"/>
    <n v="63000"/>
    <n v="0.2"/>
    <x v="1"/>
  </r>
  <r>
    <x v="4"/>
    <x v="3"/>
    <x v="218"/>
    <x v="2"/>
    <x v="2"/>
    <x v="3"/>
    <x v="0"/>
    <n v="35"/>
    <n v="750"/>
    <n v="262500"/>
    <n v="105000"/>
    <n v="0.4"/>
    <x v="1"/>
  </r>
  <r>
    <x v="4"/>
    <x v="3"/>
    <x v="219"/>
    <x v="2"/>
    <x v="2"/>
    <x v="3"/>
    <x v="1"/>
    <n v="45"/>
    <n v="650"/>
    <n v="292500"/>
    <n v="73125"/>
    <n v="0.25"/>
    <x v="1"/>
  </r>
  <r>
    <x v="4"/>
    <x v="3"/>
    <x v="220"/>
    <x v="2"/>
    <x v="2"/>
    <x v="3"/>
    <x v="2"/>
    <n v="45"/>
    <n v="675"/>
    <n v="303750"/>
    <n v="121500"/>
    <n v="0.4"/>
    <x v="1"/>
  </r>
  <r>
    <x v="4"/>
    <x v="3"/>
    <x v="221"/>
    <x v="2"/>
    <x v="2"/>
    <x v="3"/>
    <x v="3"/>
    <n v="45"/>
    <n v="525"/>
    <n v="236250"/>
    <n v="82687.5"/>
    <n v="0.35"/>
    <x v="1"/>
  </r>
  <r>
    <x v="4"/>
    <x v="3"/>
    <x v="222"/>
    <x v="2"/>
    <x v="2"/>
    <x v="3"/>
    <x v="4"/>
    <n v="50"/>
    <n v="450"/>
    <n v="225000"/>
    <n v="123750.00000000001"/>
    <n v="0.55000000000000004"/>
    <x v="1"/>
  </r>
  <r>
    <x v="4"/>
    <x v="3"/>
    <x v="223"/>
    <x v="2"/>
    <x v="2"/>
    <x v="3"/>
    <x v="5"/>
    <n v="45"/>
    <n v="650"/>
    <n v="292500"/>
    <n v="58500"/>
    <n v="0.2"/>
    <x v="1"/>
  </r>
  <r>
    <x v="4"/>
    <x v="3"/>
    <x v="224"/>
    <x v="2"/>
    <x v="2"/>
    <x v="3"/>
    <x v="0"/>
    <n v="35"/>
    <n v="800"/>
    <n v="280000"/>
    <n v="112000"/>
    <n v="0.4"/>
    <x v="1"/>
  </r>
  <r>
    <x v="4"/>
    <x v="3"/>
    <x v="225"/>
    <x v="2"/>
    <x v="2"/>
    <x v="3"/>
    <x v="1"/>
    <n v="45"/>
    <n v="650"/>
    <n v="292500"/>
    <n v="73125"/>
    <n v="0.25"/>
    <x v="1"/>
  </r>
  <r>
    <x v="4"/>
    <x v="3"/>
    <x v="226"/>
    <x v="2"/>
    <x v="2"/>
    <x v="3"/>
    <x v="2"/>
    <n v="45"/>
    <n v="650"/>
    <n v="292500"/>
    <n v="117000"/>
    <n v="0.4"/>
    <x v="1"/>
  </r>
  <r>
    <x v="4"/>
    <x v="3"/>
    <x v="227"/>
    <x v="2"/>
    <x v="2"/>
    <x v="3"/>
    <x v="3"/>
    <n v="45"/>
    <n v="550"/>
    <n v="247500"/>
    <n v="86625"/>
    <n v="0.35"/>
    <x v="1"/>
  </r>
  <r>
    <x v="4"/>
    <x v="3"/>
    <x v="228"/>
    <x v="2"/>
    <x v="2"/>
    <x v="3"/>
    <x v="4"/>
    <n v="50"/>
    <n v="425"/>
    <n v="212500"/>
    <n v="116875.00000000001"/>
    <n v="0.55000000000000004"/>
    <x v="1"/>
  </r>
  <r>
    <x v="4"/>
    <x v="3"/>
    <x v="229"/>
    <x v="2"/>
    <x v="2"/>
    <x v="3"/>
    <x v="5"/>
    <n v="45"/>
    <n v="625"/>
    <n v="281250"/>
    <n v="56250"/>
    <n v="0.2"/>
    <x v="1"/>
  </r>
  <r>
    <x v="4"/>
    <x v="3"/>
    <x v="230"/>
    <x v="2"/>
    <x v="2"/>
    <x v="3"/>
    <x v="0"/>
    <n v="45"/>
    <n v="800"/>
    <n v="360000"/>
    <n v="144000"/>
    <n v="0.4"/>
    <x v="1"/>
  </r>
  <r>
    <x v="4"/>
    <x v="3"/>
    <x v="231"/>
    <x v="2"/>
    <x v="2"/>
    <x v="3"/>
    <x v="1"/>
    <n v="50"/>
    <n v="600"/>
    <n v="300000"/>
    <n v="75000"/>
    <n v="0.25"/>
    <x v="1"/>
  </r>
  <r>
    <x v="4"/>
    <x v="3"/>
    <x v="232"/>
    <x v="2"/>
    <x v="2"/>
    <x v="3"/>
    <x v="2"/>
    <n v="50"/>
    <n v="625"/>
    <n v="312500"/>
    <n v="125000"/>
    <n v="0.4"/>
    <x v="1"/>
  </r>
  <r>
    <x v="4"/>
    <x v="3"/>
    <x v="233"/>
    <x v="2"/>
    <x v="2"/>
    <x v="3"/>
    <x v="3"/>
    <n v="45"/>
    <n v="525"/>
    <n v="236250"/>
    <n v="82687.5"/>
    <n v="0.35"/>
    <x v="1"/>
  </r>
  <r>
    <x v="4"/>
    <x v="3"/>
    <x v="234"/>
    <x v="2"/>
    <x v="2"/>
    <x v="3"/>
    <x v="4"/>
    <n v="50"/>
    <n v="425"/>
    <n v="212500"/>
    <n v="116875.00000000001"/>
    <n v="0.55000000000000004"/>
    <x v="1"/>
  </r>
  <r>
    <x v="4"/>
    <x v="3"/>
    <x v="235"/>
    <x v="2"/>
    <x v="2"/>
    <x v="3"/>
    <x v="5"/>
    <n v="65"/>
    <n v="600"/>
    <n v="390000"/>
    <n v="78000"/>
    <n v="0.2"/>
    <x v="1"/>
  </r>
  <r>
    <x v="4"/>
    <x v="3"/>
    <x v="236"/>
    <x v="2"/>
    <x v="2"/>
    <x v="3"/>
    <x v="0"/>
    <n v="45"/>
    <n v="800"/>
    <n v="360000"/>
    <n v="144000"/>
    <n v="0.4"/>
    <x v="1"/>
  </r>
  <r>
    <x v="4"/>
    <x v="3"/>
    <x v="237"/>
    <x v="2"/>
    <x v="2"/>
    <x v="3"/>
    <x v="1"/>
    <n v="50"/>
    <n v="650"/>
    <n v="325000"/>
    <n v="81250"/>
    <n v="0.25"/>
    <x v="1"/>
  </r>
  <r>
    <x v="4"/>
    <x v="3"/>
    <x v="238"/>
    <x v="2"/>
    <x v="2"/>
    <x v="3"/>
    <x v="2"/>
    <n v="50"/>
    <n v="650"/>
    <n v="325000"/>
    <n v="130000"/>
    <n v="0.4"/>
    <x v="1"/>
  </r>
  <r>
    <x v="4"/>
    <x v="3"/>
    <x v="239"/>
    <x v="2"/>
    <x v="2"/>
    <x v="3"/>
    <x v="3"/>
    <n v="45"/>
    <n v="550"/>
    <n v="247500"/>
    <n v="86625"/>
    <n v="0.35"/>
    <x v="1"/>
  </r>
  <r>
    <x v="4"/>
    <x v="3"/>
    <x v="240"/>
    <x v="2"/>
    <x v="2"/>
    <x v="3"/>
    <x v="4"/>
    <n v="50"/>
    <n v="450"/>
    <n v="225000"/>
    <n v="123750.00000000001"/>
    <n v="0.55000000000000004"/>
    <x v="1"/>
  </r>
  <r>
    <x v="4"/>
    <x v="3"/>
    <x v="241"/>
    <x v="2"/>
    <x v="2"/>
    <x v="3"/>
    <x v="5"/>
    <n v="65"/>
    <n v="625"/>
    <n v="406250"/>
    <n v="81250"/>
    <n v="0.2"/>
    <x v="1"/>
  </r>
  <r>
    <x v="4"/>
    <x v="3"/>
    <x v="242"/>
    <x v="2"/>
    <x v="2"/>
    <x v="3"/>
    <x v="0"/>
    <n v="45"/>
    <n v="900"/>
    <n v="405000"/>
    <n v="162000"/>
    <n v="0.4"/>
    <x v="1"/>
  </r>
  <r>
    <x v="4"/>
    <x v="3"/>
    <x v="243"/>
    <x v="2"/>
    <x v="2"/>
    <x v="3"/>
    <x v="1"/>
    <n v="50"/>
    <n v="750"/>
    <n v="375000"/>
    <n v="93750"/>
    <n v="0.25"/>
    <x v="1"/>
  </r>
  <r>
    <x v="4"/>
    <x v="3"/>
    <x v="244"/>
    <x v="2"/>
    <x v="2"/>
    <x v="3"/>
    <x v="2"/>
    <n v="50"/>
    <n v="750"/>
    <n v="375000"/>
    <n v="150000"/>
    <n v="0.4"/>
    <x v="1"/>
  </r>
  <r>
    <x v="4"/>
    <x v="3"/>
    <x v="245"/>
    <x v="2"/>
    <x v="2"/>
    <x v="3"/>
    <x v="3"/>
    <n v="45"/>
    <n v="625"/>
    <n v="281250"/>
    <n v="98437.5"/>
    <n v="0.35"/>
    <x v="1"/>
  </r>
  <r>
    <x v="4"/>
    <x v="3"/>
    <x v="246"/>
    <x v="2"/>
    <x v="2"/>
    <x v="3"/>
    <x v="4"/>
    <n v="50"/>
    <n v="500"/>
    <n v="250000"/>
    <n v="137500"/>
    <n v="0.55000000000000004"/>
    <x v="1"/>
  </r>
  <r>
    <x v="4"/>
    <x v="3"/>
    <x v="247"/>
    <x v="2"/>
    <x v="2"/>
    <x v="3"/>
    <x v="5"/>
    <n v="65"/>
    <n v="800"/>
    <n v="520000"/>
    <n v="104000"/>
    <n v="0.2"/>
    <x v="1"/>
  </r>
  <r>
    <x v="4"/>
    <x v="3"/>
    <x v="248"/>
    <x v="2"/>
    <x v="2"/>
    <x v="3"/>
    <x v="0"/>
    <n v="45"/>
    <n v="950"/>
    <n v="427500"/>
    <n v="171000"/>
    <n v="0.4"/>
    <x v="1"/>
  </r>
  <r>
    <x v="4"/>
    <x v="3"/>
    <x v="249"/>
    <x v="2"/>
    <x v="2"/>
    <x v="3"/>
    <x v="1"/>
    <n v="50"/>
    <n v="800"/>
    <n v="400000"/>
    <n v="100000"/>
    <n v="0.25"/>
    <x v="1"/>
  </r>
  <r>
    <x v="4"/>
    <x v="3"/>
    <x v="250"/>
    <x v="2"/>
    <x v="2"/>
    <x v="3"/>
    <x v="2"/>
    <n v="50"/>
    <n v="750"/>
    <n v="375000"/>
    <n v="150000"/>
    <n v="0.4"/>
    <x v="1"/>
  </r>
  <r>
    <x v="4"/>
    <x v="3"/>
    <x v="251"/>
    <x v="2"/>
    <x v="2"/>
    <x v="3"/>
    <x v="3"/>
    <n v="45"/>
    <n v="650"/>
    <n v="292500"/>
    <n v="102375"/>
    <n v="0.35"/>
    <x v="1"/>
  </r>
  <r>
    <x v="4"/>
    <x v="3"/>
    <x v="252"/>
    <x v="2"/>
    <x v="2"/>
    <x v="3"/>
    <x v="4"/>
    <n v="50"/>
    <n v="700"/>
    <n v="350000"/>
    <n v="192500.00000000003"/>
    <n v="0.55000000000000004"/>
    <x v="1"/>
  </r>
  <r>
    <x v="4"/>
    <x v="3"/>
    <x v="253"/>
    <x v="2"/>
    <x v="2"/>
    <x v="3"/>
    <x v="5"/>
    <n v="65"/>
    <n v="700"/>
    <n v="455000"/>
    <n v="91000"/>
    <n v="0.2"/>
    <x v="1"/>
  </r>
  <r>
    <x v="4"/>
    <x v="3"/>
    <x v="254"/>
    <x v="2"/>
    <x v="2"/>
    <x v="3"/>
    <x v="0"/>
    <n v="50"/>
    <n v="900"/>
    <n v="450000"/>
    <n v="180000"/>
    <n v="0.4"/>
    <x v="1"/>
  </r>
  <r>
    <x v="4"/>
    <x v="3"/>
    <x v="255"/>
    <x v="2"/>
    <x v="2"/>
    <x v="3"/>
    <x v="1"/>
    <n v="55"/>
    <n v="850"/>
    <n v="467500.00000000006"/>
    <n v="116875.00000000001"/>
    <n v="0.25"/>
    <x v="1"/>
  </r>
  <r>
    <x v="4"/>
    <x v="3"/>
    <x v="256"/>
    <x v="2"/>
    <x v="2"/>
    <x v="3"/>
    <x v="2"/>
    <n v="50"/>
    <n v="725"/>
    <n v="362500"/>
    <n v="145000"/>
    <n v="0.4"/>
    <x v="1"/>
  </r>
  <r>
    <x v="4"/>
    <x v="3"/>
    <x v="257"/>
    <x v="2"/>
    <x v="2"/>
    <x v="3"/>
    <x v="3"/>
    <n v="50"/>
    <n v="675"/>
    <n v="337500"/>
    <n v="118124.99999999999"/>
    <n v="0.35"/>
    <x v="1"/>
  </r>
  <r>
    <x v="4"/>
    <x v="3"/>
    <x v="258"/>
    <x v="2"/>
    <x v="2"/>
    <x v="3"/>
    <x v="4"/>
    <n v="60"/>
    <n v="675"/>
    <n v="405000"/>
    <n v="222750.00000000003"/>
    <n v="0.55000000000000004"/>
    <x v="1"/>
  </r>
  <r>
    <x v="4"/>
    <x v="3"/>
    <x v="259"/>
    <x v="2"/>
    <x v="2"/>
    <x v="3"/>
    <x v="5"/>
    <n v="65"/>
    <n v="650"/>
    <n v="422500"/>
    <n v="84500"/>
    <n v="0.2"/>
    <x v="1"/>
  </r>
  <r>
    <x v="4"/>
    <x v="3"/>
    <x v="260"/>
    <x v="2"/>
    <x v="2"/>
    <x v="3"/>
    <x v="0"/>
    <n v="50"/>
    <n v="850"/>
    <n v="425000"/>
    <n v="170000"/>
    <n v="0.4"/>
    <x v="1"/>
  </r>
  <r>
    <x v="4"/>
    <x v="3"/>
    <x v="261"/>
    <x v="2"/>
    <x v="2"/>
    <x v="3"/>
    <x v="1"/>
    <n v="55"/>
    <n v="850"/>
    <n v="467500.00000000006"/>
    <n v="116875.00000000001"/>
    <n v="0.25"/>
    <x v="1"/>
  </r>
  <r>
    <x v="4"/>
    <x v="3"/>
    <x v="262"/>
    <x v="2"/>
    <x v="2"/>
    <x v="3"/>
    <x v="2"/>
    <n v="50"/>
    <n v="700"/>
    <n v="350000"/>
    <n v="140000"/>
    <n v="0.4"/>
    <x v="1"/>
  </r>
  <r>
    <x v="4"/>
    <x v="3"/>
    <x v="263"/>
    <x v="2"/>
    <x v="2"/>
    <x v="3"/>
    <x v="3"/>
    <n v="50"/>
    <n v="650"/>
    <n v="325000"/>
    <n v="113750"/>
    <n v="0.35"/>
    <x v="1"/>
  </r>
  <r>
    <x v="4"/>
    <x v="3"/>
    <x v="264"/>
    <x v="2"/>
    <x v="2"/>
    <x v="3"/>
    <x v="4"/>
    <n v="60"/>
    <n v="650"/>
    <n v="390000"/>
    <n v="214500.00000000003"/>
    <n v="0.55000000000000004"/>
    <x v="1"/>
  </r>
  <r>
    <x v="4"/>
    <x v="3"/>
    <x v="265"/>
    <x v="2"/>
    <x v="2"/>
    <x v="3"/>
    <x v="5"/>
    <n v="65"/>
    <n v="700"/>
    <n v="455000"/>
    <n v="91000"/>
    <n v="0.2"/>
    <x v="1"/>
  </r>
  <r>
    <x v="4"/>
    <x v="3"/>
    <x v="266"/>
    <x v="2"/>
    <x v="2"/>
    <x v="3"/>
    <x v="0"/>
    <n v="50"/>
    <n v="800"/>
    <n v="400000"/>
    <n v="160000"/>
    <n v="0.4"/>
    <x v="1"/>
  </r>
  <r>
    <x v="4"/>
    <x v="3"/>
    <x v="267"/>
    <x v="2"/>
    <x v="2"/>
    <x v="3"/>
    <x v="1"/>
    <n v="55"/>
    <n v="800"/>
    <n v="440000.00000000006"/>
    <n v="110000.00000000001"/>
    <n v="0.25"/>
    <x v="1"/>
  </r>
  <r>
    <x v="4"/>
    <x v="3"/>
    <x v="268"/>
    <x v="2"/>
    <x v="2"/>
    <x v="3"/>
    <x v="2"/>
    <n v="50"/>
    <n v="650"/>
    <n v="325000"/>
    <n v="130000"/>
    <n v="0.4"/>
    <x v="1"/>
  </r>
  <r>
    <x v="4"/>
    <x v="3"/>
    <x v="269"/>
    <x v="2"/>
    <x v="2"/>
    <x v="3"/>
    <x v="3"/>
    <n v="50"/>
    <n v="625"/>
    <n v="312500"/>
    <n v="109375"/>
    <n v="0.35"/>
    <x v="1"/>
  </r>
  <r>
    <x v="4"/>
    <x v="3"/>
    <x v="270"/>
    <x v="2"/>
    <x v="2"/>
    <x v="3"/>
    <x v="4"/>
    <n v="60"/>
    <n v="600"/>
    <n v="360000"/>
    <n v="198000.00000000003"/>
    <n v="0.55000000000000004"/>
    <x v="1"/>
  </r>
  <r>
    <x v="4"/>
    <x v="3"/>
    <x v="271"/>
    <x v="2"/>
    <x v="2"/>
    <x v="3"/>
    <x v="5"/>
    <n v="65"/>
    <n v="650"/>
    <n v="422500"/>
    <n v="84500"/>
    <n v="0.2"/>
    <x v="1"/>
  </r>
  <r>
    <x v="4"/>
    <x v="3"/>
    <x v="272"/>
    <x v="2"/>
    <x v="2"/>
    <x v="3"/>
    <x v="0"/>
    <n v="50"/>
    <n v="825"/>
    <n v="412500"/>
    <n v="165000"/>
    <n v="0.4"/>
    <x v="1"/>
  </r>
  <r>
    <x v="4"/>
    <x v="3"/>
    <x v="273"/>
    <x v="2"/>
    <x v="2"/>
    <x v="3"/>
    <x v="1"/>
    <n v="55"/>
    <n v="825"/>
    <n v="453750.00000000006"/>
    <n v="113437.50000000001"/>
    <n v="0.25"/>
    <x v="1"/>
  </r>
  <r>
    <x v="4"/>
    <x v="3"/>
    <x v="274"/>
    <x v="2"/>
    <x v="2"/>
    <x v="3"/>
    <x v="2"/>
    <n v="50"/>
    <n v="675"/>
    <n v="337500"/>
    <n v="135000"/>
    <n v="0.4"/>
    <x v="1"/>
  </r>
  <r>
    <x v="4"/>
    <x v="3"/>
    <x v="275"/>
    <x v="2"/>
    <x v="2"/>
    <x v="3"/>
    <x v="3"/>
    <n v="50"/>
    <n v="650"/>
    <n v="325000"/>
    <n v="113750"/>
    <n v="0.35"/>
    <x v="1"/>
  </r>
  <r>
    <x v="4"/>
    <x v="3"/>
    <x v="276"/>
    <x v="2"/>
    <x v="2"/>
    <x v="3"/>
    <x v="4"/>
    <n v="60"/>
    <n v="600"/>
    <n v="360000"/>
    <n v="198000.00000000003"/>
    <n v="0.55000000000000004"/>
    <x v="1"/>
  </r>
  <r>
    <x v="4"/>
    <x v="3"/>
    <x v="277"/>
    <x v="2"/>
    <x v="2"/>
    <x v="3"/>
    <x v="5"/>
    <n v="65"/>
    <n v="700"/>
    <n v="455000"/>
    <n v="91000"/>
    <n v="0.2"/>
    <x v="1"/>
  </r>
  <r>
    <x v="4"/>
    <x v="3"/>
    <x v="278"/>
    <x v="2"/>
    <x v="2"/>
    <x v="3"/>
    <x v="0"/>
    <n v="50"/>
    <n v="900"/>
    <n v="450000"/>
    <n v="180000"/>
    <n v="0.4"/>
    <x v="1"/>
  </r>
  <r>
    <x v="4"/>
    <x v="3"/>
    <x v="279"/>
    <x v="2"/>
    <x v="2"/>
    <x v="3"/>
    <x v="1"/>
    <n v="55"/>
    <n v="900"/>
    <n v="495000.00000000006"/>
    <n v="123750.00000000001"/>
    <n v="0.25"/>
    <x v="1"/>
  </r>
  <r>
    <x v="4"/>
    <x v="3"/>
    <x v="280"/>
    <x v="2"/>
    <x v="2"/>
    <x v="3"/>
    <x v="2"/>
    <n v="50"/>
    <n v="700"/>
    <n v="350000"/>
    <n v="140000"/>
    <n v="0.4"/>
    <x v="1"/>
  </r>
  <r>
    <x v="4"/>
    <x v="3"/>
    <x v="281"/>
    <x v="2"/>
    <x v="2"/>
    <x v="3"/>
    <x v="3"/>
    <n v="50"/>
    <n v="700"/>
    <n v="350000"/>
    <n v="122499.99999999999"/>
    <n v="0.35"/>
    <x v="1"/>
  </r>
  <r>
    <x v="4"/>
    <x v="3"/>
    <x v="282"/>
    <x v="2"/>
    <x v="2"/>
    <x v="3"/>
    <x v="4"/>
    <n v="60"/>
    <n v="625"/>
    <n v="375000"/>
    <n v="206250.00000000003"/>
    <n v="0.55000000000000004"/>
    <x v="1"/>
  </r>
  <r>
    <x v="4"/>
    <x v="3"/>
    <x v="283"/>
    <x v="2"/>
    <x v="2"/>
    <x v="3"/>
    <x v="5"/>
    <n v="65"/>
    <n v="725"/>
    <n v="471250"/>
    <n v="94250"/>
    <n v="0.2"/>
    <x v="1"/>
  </r>
  <r>
    <x v="0"/>
    <x v="0"/>
    <x v="284"/>
    <x v="2"/>
    <x v="2"/>
    <x v="3"/>
    <x v="0"/>
    <n v="45"/>
    <n v="475"/>
    <n v="213750"/>
    <n v="85500"/>
    <n v="0.4"/>
    <x v="1"/>
  </r>
  <r>
    <x v="0"/>
    <x v="0"/>
    <x v="285"/>
    <x v="2"/>
    <x v="2"/>
    <x v="3"/>
    <x v="1"/>
    <n v="45"/>
    <n v="275"/>
    <n v="123750"/>
    <n v="43312.5"/>
    <n v="0.35"/>
    <x v="1"/>
  </r>
  <r>
    <x v="0"/>
    <x v="0"/>
    <x v="286"/>
    <x v="2"/>
    <x v="2"/>
    <x v="3"/>
    <x v="2"/>
    <n v="35"/>
    <n v="275"/>
    <n v="96250"/>
    <n v="33687.5"/>
    <n v="0.35"/>
    <x v="1"/>
  </r>
  <r>
    <x v="0"/>
    <x v="0"/>
    <x v="287"/>
    <x v="2"/>
    <x v="2"/>
    <x v="3"/>
    <x v="3"/>
    <n v="40"/>
    <n v="125"/>
    <n v="50000"/>
    <n v="20000"/>
    <n v="0.4"/>
    <x v="1"/>
  </r>
  <r>
    <x v="0"/>
    <x v="0"/>
    <x v="288"/>
    <x v="3"/>
    <x v="3"/>
    <x v="4"/>
    <x v="4"/>
    <n v="55"/>
    <n v="175"/>
    <n v="96249.999999999985"/>
    <n v="33687.499999999993"/>
    <n v="0.35"/>
    <x v="1"/>
  </r>
  <r>
    <x v="0"/>
    <x v="0"/>
    <x v="289"/>
    <x v="3"/>
    <x v="3"/>
    <x v="4"/>
    <x v="5"/>
    <n v="45"/>
    <n v="275"/>
    <n v="123750"/>
    <n v="61875"/>
    <n v="0.5"/>
    <x v="1"/>
  </r>
  <r>
    <x v="0"/>
    <x v="0"/>
    <x v="290"/>
    <x v="3"/>
    <x v="3"/>
    <x v="4"/>
    <x v="0"/>
    <n v="45"/>
    <n v="525"/>
    <n v="236250"/>
    <n v="94500"/>
    <n v="0.4"/>
    <x v="1"/>
  </r>
  <r>
    <x v="0"/>
    <x v="0"/>
    <x v="291"/>
    <x v="3"/>
    <x v="3"/>
    <x v="4"/>
    <x v="1"/>
    <n v="45"/>
    <n v="175"/>
    <n v="78750"/>
    <n v="27562.5"/>
    <n v="0.35"/>
    <x v="1"/>
  </r>
  <r>
    <x v="0"/>
    <x v="0"/>
    <x v="292"/>
    <x v="3"/>
    <x v="3"/>
    <x v="4"/>
    <x v="2"/>
    <n v="35"/>
    <n v="225"/>
    <n v="78750"/>
    <n v="27562.5"/>
    <n v="0.35"/>
    <x v="1"/>
  </r>
  <r>
    <x v="0"/>
    <x v="0"/>
    <x v="293"/>
    <x v="3"/>
    <x v="3"/>
    <x v="4"/>
    <x v="3"/>
    <n v="40"/>
    <n v="100"/>
    <n v="40000"/>
    <n v="16000"/>
    <n v="0.4"/>
    <x v="1"/>
  </r>
  <r>
    <x v="0"/>
    <x v="0"/>
    <x v="294"/>
    <x v="3"/>
    <x v="3"/>
    <x v="4"/>
    <x v="4"/>
    <n v="55"/>
    <n v="175"/>
    <n v="96249.999999999985"/>
    <n v="33687.499999999993"/>
    <n v="0.35"/>
    <x v="1"/>
  </r>
  <r>
    <x v="0"/>
    <x v="0"/>
    <x v="295"/>
    <x v="3"/>
    <x v="3"/>
    <x v="4"/>
    <x v="5"/>
    <n v="45"/>
    <n v="275"/>
    <n v="123750"/>
    <n v="61875"/>
    <n v="0.5"/>
    <x v="1"/>
  </r>
  <r>
    <x v="0"/>
    <x v="0"/>
    <x v="296"/>
    <x v="3"/>
    <x v="3"/>
    <x v="4"/>
    <x v="0"/>
    <n v="50"/>
    <n v="495"/>
    <n v="247500"/>
    <n v="99000"/>
    <n v="0.4"/>
    <x v="1"/>
  </r>
  <r>
    <x v="0"/>
    <x v="0"/>
    <x v="297"/>
    <x v="3"/>
    <x v="3"/>
    <x v="4"/>
    <x v="1"/>
    <n v="50"/>
    <n v="200"/>
    <n v="100000"/>
    <n v="35000"/>
    <n v="0.35"/>
    <x v="1"/>
  </r>
  <r>
    <x v="0"/>
    <x v="0"/>
    <x v="298"/>
    <x v="3"/>
    <x v="3"/>
    <x v="4"/>
    <x v="2"/>
    <n v="40"/>
    <n v="225"/>
    <n v="90000"/>
    <n v="31499.999999999996"/>
    <n v="0.35"/>
    <x v="1"/>
  </r>
  <r>
    <x v="0"/>
    <x v="0"/>
    <x v="299"/>
    <x v="3"/>
    <x v="3"/>
    <x v="4"/>
    <x v="3"/>
    <n v="45"/>
    <n v="75"/>
    <n v="33750"/>
    <n v="13500"/>
    <n v="0.4"/>
    <x v="1"/>
  </r>
  <r>
    <x v="0"/>
    <x v="0"/>
    <x v="300"/>
    <x v="3"/>
    <x v="3"/>
    <x v="4"/>
    <x v="4"/>
    <n v="60"/>
    <n v="125"/>
    <n v="75000"/>
    <n v="26250"/>
    <n v="0.35"/>
    <x v="1"/>
  </r>
  <r>
    <x v="0"/>
    <x v="0"/>
    <x v="301"/>
    <x v="3"/>
    <x v="3"/>
    <x v="4"/>
    <x v="5"/>
    <n v="50"/>
    <n v="225"/>
    <n v="112500"/>
    <n v="56250"/>
    <n v="0.5"/>
    <x v="1"/>
  </r>
  <r>
    <x v="0"/>
    <x v="0"/>
    <x v="302"/>
    <x v="3"/>
    <x v="3"/>
    <x v="4"/>
    <x v="0"/>
    <n v="50"/>
    <n v="450"/>
    <n v="225000"/>
    <n v="90000"/>
    <n v="0.4"/>
    <x v="1"/>
  </r>
  <r>
    <x v="0"/>
    <x v="0"/>
    <x v="303"/>
    <x v="3"/>
    <x v="3"/>
    <x v="4"/>
    <x v="1"/>
    <n v="50"/>
    <n v="150"/>
    <n v="75000"/>
    <n v="26250"/>
    <n v="0.35"/>
    <x v="1"/>
  </r>
  <r>
    <x v="0"/>
    <x v="0"/>
    <x v="304"/>
    <x v="3"/>
    <x v="3"/>
    <x v="4"/>
    <x v="2"/>
    <n v="40"/>
    <n v="150"/>
    <n v="60000"/>
    <n v="21000"/>
    <n v="0.35"/>
    <x v="1"/>
  </r>
  <r>
    <x v="0"/>
    <x v="0"/>
    <x v="305"/>
    <x v="3"/>
    <x v="3"/>
    <x v="4"/>
    <x v="3"/>
    <n v="45"/>
    <n v="75"/>
    <n v="33750"/>
    <n v="13500"/>
    <n v="0.4"/>
    <x v="1"/>
  </r>
  <r>
    <x v="0"/>
    <x v="0"/>
    <x v="306"/>
    <x v="3"/>
    <x v="3"/>
    <x v="4"/>
    <x v="4"/>
    <n v="60"/>
    <n v="100"/>
    <n v="60000"/>
    <n v="21000"/>
    <n v="0.35"/>
    <x v="1"/>
  </r>
  <r>
    <x v="0"/>
    <x v="0"/>
    <x v="307"/>
    <x v="3"/>
    <x v="3"/>
    <x v="4"/>
    <x v="5"/>
    <n v="50"/>
    <n v="225"/>
    <n v="112500"/>
    <n v="56250"/>
    <n v="0.5"/>
    <x v="1"/>
  </r>
  <r>
    <x v="0"/>
    <x v="0"/>
    <x v="308"/>
    <x v="3"/>
    <x v="3"/>
    <x v="4"/>
    <x v="0"/>
    <n v="60"/>
    <n v="495"/>
    <n v="297000"/>
    <n v="118800"/>
    <n v="0.4"/>
    <x v="1"/>
  </r>
  <r>
    <x v="0"/>
    <x v="0"/>
    <x v="309"/>
    <x v="3"/>
    <x v="3"/>
    <x v="4"/>
    <x v="1"/>
    <n v="55"/>
    <n v="200"/>
    <n v="110000.00000000001"/>
    <n v="38500"/>
    <n v="0.35"/>
    <x v="1"/>
  </r>
  <r>
    <x v="0"/>
    <x v="0"/>
    <x v="310"/>
    <x v="3"/>
    <x v="3"/>
    <x v="4"/>
    <x v="2"/>
    <n v="50"/>
    <n v="175"/>
    <n v="87500"/>
    <n v="30624.999999999996"/>
    <n v="0.35"/>
    <x v="1"/>
  </r>
  <r>
    <x v="0"/>
    <x v="0"/>
    <x v="311"/>
    <x v="3"/>
    <x v="3"/>
    <x v="4"/>
    <x v="3"/>
    <n v="50"/>
    <n v="100"/>
    <n v="50000"/>
    <n v="20000"/>
    <n v="0.4"/>
    <x v="1"/>
  </r>
  <r>
    <x v="0"/>
    <x v="0"/>
    <x v="312"/>
    <x v="3"/>
    <x v="3"/>
    <x v="4"/>
    <x v="4"/>
    <n v="60"/>
    <n v="125"/>
    <n v="75000"/>
    <n v="26250"/>
    <n v="0.35"/>
    <x v="1"/>
  </r>
  <r>
    <x v="0"/>
    <x v="0"/>
    <x v="313"/>
    <x v="3"/>
    <x v="3"/>
    <x v="4"/>
    <x v="5"/>
    <n v="65"/>
    <n v="250"/>
    <n v="162500"/>
    <n v="81250"/>
    <n v="0.5"/>
    <x v="1"/>
  </r>
  <r>
    <x v="0"/>
    <x v="0"/>
    <x v="314"/>
    <x v="3"/>
    <x v="3"/>
    <x v="4"/>
    <x v="0"/>
    <n v="50"/>
    <n v="500"/>
    <n v="250000"/>
    <n v="100000"/>
    <n v="0.4"/>
    <x v="1"/>
  </r>
  <r>
    <x v="0"/>
    <x v="0"/>
    <x v="315"/>
    <x v="3"/>
    <x v="3"/>
    <x v="4"/>
    <x v="1"/>
    <n v="45"/>
    <n v="250"/>
    <n v="112500.00000000001"/>
    <n v="39375"/>
    <n v="0.35"/>
    <x v="1"/>
  </r>
  <r>
    <x v="0"/>
    <x v="0"/>
    <x v="316"/>
    <x v="3"/>
    <x v="3"/>
    <x v="4"/>
    <x v="2"/>
    <n v="40"/>
    <n v="200"/>
    <n v="80000"/>
    <n v="28000"/>
    <n v="0.35"/>
    <x v="1"/>
  </r>
  <r>
    <x v="0"/>
    <x v="0"/>
    <x v="317"/>
    <x v="3"/>
    <x v="3"/>
    <x v="4"/>
    <x v="3"/>
    <n v="40"/>
    <n v="175"/>
    <n v="70000"/>
    <n v="28000"/>
    <n v="0.4"/>
    <x v="1"/>
  </r>
  <r>
    <x v="0"/>
    <x v="0"/>
    <x v="318"/>
    <x v="3"/>
    <x v="3"/>
    <x v="4"/>
    <x v="4"/>
    <n v="50"/>
    <n v="175"/>
    <n v="87500"/>
    <n v="30624.999999999996"/>
    <n v="0.35"/>
    <x v="1"/>
  </r>
  <r>
    <x v="0"/>
    <x v="0"/>
    <x v="319"/>
    <x v="3"/>
    <x v="3"/>
    <x v="4"/>
    <x v="5"/>
    <n v="55"/>
    <n v="350"/>
    <n v="192500.00000000003"/>
    <n v="96250.000000000015"/>
    <n v="0.5"/>
    <x v="1"/>
  </r>
  <r>
    <x v="0"/>
    <x v="0"/>
    <x v="320"/>
    <x v="3"/>
    <x v="3"/>
    <x v="4"/>
    <x v="0"/>
    <n v="50"/>
    <n v="575"/>
    <n v="287500"/>
    <n v="115000"/>
    <n v="0.4"/>
    <x v="1"/>
  </r>
  <r>
    <x v="0"/>
    <x v="0"/>
    <x v="321"/>
    <x v="3"/>
    <x v="3"/>
    <x v="4"/>
    <x v="1"/>
    <n v="45"/>
    <n v="325"/>
    <n v="146250.00000000003"/>
    <n v="51187.500000000007"/>
    <n v="0.35"/>
    <x v="1"/>
  </r>
  <r>
    <x v="0"/>
    <x v="0"/>
    <x v="322"/>
    <x v="3"/>
    <x v="3"/>
    <x v="4"/>
    <x v="2"/>
    <n v="40"/>
    <n v="250"/>
    <n v="100000"/>
    <n v="35000"/>
    <n v="0.35"/>
    <x v="1"/>
  </r>
  <r>
    <x v="0"/>
    <x v="0"/>
    <x v="323"/>
    <x v="3"/>
    <x v="3"/>
    <x v="4"/>
    <x v="3"/>
    <n v="40"/>
    <n v="200"/>
    <n v="80000"/>
    <n v="32000"/>
    <n v="0.4"/>
    <x v="1"/>
  </r>
  <r>
    <x v="0"/>
    <x v="0"/>
    <x v="324"/>
    <x v="3"/>
    <x v="3"/>
    <x v="4"/>
    <x v="4"/>
    <n v="50"/>
    <n v="225"/>
    <n v="112500"/>
    <n v="39375"/>
    <n v="0.35"/>
    <x v="1"/>
  </r>
  <r>
    <x v="0"/>
    <x v="0"/>
    <x v="325"/>
    <x v="3"/>
    <x v="3"/>
    <x v="4"/>
    <x v="5"/>
    <n v="55"/>
    <n v="400"/>
    <n v="220000.00000000003"/>
    <n v="110000.00000000001"/>
    <n v="0.5"/>
    <x v="1"/>
  </r>
  <r>
    <x v="0"/>
    <x v="0"/>
    <x v="326"/>
    <x v="3"/>
    <x v="3"/>
    <x v="4"/>
    <x v="0"/>
    <n v="50"/>
    <n v="550"/>
    <n v="275000"/>
    <n v="110000"/>
    <n v="0.4"/>
    <x v="1"/>
  </r>
  <r>
    <x v="0"/>
    <x v="0"/>
    <x v="327"/>
    <x v="3"/>
    <x v="3"/>
    <x v="4"/>
    <x v="1"/>
    <n v="45"/>
    <n v="325"/>
    <n v="146250.00000000003"/>
    <n v="51187.500000000007"/>
    <n v="0.35"/>
    <x v="1"/>
  </r>
  <r>
    <x v="0"/>
    <x v="0"/>
    <x v="328"/>
    <x v="3"/>
    <x v="3"/>
    <x v="4"/>
    <x v="2"/>
    <n v="40"/>
    <n v="250"/>
    <n v="100000"/>
    <n v="35000"/>
    <n v="0.35"/>
    <x v="1"/>
  </r>
  <r>
    <x v="0"/>
    <x v="0"/>
    <x v="329"/>
    <x v="3"/>
    <x v="3"/>
    <x v="4"/>
    <x v="3"/>
    <n v="40"/>
    <n v="225"/>
    <n v="90000"/>
    <n v="36000"/>
    <n v="0.4"/>
    <x v="1"/>
  </r>
  <r>
    <x v="0"/>
    <x v="0"/>
    <x v="330"/>
    <x v="3"/>
    <x v="3"/>
    <x v="4"/>
    <x v="4"/>
    <n v="50"/>
    <n v="200"/>
    <n v="100000"/>
    <n v="35000"/>
    <n v="0.35"/>
    <x v="1"/>
  </r>
  <r>
    <x v="0"/>
    <x v="0"/>
    <x v="331"/>
    <x v="3"/>
    <x v="3"/>
    <x v="4"/>
    <x v="5"/>
    <n v="55"/>
    <n v="375"/>
    <n v="206250.00000000003"/>
    <n v="103125.00000000001"/>
    <n v="0.5"/>
    <x v="1"/>
  </r>
  <r>
    <x v="0"/>
    <x v="0"/>
    <x v="332"/>
    <x v="3"/>
    <x v="3"/>
    <x v="4"/>
    <x v="0"/>
    <n v="50"/>
    <n v="500"/>
    <n v="250000"/>
    <n v="100000"/>
    <n v="0.4"/>
    <x v="1"/>
  </r>
  <r>
    <x v="0"/>
    <x v="0"/>
    <x v="333"/>
    <x v="3"/>
    <x v="3"/>
    <x v="4"/>
    <x v="1"/>
    <n v="45"/>
    <n v="300"/>
    <n v="135000.00000000003"/>
    <n v="47250.000000000007"/>
    <n v="0.35"/>
    <x v="1"/>
  </r>
  <r>
    <x v="0"/>
    <x v="0"/>
    <x v="334"/>
    <x v="3"/>
    <x v="3"/>
    <x v="4"/>
    <x v="2"/>
    <n v="40"/>
    <n v="200"/>
    <n v="80000"/>
    <n v="28000"/>
    <n v="0.35"/>
    <x v="1"/>
  </r>
  <r>
    <x v="0"/>
    <x v="0"/>
    <x v="335"/>
    <x v="3"/>
    <x v="3"/>
    <x v="4"/>
    <x v="3"/>
    <n v="40"/>
    <n v="175"/>
    <n v="70000"/>
    <n v="28000"/>
    <n v="0.4"/>
    <x v="1"/>
  </r>
  <r>
    <x v="0"/>
    <x v="0"/>
    <x v="336"/>
    <x v="3"/>
    <x v="3"/>
    <x v="4"/>
    <x v="4"/>
    <n v="50"/>
    <n v="175"/>
    <n v="87500"/>
    <n v="30624.999999999996"/>
    <n v="0.35"/>
    <x v="1"/>
  </r>
  <r>
    <x v="0"/>
    <x v="0"/>
    <x v="337"/>
    <x v="3"/>
    <x v="3"/>
    <x v="4"/>
    <x v="5"/>
    <n v="55"/>
    <n v="250"/>
    <n v="137500.00000000003"/>
    <n v="68750.000000000015"/>
    <n v="0.5"/>
    <x v="1"/>
  </r>
  <r>
    <x v="0"/>
    <x v="0"/>
    <x v="338"/>
    <x v="3"/>
    <x v="3"/>
    <x v="4"/>
    <x v="0"/>
    <n v="60"/>
    <n v="425"/>
    <n v="255000"/>
    <n v="102000"/>
    <n v="0.4"/>
    <x v="1"/>
  </r>
  <r>
    <x v="0"/>
    <x v="0"/>
    <x v="339"/>
    <x v="3"/>
    <x v="3"/>
    <x v="4"/>
    <x v="1"/>
    <n v="50"/>
    <n v="250"/>
    <n v="125000"/>
    <n v="43750"/>
    <n v="0.35"/>
    <x v="1"/>
  </r>
  <r>
    <x v="0"/>
    <x v="0"/>
    <x v="340"/>
    <x v="3"/>
    <x v="3"/>
    <x v="4"/>
    <x v="2"/>
    <n v="50"/>
    <n v="150"/>
    <n v="75000"/>
    <n v="26250"/>
    <n v="0.35"/>
    <x v="1"/>
  </r>
  <r>
    <x v="0"/>
    <x v="0"/>
    <x v="341"/>
    <x v="3"/>
    <x v="3"/>
    <x v="4"/>
    <x v="3"/>
    <n v="50"/>
    <n v="125"/>
    <n v="62500"/>
    <n v="25000"/>
    <n v="0.4"/>
    <x v="1"/>
  </r>
  <r>
    <x v="0"/>
    <x v="0"/>
    <x v="342"/>
    <x v="3"/>
    <x v="3"/>
    <x v="4"/>
    <x v="4"/>
    <n v="60"/>
    <n v="125"/>
    <n v="75000"/>
    <n v="26250"/>
    <n v="0.35"/>
    <x v="1"/>
  </r>
  <r>
    <x v="0"/>
    <x v="0"/>
    <x v="343"/>
    <x v="3"/>
    <x v="3"/>
    <x v="4"/>
    <x v="5"/>
    <n v="65"/>
    <n v="250"/>
    <n v="162499.99999999997"/>
    <n v="81249.999999999985"/>
    <n v="0.5"/>
    <x v="1"/>
  </r>
  <r>
    <x v="0"/>
    <x v="0"/>
    <x v="344"/>
    <x v="3"/>
    <x v="3"/>
    <x v="4"/>
    <x v="0"/>
    <n v="60"/>
    <n v="400"/>
    <n v="240000"/>
    <n v="96000"/>
    <n v="0.4"/>
    <x v="1"/>
  </r>
  <r>
    <x v="0"/>
    <x v="0"/>
    <x v="345"/>
    <x v="3"/>
    <x v="3"/>
    <x v="4"/>
    <x v="1"/>
    <n v="50"/>
    <n v="250"/>
    <n v="125000"/>
    <n v="43750"/>
    <n v="0.35"/>
    <x v="1"/>
  </r>
  <r>
    <x v="0"/>
    <x v="0"/>
    <x v="346"/>
    <x v="3"/>
    <x v="3"/>
    <x v="4"/>
    <x v="2"/>
    <n v="50"/>
    <n v="195"/>
    <n v="97500"/>
    <n v="34125"/>
    <n v="0.35"/>
    <x v="1"/>
  </r>
  <r>
    <x v="0"/>
    <x v="0"/>
    <x v="347"/>
    <x v="3"/>
    <x v="3"/>
    <x v="4"/>
    <x v="3"/>
    <n v="50"/>
    <n v="175"/>
    <n v="87500"/>
    <n v="35000"/>
    <n v="0.4"/>
    <x v="1"/>
  </r>
  <r>
    <x v="0"/>
    <x v="0"/>
    <x v="348"/>
    <x v="3"/>
    <x v="3"/>
    <x v="4"/>
    <x v="4"/>
    <n v="60"/>
    <n v="150"/>
    <n v="90000"/>
    <n v="31499.999999999996"/>
    <n v="0.35"/>
    <x v="1"/>
  </r>
  <r>
    <x v="0"/>
    <x v="0"/>
    <x v="349"/>
    <x v="3"/>
    <x v="3"/>
    <x v="4"/>
    <x v="5"/>
    <n v="65"/>
    <n v="250"/>
    <n v="162499.99999999997"/>
    <n v="81249.999999999985"/>
    <n v="0.5"/>
    <x v="1"/>
  </r>
  <r>
    <x v="0"/>
    <x v="0"/>
    <x v="350"/>
    <x v="3"/>
    <x v="3"/>
    <x v="4"/>
    <x v="0"/>
    <n v="60"/>
    <n v="500"/>
    <n v="300000"/>
    <n v="120000"/>
    <n v="0.4"/>
    <x v="1"/>
  </r>
  <r>
    <x v="0"/>
    <x v="0"/>
    <x v="351"/>
    <x v="3"/>
    <x v="3"/>
    <x v="4"/>
    <x v="1"/>
    <n v="50"/>
    <n v="300"/>
    <n v="150000"/>
    <n v="52500"/>
    <n v="0.35"/>
    <x v="1"/>
  </r>
  <r>
    <x v="0"/>
    <x v="0"/>
    <x v="352"/>
    <x v="3"/>
    <x v="3"/>
    <x v="4"/>
    <x v="2"/>
    <n v="50"/>
    <n v="250"/>
    <n v="125000"/>
    <n v="43750"/>
    <n v="0.35"/>
    <x v="1"/>
  </r>
  <r>
    <x v="0"/>
    <x v="0"/>
    <x v="353"/>
    <x v="3"/>
    <x v="3"/>
    <x v="4"/>
    <x v="3"/>
    <n v="50"/>
    <n v="200"/>
    <n v="100000"/>
    <n v="40000"/>
    <n v="0.4"/>
    <x v="1"/>
  </r>
  <r>
    <x v="0"/>
    <x v="0"/>
    <x v="354"/>
    <x v="3"/>
    <x v="3"/>
    <x v="4"/>
    <x v="4"/>
    <n v="60"/>
    <n v="200"/>
    <n v="120000"/>
    <n v="42000"/>
    <n v="0.35"/>
    <x v="1"/>
  </r>
  <r>
    <x v="0"/>
    <x v="0"/>
    <x v="355"/>
    <x v="3"/>
    <x v="3"/>
    <x v="4"/>
    <x v="5"/>
    <n v="65"/>
    <n v="300"/>
    <n v="194999.99999999997"/>
    <n v="97499.999999999985"/>
    <n v="0.5"/>
    <x v="1"/>
  </r>
  <r>
    <x v="2"/>
    <x v="1"/>
    <x v="356"/>
    <x v="3"/>
    <x v="3"/>
    <x v="4"/>
    <x v="0"/>
    <n v="20"/>
    <n v="725"/>
    <n v="145000"/>
    <n v="43500"/>
    <n v="0.3"/>
    <x v="1"/>
  </r>
  <r>
    <x v="2"/>
    <x v="1"/>
    <x v="357"/>
    <x v="3"/>
    <x v="3"/>
    <x v="4"/>
    <x v="1"/>
    <n v="30"/>
    <n v="725"/>
    <n v="217500"/>
    <n v="65250"/>
    <n v="0.3"/>
    <x v="1"/>
  </r>
  <r>
    <x v="2"/>
    <x v="1"/>
    <x v="358"/>
    <x v="3"/>
    <x v="3"/>
    <x v="4"/>
    <x v="2"/>
    <n v="30"/>
    <n v="525"/>
    <n v="157500"/>
    <n v="47250"/>
    <n v="0.3"/>
    <x v="1"/>
  </r>
  <r>
    <x v="2"/>
    <x v="1"/>
    <x v="359"/>
    <x v="3"/>
    <x v="3"/>
    <x v="4"/>
    <x v="3"/>
    <n v="35"/>
    <n v="525"/>
    <n v="183750"/>
    <n v="73500"/>
    <n v="0.4"/>
    <x v="1"/>
  </r>
  <r>
    <x v="2"/>
    <x v="1"/>
    <x v="360"/>
    <x v="1"/>
    <x v="1"/>
    <x v="5"/>
    <x v="4"/>
    <n v="40"/>
    <n v="375"/>
    <n v="150000"/>
    <n v="37500"/>
    <n v="0.25"/>
    <x v="1"/>
  </r>
  <r>
    <x v="2"/>
    <x v="1"/>
    <x v="361"/>
    <x v="1"/>
    <x v="1"/>
    <x v="5"/>
    <x v="5"/>
    <n v="35"/>
    <n v="525"/>
    <n v="183750"/>
    <n v="82687.5"/>
    <n v="0.45"/>
    <x v="1"/>
  </r>
  <r>
    <x v="2"/>
    <x v="1"/>
    <x v="362"/>
    <x v="1"/>
    <x v="1"/>
    <x v="5"/>
    <x v="0"/>
    <n v="25"/>
    <n v="675"/>
    <n v="168750"/>
    <n v="50625"/>
    <n v="0.3"/>
    <x v="1"/>
  </r>
  <r>
    <x v="2"/>
    <x v="1"/>
    <x v="363"/>
    <x v="1"/>
    <x v="1"/>
    <x v="5"/>
    <x v="1"/>
    <n v="35"/>
    <n v="650"/>
    <n v="227500"/>
    <n v="68250"/>
    <n v="0.3"/>
    <x v="1"/>
  </r>
  <r>
    <x v="2"/>
    <x v="1"/>
    <x v="364"/>
    <x v="1"/>
    <x v="1"/>
    <x v="5"/>
    <x v="2"/>
    <n v="35"/>
    <n v="475"/>
    <n v="166250"/>
    <n v="49875"/>
    <n v="0.3"/>
    <x v="1"/>
  </r>
  <r>
    <x v="2"/>
    <x v="1"/>
    <x v="365"/>
    <x v="1"/>
    <x v="1"/>
    <x v="5"/>
    <x v="3"/>
    <n v="35"/>
    <n v="425"/>
    <n v="148750"/>
    <n v="59500"/>
    <n v="0.4"/>
    <x v="1"/>
  </r>
  <r>
    <x v="2"/>
    <x v="1"/>
    <x v="366"/>
    <x v="1"/>
    <x v="1"/>
    <x v="5"/>
    <x v="4"/>
    <n v="40"/>
    <n v="300"/>
    <n v="120000"/>
    <n v="30000"/>
    <n v="0.25"/>
    <x v="1"/>
  </r>
  <r>
    <x v="2"/>
    <x v="1"/>
    <x v="367"/>
    <x v="1"/>
    <x v="1"/>
    <x v="5"/>
    <x v="5"/>
    <n v="35"/>
    <n v="500"/>
    <n v="175000"/>
    <n v="78750"/>
    <n v="0.45"/>
    <x v="1"/>
  </r>
  <r>
    <x v="2"/>
    <x v="1"/>
    <x v="368"/>
    <x v="1"/>
    <x v="1"/>
    <x v="5"/>
    <x v="0"/>
    <n v="30"/>
    <n v="675"/>
    <n v="202500"/>
    <n v="70875"/>
    <n v="0.35"/>
    <x v="1"/>
  </r>
  <r>
    <x v="2"/>
    <x v="1"/>
    <x v="369"/>
    <x v="1"/>
    <x v="1"/>
    <x v="5"/>
    <x v="1"/>
    <n v="40"/>
    <n v="675"/>
    <n v="270000"/>
    <n v="94500"/>
    <n v="0.35"/>
    <x v="1"/>
  </r>
  <r>
    <x v="2"/>
    <x v="1"/>
    <x v="370"/>
    <x v="1"/>
    <x v="1"/>
    <x v="5"/>
    <x v="2"/>
    <n v="30"/>
    <n v="500"/>
    <n v="150000"/>
    <n v="52500"/>
    <n v="0.35"/>
    <x v="1"/>
  </r>
  <r>
    <x v="2"/>
    <x v="1"/>
    <x v="371"/>
    <x v="1"/>
    <x v="1"/>
    <x v="5"/>
    <x v="3"/>
    <n v="35"/>
    <n v="400"/>
    <n v="140000"/>
    <n v="63000"/>
    <n v="0.45"/>
    <x v="1"/>
  </r>
  <r>
    <x v="2"/>
    <x v="1"/>
    <x v="372"/>
    <x v="1"/>
    <x v="1"/>
    <x v="5"/>
    <x v="4"/>
    <n v="40"/>
    <n v="300"/>
    <n v="120000"/>
    <n v="36000"/>
    <n v="0.3"/>
    <x v="1"/>
  </r>
  <r>
    <x v="2"/>
    <x v="1"/>
    <x v="373"/>
    <x v="1"/>
    <x v="1"/>
    <x v="5"/>
    <x v="5"/>
    <n v="35"/>
    <n v="450"/>
    <n v="157500"/>
    <n v="78750"/>
    <n v="0.5"/>
    <x v="1"/>
  </r>
  <r>
    <x v="2"/>
    <x v="1"/>
    <x v="374"/>
    <x v="1"/>
    <x v="1"/>
    <x v="5"/>
    <x v="0"/>
    <n v="20"/>
    <n v="700"/>
    <n v="140000"/>
    <n v="49000"/>
    <n v="0.35"/>
    <x v="1"/>
  </r>
  <r>
    <x v="2"/>
    <x v="1"/>
    <x v="375"/>
    <x v="1"/>
    <x v="1"/>
    <x v="5"/>
    <x v="1"/>
    <n v="30"/>
    <n v="700"/>
    <n v="210000.00000000003"/>
    <n v="73500"/>
    <n v="0.35"/>
    <x v="1"/>
  </r>
  <r>
    <x v="2"/>
    <x v="1"/>
    <x v="376"/>
    <x v="1"/>
    <x v="1"/>
    <x v="5"/>
    <x v="2"/>
    <n v="25"/>
    <n v="525"/>
    <n v="131249.99999999997"/>
    <n v="45937.499999999985"/>
    <n v="0.35"/>
    <x v="1"/>
  </r>
  <r>
    <x v="2"/>
    <x v="1"/>
    <x v="377"/>
    <x v="1"/>
    <x v="1"/>
    <x v="5"/>
    <x v="3"/>
    <n v="30"/>
    <n v="425"/>
    <n v="127500.00000000001"/>
    <n v="57375.000000000007"/>
    <n v="0.45"/>
    <x v="1"/>
  </r>
  <r>
    <x v="2"/>
    <x v="1"/>
    <x v="378"/>
    <x v="1"/>
    <x v="1"/>
    <x v="5"/>
    <x v="4"/>
    <n v="35"/>
    <n v="325"/>
    <n v="113750"/>
    <n v="34125"/>
    <n v="0.3"/>
    <x v="1"/>
  </r>
  <r>
    <x v="2"/>
    <x v="1"/>
    <x v="379"/>
    <x v="1"/>
    <x v="1"/>
    <x v="5"/>
    <x v="5"/>
    <n v="30"/>
    <n v="600"/>
    <n v="180000.00000000003"/>
    <n v="90000.000000000015"/>
    <n v="0.5"/>
    <x v="1"/>
  </r>
  <r>
    <x v="2"/>
    <x v="1"/>
    <x v="380"/>
    <x v="1"/>
    <x v="1"/>
    <x v="5"/>
    <x v="0"/>
    <n v="20"/>
    <n v="750"/>
    <n v="150000"/>
    <n v="52500"/>
    <n v="0.35"/>
    <x v="1"/>
  </r>
  <r>
    <x v="2"/>
    <x v="1"/>
    <x v="381"/>
    <x v="1"/>
    <x v="1"/>
    <x v="5"/>
    <x v="1"/>
    <n v="30"/>
    <n v="775"/>
    <n v="232500.00000000003"/>
    <n v="81375"/>
    <n v="0.35"/>
    <x v="1"/>
  </r>
  <r>
    <x v="2"/>
    <x v="1"/>
    <x v="382"/>
    <x v="1"/>
    <x v="1"/>
    <x v="5"/>
    <x v="2"/>
    <n v="25"/>
    <n v="625"/>
    <n v="156249.99999999997"/>
    <n v="54687.499999999985"/>
    <n v="0.35"/>
    <x v="1"/>
  </r>
  <r>
    <x v="2"/>
    <x v="1"/>
    <x v="383"/>
    <x v="1"/>
    <x v="1"/>
    <x v="5"/>
    <x v="3"/>
    <n v="35"/>
    <n v="550"/>
    <n v="192500"/>
    <n v="86625"/>
    <n v="0.45"/>
    <x v="1"/>
  </r>
  <r>
    <x v="2"/>
    <x v="1"/>
    <x v="384"/>
    <x v="1"/>
    <x v="1"/>
    <x v="5"/>
    <x v="4"/>
    <n v="50"/>
    <n v="450"/>
    <n v="225000"/>
    <n v="67500"/>
    <n v="0.3"/>
    <x v="1"/>
  </r>
  <r>
    <x v="2"/>
    <x v="1"/>
    <x v="385"/>
    <x v="1"/>
    <x v="1"/>
    <x v="5"/>
    <x v="5"/>
    <n v="45"/>
    <n v="800"/>
    <n v="360000"/>
    <n v="180000"/>
    <n v="0.5"/>
    <x v="1"/>
  </r>
  <r>
    <x v="2"/>
    <x v="1"/>
    <x v="386"/>
    <x v="1"/>
    <x v="1"/>
    <x v="5"/>
    <x v="0"/>
    <n v="45"/>
    <n v="800"/>
    <n v="360000"/>
    <n v="125999.99999999999"/>
    <n v="0.35"/>
    <x v="1"/>
  </r>
  <r>
    <x v="2"/>
    <x v="1"/>
    <x v="387"/>
    <x v="1"/>
    <x v="1"/>
    <x v="5"/>
    <x v="1"/>
    <n v="50"/>
    <n v="800"/>
    <n v="400000"/>
    <n v="140000"/>
    <n v="0.35"/>
    <x v="1"/>
  </r>
  <r>
    <x v="2"/>
    <x v="1"/>
    <x v="388"/>
    <x v="1"/>
    <x v="1"/>
    <x v="5"/>
    <x v="2"/>
    <n v="45"/>
    <n v="650"/>
    <n v="292500"/>
    <n v="102375"/>
    <n v="0.35"/>
    <x v="1"/>
  </r>
  <r>
    <x v="2"/>
    <x v="1"/>
    <x v="389"/>
    <x v="1"/>
    <x v="1"/>
    <x v="5"/>
    <x v="3"/>
    <n v="45"/>
    <n v="600"/>
    <n v="270000"/>
    <n v="121500"/>
    <n v="0.45"/>
    <x v="1"/>
  </r>
  <r>
    <x v="2"/>
    <x v="1"/>
    <x v="390"/>
    <x v="1"/>
    <x v="1"/>
    <x v="5"/>
    <x v="4"/>
    <n v="50"/>
    <n v="500"/>
    <n v="250000"/>
    <n v="75000"/>
    <n v="0.3"/>
    <x v="1"/>
  </r>
  <r>
    <x v="2"/>
    <x v="1"/>
    <x v="391"/>
    <x v="1"/>
    <x v="1"/>
    <x v="5"/>
    <x v="5"/>
    <n v="55"/>
    <n v="875"/>
    <n v="481250.00000000006"/>
    <n v="240625.00000000003"/>
    <n v="0.5"/>
    <x v="1"/>
  </r>
  <r>
    <x v="2"/>
    <x v="1"/>
    <x v="392"/>
    <x v="1"/>
    <x v="1"/>
    <x v="5"/>
    <x v="0"/>
    <n v="45"/>
    <n v="825"/>
    <n v="371250"/>
    <n v="148500"/>
    <n v="0.39999999999999997"/>
    <x v="1"/>
  </r>
  <r>
    <x v="2"/>
    <x v="1"/>
    <x v="393"/>
    <x v="1"/>
    <x v="1"/>
    <x v="5"/>
    <x v="1"/>
    <n v="50"/>
    <n v="825"/>
    <n v="412500"/>
    <n v="165000"/>
    <n v="0.39999999999999997"/>
    <x v="1"/>
  </r>
  <r>
    <x v="2"/>
    <x v="1"/>
    <x v="394"/>
    <x v="1"/>
    <x v="1"/>
    <x v="5"/>
    <x v="2"/>
    <n v="45"/>
    <n v="975"/>
    <n v="438750"/>
    <n v="175499.99999999997"/>
    <n v="0.39999999999999997"/>
    <x v="1"/>
  </r>
  <r>
    <x v="2"/>
    <x v="1"/>
    <x v="395"/>
    <x v="1"/>
    <x v="1"/>
    <x v="5"/>
    <x v="3"/>
    <n v="45"/>
    <n v="575"/>
    <n v="258750"/>
    <n v="129375"/>
    <n v="0.5"/>
    <x v="1"/>
  </r>
  <r>
    <x v="2"/>
    <x v="1"/>
    <x v="396"/>
    <x v="1"/>
    <x v="1"/>
    <x v="5"/>
    <x v="4"/>
    <n v="50"/>
    <n v="575"/>
    <n v="287500"/>
    <n v="100625"/>
    <n v="0.35"/>
    <x v="1"/>
  </r>
  <r>
    <x v="2"/>
    <x v="1"/>
    <x v="397"/>
    <x v="1"/>
    <x v="1"/>
    <x v="5"/>
    <x v="5"/>
    <n v="60"/>
    <n v="850"/>
    <n v="510000"/>
    <n v="280500"/>
    <n v="0.55000000000000004"/>
    <x v="1"/>
  </r>
  <r>
    <x v="2"/>
    <x v="1"/>
    <x v="398"/>
    <x v="1"/>
    <x v="1"/>
    <x v="5"/>
    <x v="0"/>
    <n v="50"/>
    <n v="800"/>
    <n v="400000"/>
    <n v="160000"/>
    <n v="0.39999999999999997"/>
    <x v="1"/>
  </r>
  <r>
    <x v="2"/>
    <x v="1"/>
    <x v="399"/>
    <x v="1"/>
    <x v="1"/>
    <x v="5"/>
    <x v="1"/>
    <n v="55"/>
    <n v="800"/>
    <n v="440000.00000000006"/>
    <n v="176000"/>
    <n v="0.39999999999999997"/>
    <x v="1"/>
  </r>
  <r>
    <x v="2"/>
    <x v="1"/>
    <x v="400"/>
    <x v="1"/>
    <x v="1"/>
    <x v="5"/>
    <x v="2"/>
    <n v="50"/>
    <n v="975"/>
    <n v="487500"/>
    <n v="194999.99999999997"/>
    <n v="0.39999999999999997"/>
    <x v="1"/>
  </r>
  <r>
    <x v="2"/>
    <x v="1"/>
    <x v="401"/>
    <x v="1"/>
    <x v="1"/>
    <x v="5"/>
    <x v="3"/>
    <n v="50"/>
    <n v="525"/>
    <n v="262500"/>
    <n v="131250"/>
    <n v="0.5"/>
    <x v="1"/>
  </r>
  <r>
    <x v="2"/>
    <x v="1"/>
    <x v="402"/>
    <x v="1"/>
    <x v="1"/>
    <x v="5"/>
    <x v="4"/>
    <n v="55"/>
    <n v="525"/>
    <n v="288750.00000000006"/>
    <n v="101062.50000000001"/>
    <n v="0.35"/>
    <x v="1"/>
  </r>
  <r>
    <x v="2"/>
    <x v="1"/>
    <x v="403"/>
    <x v="1"/>
    <x v="1"/>
    <x v="5"/>
    <x v="5"/>
    <n v="60"/>
    <n v="775"/>
    <n v="465000"/>
    <n v="255750.00000000003"/>
    <n v="0.55000000000000004"/>
    <x v="1"/>
  </r>
  <r>
    <x v="2"/>
    <x v="1"/>
    <x v="404"/>
    <x v="1"/>
    <x v="1"/>
    <x v="5"/>
    <x v="0"/>
    <n v="55"/>
    <n v="725"/>
    <n v="398750.00000000006"/>
    <n v="159500"/>
    <n v="0.39999999999999997"/>
    <x v="1"/>
  </r>
  <r>
    <x v="2"/>
    <x v="1"/>
    <x v="405"/>
    <x v="1"/>
    <x v="1"/>
    <x v="5"/>
    <x v="1"/>
    <n v="55"/>
    <n v="675"/>
    <n v="371250.00000000006"/>
    <n v="148500"/>
    <n v="0.39999999999999997"/>
    <x v="1"/>
  </r>
  <r>
    <x v="2"/>
    <x v="1"/>
    <x v="406"/>
    <x v="1"/>
    <x v="1"/>
    <x v="5"/>
    <x v="2"/>
    <n v="60"/>
    <n v="725"/>
    <n v="435000"/>
    <n v="174000"/>
    <n v="0.39999999999999997"/>
    <x v="1"/>
  </r>
  <r>
    <x v="2"/>
    <x v="1"/>
    <x v="407"/>
    <x v="1"/>
    <x v="1"/>
    <x v="5"/>
    <x v="3"/>
    <n v="60"/>
    <n v="450"/>
    <n v="270000"/>
    <n v="135000"/>
    <n v="0.5"/>
    <x v="1"/>
  </r>
  <r>
    <x v="2"/>
    <x v="1"/>
    <x v="408"/>
    <x v="1"/>
    <x v="1"/>
    <x v="5"/>
    <x v="4"/>
    <n v="55"/>
    <n v="450"/>
    <n v="247500.00000000003"/>
    <n v="86625"/>
    <n v="0.35"/>
    <x v="1"/>
  </r>
  <r>
    <x v="2"/>
    <x v="1"/>
    <x v="409"/>
    <x v="1"/>
    <x v="1"/>
    <x v="5"/>
    <x v="5"/>
    <n v="50"/>
    <n v="675"/>
    <n v="337500"/>
    <n v="185625.00000000003"/>
    <n v="0.55000000000000004"/>
    <x v="1"/>
  </r>
  <r>
    <x v="2"/>
    <x v="1"/>
    <x v="410"/>
    <x v="1"/>
    <x v="1"/>
    <x v="5"/>
    <x v="0"/>
    <n v="40"/>
    <n v="625"/>
    <n v="250000"/>
    <n v="99999.999999999985"/>
    <n v="0.39999999999999997"/>
    <x v="1"/>
  </r>
  <r>
    <x v="2"/>
    <x v="1"/>
    <x v="411"/>
    <x v="1"/>
    <x v="1"/>
    <x v="5"/>
    <x v="1"/>
    <n v="40"/>
    <n v="625"/>
    <n v="250000"/>
    <n v="99999.999999999985"/>
    <n v="0.39999999999999997"/>
    <x v="1"/>
  </r>
  <r>
    <x v="2"/>
    <x v="1"/>
    <x v="412"/>
    <x v="1"/>
    <x v="1"/>
    <x v="5"/>
    <x v="2"/>
    <n v="45"/>
    <n v="575"/>
    <n v="258750"/>
    <n v="103499.99999999999"/>
    <n v="0.39999999999999997"/>
    <x v="1"/>
  </r>
  <r>
    <x v="2"/>
    <x v="1"/>
    <x v="413"/>
    <x v="1"/>
    <x v="1"/>
    <x v="5"/>
    <x v="3"/>
    <n v="45"/>
    <n v="425"/>
    <n v="191250"/>
    <n v="95625"/>
    <n v="0.5"/>
    <x v="1"/>
  </r>
  <r>
    <x v="2"/>
    <x v="1"/>
    <x v="414"/>
    <x v="1"/>
    <x v="1"/>
    <x v="5"/>
    <x v="4"/>
    <n v="40"/>
    <n v="400"/>
    <n v="160000"/>
    <n v="56000"/>
    <n v="0.35"/>
    <x v="1"/>
  </r>
  <r>
    <x v="2"/>
    <x v="1"/>
    <x v="415"/>
    <x v="1"/>
    <x v="1"/>
    <x v="5"/>
    <x v="5"/>
    <n v="50"/>
    <n v="575"/>
    <n v="287500"/>
    <n v="158125"/>
    <n v="0.55000000000000004"/>
    <x v="1"/>
  </r>
  <r>
    <x v="2"/>
    <x v="1"/>
    <x v="416"/>
    <x v="1"/>
    <x v="1"/>
    <x v="5"/>
    <x v="0"/>
    <n v="40"/>
    <n v="725"/>
    <n v="290000"/>
    <n v="115999.99999999999"/>
    <n v="0.39999999999999997"/>
    <x v="1"/>
  </r>
  <r>
    <x v="2"/>
    <x v="1"/>
    <x v="417"/>
    <x v="1"/>
    <x v="1"/>
    <x v="5"/>
    <x v="1"/>
    <n v="40"/>
    <n v="725"/>
    <n v="290000"/>
    <n v="115999.99999999999"/>
    <n v="0.39999999999999997"/>
    <x v="1"/>
  </r>
  <r>
    <x v="2"/>
    <x v="1"/>
    <x v="418"/>
    <x v="1"/>
    <x v="1"/>
    <x v="5"/>
    <x v="2"/>
    <n v="65"/>
    <n v="650"/>
    <n v="422500"/>
    <n v="169000"/>
    <n v="0.39999999999999997"/>
    <x v="1"/>
  </r>
  <r>
    <x v="2"/>
    <x v="1"/>
    <x v="419"/>
    <x v="1"/>
    <x v="1"/>
    <x v="5"/>
    <x v="3"/>
    <n v="65"/>
    <n v="500"/>
    <n v="325000"/>
    <n v="162500"/>
    <n v="0.5"/>
    <x v="1"/>
  </r>
  <r>
    <x v="2"/>
    <x v="1"/>
    <x v="420"/>
    <x v="1"/>
    <x v="1"/>
    <x v="5"/>
    <x v="4"/>
    <n v="60"/>
    <n v="475"/>
    <n v="285000"/>
    <n v="99750"/>
    <n v="0.35"/>
    <x v="1"/>
  </r>
  <r>
    <x v="2"/>
    <x v="1"/>
    <x v="421"/>
    <x v="1"/>
    <x v="1"/>
    <x v="5"/>
    <x v="5"/>
    <n v="70"/>
    <n v="675"/>
    <n v="472500"/>
    <n v="259875.00000000003"/>
    <n v="0.55000000000000004"/>
    <x v="1"/>
  </r>
  <r>
    <x v="2"/>
    <x v="1"/>
    <x v="422"/>
    <x v="1"/>
    <x v="1"/>
    <x v="5"/>
    <x v="0"/>
    <n v="60"/>
    <n v="825"/>
    <n v="495000"/>
    <n v="197999.99999999997"/>
    <n v="0.39999999999999997"/>
    <x v="1"/>
  </r>
  <r>
    <x v="2"/>
    <x v="1"/>
    <x v="423"/>
    <x v="1"/>
    <x v="1"/>
    <x v="5"/>
    <x v="1"/>
    <n v="60"/>
    <n v="825"/>
    <n v="495000"/>
    <n v="197999.99999999997"/>
    <n v="0.39999999999999997"/>
    <x v="1"/>
  </r>
  <r>
    <x v="2"/>
    <x v="1"/>
    <x v="424"/>
    <x v="1"/>
    <x v="1"/>
    <x v="5"/>
    <x v="2"/>
    <n v="65"/>
    <n v="725"/>
    <n v="471250"/>
    <n v="188499.99999999997"/>
    <n v="0.39999999999999997"/>
    <x v="1"/>
  </r>
  <r>
    <x v="2"/>
    <x v="1"/>
    <x v="425"/>
    <x v="1"/>
    <x v="1"/>
    <x v="5"/>
    <x v="3"/>
    <n v="65"/>
    <n v="575"/>
    <n v="373750"/>
    <n v="186875"/>
    <n v="0.5"/>
    <x v="1"/>
  </r>
  <r>
    <x v="2"/>
    <x v="1"/>
    <x v="426"/>
    <x v="1"/>
    <x v="1"/>
    <x v="5"/>
    <x v="4"/>
    <n v="60"/>
    <n v="525"/>
    <n v="315000"/>
    <n v="110250"/>
    <n v="0.35"/>
    <x v="1"/>
  </r>
  <r>
    <x v="2"/>
    <x v="1"/>
    <x v="427"/>
    <x v="1"/>
    <x v="1"/>
    <x v="5"/>
    <x v="5"/>
    <n v="70"/>
    <n v="775"/>
    <n v="542500"/>
    <n v="298375"/>
    <n v="0.55000000000000004"/>
    <x v="1"/>
  </r>
  <r>
    <x v="0"/>
    <x v="0"/>
    <x v="428"/>
    <x v="1"/>
    <x v="1"/>
    <x v="5"/>
    <x v="0"/>
    <n v="45"/>
    <n v="425"/>
    <n v="191250"/>
    <n v="105187.50000000001"/>
    <n v="0.55000000000000004"/>
    <x v="1"/>
  </r>
  <r>
    <x v="0"/>
    <x v="0"/>
    <x v="429"/>
    <x v="1"/>
    <x v="1"/>
    <x v="5"/>
    <x v="1"/>
    <n v="45"/>
    <n v="225"/>
    <n v="101250"/>
    <n v="35437.5"/>
    <n v="0.35"/>
    <x v="1"/>
  </r>
  <r>
    <x v="0"/>
    <x v="0"/>
    <x v="430"/>
    <x v="1"/>
    <x v="1"/>
    <x v="5"/>
    <x v="2"/>
    <n v="35"/>
    <n v="225"/>
    <n v="78750"/>
    <n v="31499.999999999996"/>
    <n v="0.39999999999999997"/>
    <x v="1"/>
  </r>
  <r>
    <x v="0"/>
    <x v="0"/>
    <x v="431"/>
    <x v="1"/>
    <x v="1"/>
    <x v="5"/>
    <x v="3"/>
    <n v="40"/>
    <n v="75"/>
    <n v="30000"/>
    <n v="11999.999999999998"/>
    <n v="0.39999999999999997"/>
    <x v="1"/>
  </r>
  <r>
    <x v="0"/>
    <x v="0"/>
    <x v="432"/>
    <x v="0"/>
    <x v="4"/>
    <x v="6"/>
    <x v="4"/>
    <n v="55"/>
    <n v="125"/>
    <n v="68749.999999999985"/>
    <n v="24062.499999999993"/>
    <n v="0.35"/>
    <x v="1"/>
  </r>
  <r>
    <x v="0"/>
    <x v="0"/>
    <x v="433"/>
    <x v="0"/>
    <x v="4"/>
    <x v="6"/>
    <x v="5"/>
    <n v="45"/>
    <n v="225"/>
    <n v="101250"/>
    <n v="30375"/>
    <n v="0.3"/>
    <x v="1"/>
  </r>
  <r>
    <x v="0"/>
    <x v="0"/>
    <x v="434"/>
    <x v="0"/>
    <x v="4"/>
    <x v="6"/>
    <x v="0"/>
    <n v="45"/>
    <n v="475"/>
    <n v="213750"/>
    <n v="117562.50000000001"/>
    <n v="0.55000000000000004"/>
    <x v="1"/>
  </r>
  <r>
    <x v="0"/>
    <x v="0"/>
    <x v="435"/>
    <x v="0"/>
    <x v="4"/>
    <x v="6"/>
    <x v="1"/>
    <n v="45"/>
    <n v="125"/>
    <n v="56250"/>
    <n v="19687.5"/>
    <n v="0.35"/>
    <x v="1"/>
  </r>
  <r>
    <x v="0"/>
    <x v="0"/>
    <x v="436"/>
    <x v="0"/>
    <x v="4"/>
    <x v="6"/>
    <x v="2"/>
    <n v="35"/>
    <n v="175"/>
    <n v="61250"/>
    <n v="24499.999999999996"/>
    <n v="0.39999999999999997"/>
    <x v="1"/>
  </r>
  <r>
    <x v="0"/>
    <x v="0"/>
    <x v="437"/>
    <x v="0"/>
    <x v="4"/>
    <x v="6"/>
    <x v="3"/>
    <n v="40"/>
    <n v="50"/>
    <n v="20000"/>
    <n v="7999.9999999999991"/>
    <n v="0.39999999999999997"/>
    <x v="1"/>
  </r>
  <r>
    <x v="0"/>
    <x v="0"/>
    <x v="438"/>
    <x v="0"/>
    <x v="4"/>
    <x v="6"/>
    <x v="4"/>
    <n v="55"/>
    <n v="125"/>
    <n v="68749.999999999985"/>
    <n v="24062.499999999993"/>
    <n v="0.35"/>
    <x v="1"/>
  </r>
  <r>
    <x v="0"/>
    <x v="0"/>
    <x v="439"/>
    <x v="0"/>
    <x v="4"/>
    <x v="6"/>
    <x v="5"/>
    <n v="45"/>
    <n v="225"/>
    <n v="101250"/>
    <n v="30375"/>
    <n v="0.3"/>
    <x v="1"/>
  </r>
  <r>
    <x v="0"/>
    <x v="0"/>
    <x v="440"/>
    <x v="0"/>
    <x v="4"/>
    <x v="6"/>
    <x v="0"/>
    <n v="50"/>
    <n v="445"/>
    <n v="222500"/>
    <n v="122375.00000000001"/>
    <n v="0.55000000000000004"/>
    <x v="1"/>
  </r>
  <r>
    <x v="0"/>
    <x v="0"/>
    <x v="441"/>
    <x v="0"/>
    <x v="4"/>
    <x v="6"/>
    <x v="1"/>
    <n v="50"/>
    <n v="150"/>
    <n v="75000"/>
    <n v="26250"/>
    <n v="0.35"/>
    <x v="1"/>
  </r>
  <r>
    <x v="0"/>
    <x v="0"/>
    <x v="442"/>
    <x v="0"/>
    <x v="4"/>
    <x v="6"/>
    <x v="2"/>
    <n v="40"/>
    <n v="175"/>
    <n v="70000"/>
    <n v="27999.999999999996"/>
    <n v="0.39999999999999997"/>
    <x v="1"/>
  </r>
  <r>
    <x v="0"/>
    <x v="0"/>
    <x v="443"/>
    <x v="0"/>
    <x v="4"/>
    <x v="6"/>
    <x v="3"/>
    <n v="45"/>
    <n v="25"/>
    <n v="11250"/>
    <n v="4500"/>
    <n v="0.39999999999999997"/>
    <x v="1"/>
  </r>
  <r>
    <x v="0"/>
    <x v="0"/>
    <x v="444"/>
    <x v="0"/>
    <x v="4"/>
    <x v="6"/>
    <x v="4"/>
    <n v="60"/>
    <n v="75"/>
    <n v="45000"/>
    <n v="13500"/>
    <n v="0.3"/>
    <x v="1"/>
  </r>
  <r>
    <x v="0"/>
    <x v="0"/>
    <x v="445"/>
    <x v="0"/>
    <x v="4"/>
    <x v="6"/>
    <x v="5"/>
    <n v="50"/>
    <n v="175"/>
    <n v="87500"/>
    <n v="21875"/>
    <n v="0.25"/>
    <x v="1"/>
  </r>
  <r>
    <x v="0"/>
    <x v="0"/>
    <x v="446"/>
    <x v="0"/>
    <x v="4"/>
    <x v="6"/>
    <x v="0"/>
    <n v="50"/>
    <n v="450"/>
    <n v="225000"/>
    <n v="112500"/>
    <n v="0.5"/>
    <x v="1"/>
  </r>
  <r>
    <x v="0"/>
    <x v="0"/>
    <x v="447"/>
    <x v="0"/>
    <x v="4"/>
    <x v="6"/>
    <x v="1"/>
    <n v="50"/>
    <n v="150"/>
    <n v="75000"/>
    <n v="22500"/>
    <n v="0.3"/>
    <x v="1"/>
  </r>
  <r>
    <x v="0"/>
    <x v="0"/>
    <x v="448"/>
    <x v="0"/>
    <x v="4"/>
    <x v="6"/>
    <x v="2"/>
    <n v="40"/>
    <n v="150"/>
    <n v="60000"/>
    <n v="21000"/>
    <n v="0.35"/>
    <x v="1"/>
  </r>
  <r>
    <x v="0"/>
    <x v="0"/>
    <x v="449"/>
    <x v="0"/>
    <x v="4"/>
    <x v="6"/>
    <x v="3"/>
    <n v="45"/>
    <n v="75"/>
    <n v="33750"/>
    <n v="11812.5"/>
    <n v="0.35"/>
    <x v="1"/>
  </r>
  <r>
    <x v="0"/>
    <x v="0"/>
    <x v="450"/>
    <x v="0"/>
    <x v="4"/>
    <x v="6"/>
    <x v="4"/>
    <n v="60"/>
    <n v="75"/>
    <n v="45000"/>
    <n v="13500"/>
    <n v="0.3"/>
    <x v="1"/>
  </r>
  <r>
    <x v="0"/>
    <x v="0"/>
    <x v="451"/>
    <x v="0"/>
    <x v="4"/>
    <x v="6"/>
    <x v="5"/>
    <n v="50"/>
    <n v="200"/>
    <n v="100000"/>
    <n v="25000"/>
    <n v="0.25"/>
    <x v="1"/>
  </r>
  <r>
    <x v="0"/>
    <x v="0"/>
    <x v="452"/>
    <x v="0"/>
    <x v="4"/>
    <x v="6"/>
    <x v="0"/>
    <n v="60"/>
    <n v="470"/>
    <n v="282000"/>
    <n v="141000"/>
    <n v="0.5"/>
    <x v="1"/>
  </r>
  <r>
    <x v="0"/>
    <x v="0"/>
    <x v="453"/>
    <x v="0"/>
    <x v="4"/>
    <x v="6"/>
    <x v="1"/>
    <n v="60"/>
    <n v="175"/>
    <n v="105000.00000000001"/>
    <n v="31500.000000000004"/>
    <n v="0.3"/>
    <x v="1"/>
  </r>
  <r>
    <x v="0"/>
    <x v="0"/>
    <x v="454"/>
    <x v="0"/>
    <x v="4"/>
    <x v="6"/>
    <x v="2"/>
    <n v="55"/>
    <n v="150"/>
    <n v="82500.000000000015"/>
    <n v="28875.000000000004"/>
    <n v="0.35"/>
    <x v="1"/>
  </r>
  <r>
    <x v="0"/>
    <x v="0"/>
    <x v="455"/>
    <x v="0"/>
    <x v="4"/>
    <x v="6"/>
    <x v="3"/>
    <n v="55"/>
    <n v="100"/>
    <n v="55000.000000000007"/>
    <n v="19250"/>
    <n v="0.35"/>
    <x v="1"/>
  </r>
  <r>
    <x v="0"/>
    <x v="0"/>
    <x v="456"/>
    <x v="0"/>
    <x v="4"/>
    <x v="6"/>
    <x v="4"/>
    <n v="65"/>
    <n v="125"/>
    <n v="81250"/>
    <n v="24375"/>
    <n v="0.3"/>
    <x v="1"/>
  </r>
  <r>
    <x v="0"/>
    <x v="0"/>
    <x v="457"/>
    <x v="0"/>
    <x v="4"/>
    <x v="6"/>
    <x v="5"/>
    <n v="70"/>
    <n v="250"/>
    <n v="175000"/>
    <n v="52500"/>
    <n v="0.3"/>
    <x v="1"/>
  </r>
  <r>
    <x v="0"/>
    <x v="0"/>
    <x v="458"/>
    <x v="0"/>
    <x v="4"/>
    <x v="6"/>
    <x v="0"/>
    <n v="65"/>
    <n v="500"/>
    <n v="325000"/>
    <n v="178750"/>
    <n v="0.55000000000000004"/>
    <x v="1"/>
  </r>
  <r>
    <x v="0"/>
    <x v="0"/>
    <x v="459"/>
    <x v="0"/>
    <x v="4"/>
    <x v="6"/>
    <x v="1"/>
    <n v="60"/>
    <n v="250"/>
    <n v="150000.00000000003"/>
    <n v="52500.000000000007"/>
    <n v="0.35"/>
    <x v="1"/>
  </r>
  <r>
    <x v="0"/>
    <x v="0"/>
    <x v="460"/>
    <x v="0"/>
    <x v="4"/>
    <x v="6"/>
    <x v="2"/>
    <n v="55"/>
    <n v="175"/>
    <n v="96250.000000000015"/>
    <n v="38500"/>
    <n v="0.39999999999999997"/>
    <x v="1"/>
  </r>
  <r>
    <x v="0"/>
    <x v="0"/>
    <x v="461"/>
    <x v="0"/>
    <x v="4"/>
    <x v="6"/>
    <x v="3"/>
    <n v="55"/>
    <n v="150"/>
    <n v="82500.000000000015"/>
    <n v="33000"/>
    <n v="0.39999999999999997"/>
    <x v="1"/>
  </r>
  <r>
    <x v="0"/>
    <x v="0"/>
    <x v="462"/>
    <x v="0"/>
    <x v="4"/>
    <x v="6"/>
    <x v="4"/>
    <n v="65"/>
    <n v="150"/>
    <n v="97500"/>
    <n v="34125"/>
    <n v="0.35"/>
    <x v="1"/>
  </r>
  <r>
    <x v="0"/>
    <x v="0"/>
    <x v="463"/>
    <x v="0"/>
    <x v="4"/>
    <x v="6"/>
    <x v="5"/>
    <n v="70"/>
    <n v="300"/>
    <n v="210000"/>
    <n v="63000"/>
    <n v="0.3"/>
    <x v="1"/>
  </r>
  <r>
    <x v="0"/>
    <x v="0"/>
    <x v="464"/>
    <x v="0"/>
    <x v="4"/>
    <x v="6"/>
    <x v="0"/>
    <n v="65"/>
    <n v="500"/>
    <n v="325000"/>
    <n v="178750"/>
    <n v="0.55000000000000004"/>
    <x v="1"/>
  </r>
  <r>
    <x v="0"/>
    <x v="0"/>
    <x v="465"/>
    <x v="0"/>
    <x v="4"/>
    <x v="6"/>
    <x v="1"/>
    <n v="60"/>
    <n v="300"/>
    <n v="180000.00000000003"/>
    <n v="63000.000000000007"/>
    <n v="0.35"/>
    <x v="1"/>
  </r>
  <r>
    <x v="0"/>
    <x v="0"/>
    <x v="466"/>
    <x v="0"/>
    <x v="4"/>
    <x v="6"/>
    <x v="2"/>
    <n v="55"/>
    <n v="225"/>
    <n v="123750.00000000001"/>
    <n v="49500"/>
    <n v="0.39999999999999997"/>
    <x v="1"/>
  </r>
  <r>
    <x v="0"/>
    <x v="0"/>
    <x v="467"/>
    <x v="0"/>
    <x v="4"/>
    <x v="6"/>
    <x v="3"/>
    <n v="55"/>
    <n v="175"/>
    <n v="96250.000000000015"/>
    <n v="38500"/>
    <n v="0.39999999999999997"/>
    <x v="1"/>
  </r>
  <r>
    <x v="0"/>
    <x v="0"/>
    <x v="468"/>
    <x v="0"/>
    <x v="4"/>
    <x v="6"/>
    <x v="4"/>
    <n v="65"/>
    <n v="200"/>
    <n v="130000"/>
    <n v="45500"/>
    <n v="0.35"/>
    <x v="1"/>
  </r>
  <r>
    <x v="0"/>
    <x v="0"/>
    <x v="469"/>
    <x v="0"/>
    <x v="4"/>
    <x v="6"/>
    <x v="5"/>
    <n v="70"/>
    <n v="375"/>
    <n v="262500"/>
    <n v="78750"/>
    <n v="0.3"/>
    <x v="1"/>
  </r>
  <r>
    <x v="0"/>
    <x v="0"/>
    <x v="470"/>
    <x v="0"/>
    <x v="4"/>
    <x v="6"/>
    <x v="0"/>
    <n v="65"/>
    <n v="525"/>
    <n v="341250"/>
    <n v="187687.50000000003"/>
    <n v="0.55000000000000004"/>
    <x v="1"/>
  </r>
  <r>
    <x v="0"/>
    <x v="0"/>
    <x v="471"/>
    <x v="0"/>
    <x v="4"/>
    <x v="6"/>
    <x v="1"/>
    <n v="60"/>
    <n v="300"/>
    <n v="180000.00000000003"/>
    <n v="63000.000000000007"/>
    <n v="0.35"/>
    <x v="1"/>
  </r>
  <r>
    <x v="0"/>
    <x v="0"/>
    <x v="472"/>
    <x v="0"/>
    <x v="4"/>
    <x v="6"/>
    <x v="2"/>
    <n v="55"/>
    <n v="225"/>
    <n v="123750.00000000001"/>
    <n v="49500"/>
    <n v="0.39999999999999997"/>
    <x v="1"/>
  </r>
  <r>
    <x v="0"/>
    <x v="0"/>
    <x v="473"/>
    <x v="0"/>
    <x v="4"/>
    <x v="6"/>
    <x v="3"/>
    <n v="55"/>
    <n v="200"/>
    <n v="110000.00000000001"/>
    <n v="44000"/>
    <n v="0.39999999999999997"/>
    <x v="1"/>
  </r>
  <r>
    <x v="0"/>
    <x v="0"/>
    <x v="474"/>
    <x v="0"/>
    <x v="4"/>
    <x v="6"/>
    <x v="4"/>
    <n v="65"/>
    <n v="175"/>
    <n v="113750"/>
    <n v="39812.5"/>
    <n v="0.35"/>
    <x v="1"/>
  </r>
  <r>
    <x v="0"/>
    <x v="0"/>
    <x v="475"/>
    <x v="0"/>
    <x v="4"/>
    <x v="6"/>
    <x v="5"/>
    <n v="70"/>
    <n v="350"/>
    <n v="245000"/>
    <n v="73500"/>
    <n v="0.3"/>
    <x v="1"/>
  </r>
  <r>
    <x v="0"/>
    <x v="0"/>
    <x v="476"/>
    <x v="0"/>
    <x v="4"/>
    <x v="6"/>
    <x v="0"/>
    <n v="65"/>
    <n v="475"/>
    <n v="308750"/>
    <n v="154375"/>
    <n v="0.5"/>
    <x v="1"/>
  </r>
  <r>
    <x v="0"/>
    <x v="0"/>
    <x v="477"/>
    <x v="0"/>
    <x v="4"/>
    <x v="6"/>
    <x v="1"/>
    <n v="50"/>
    <n v="275"/>
    <n v="137500"/>
    <n v="41250"/>
    <n v="0.3"/>
    <x v="1"/>
  </r>
  <r>
    <x v="0"/>
    <x v="0"/>
    <x v="478"/>
    <x v="0"/>
    <x v="4"/>
    <x v="6"/>
    <x v="2"/>
    <n v="45"/>
    <n v="200"/>
    <n v="90000"/>
    <n v="31499.999999999996"/>
    <n v="0.35"/>
    <x v="1"/>
  </r>
  <r>
    <x v="0"/>
    <x v="0"/>
    <x v="479"/>
    <x v="0"/>
    <x v="4"/>
    <x v="6"/>
    <x v="3"/>
    <n v="45"/>
    <n v="175"/>
    <n v="78750"/>
    <n v="27562.5"/>
    <n v="0.35"/>
    <x v="1"/>
  </r>
  <r>
    <x v="0"/>
    <x v="0"/>
    <x v="480"/>
    <x v="0"/>
    <x v="4"/>
    <x v="6"/>
    <x v="4"/>
    <n v="55"/>
    <n v="125"/>
    <n v="68749.999999999985"/>
    <n v="20624.999999999996"/>
    <n v="0.3"/>
    <x v="1"/>
  </r>
  <r>
    <x v="0"/>
    <x v="0"/>
    <x v="481"/>
    <x v="0"/>
    <x v="4"/>
    <x v="6"/>
    <x v="5"/>
    <n v="60"/>
    <n v="225"/>
    <n v="135000"/>
    <n v="33750"/>
    <n v="0.25"/>
    <x v="1"/>
  </r>
  <r>
    <x v="0"/>
    <x v="0"/>
    <x v="482"/>
    <x v="0"/>
    <x v="4"/>
    <x v="6"/>
    <x v="0"/>
    <n v="60"/>
    <n v="400"/>
    <n v="240000"/>
    <n v="120000"/>
    <n v="0.5"/>
    <x v="1"/>
  </r>
  <r>
    <x v="0"/>
    <x v="0"/>
    <x v="483"/>
    <x v="0"/>
    <x v="4"/>
    <x v="6"/>
    <x v="1"/>
    <n v="50"/>
    <n v="225"/>
    <n v="112500"/>
    <n v="33750"/>
    <n v="0.3"/>
    <x v="1"/>
  </r>
  <r>
    <x v="0"/>
    <x v="0"/>
    <x v="484"/>
    <x v="0"/>
    <x v="4"/>
    <x v="6"/>
    <x v="2"/>
    <n v="50"/>
    <n v="125"/>
    <n v="62500"/>
    <n v="21875"/>
    <n v="0.35"/>
    <x v="1"/>
  </r>
  <r>
    <x v="0"/>
    <x v="0"/>
    <x v="485"/>
    <x v="0"/>
    <x v="4"/>
    <x v="6"/>
    <x v="3"/>
    <n v="50"/>
    <n v="100"/>
    <n v="50000"/>
    <n v="17500"/>
    <n v="0.35"/>
    <x v="1"/>
  </r>
  <r>
    <x v="0"/>
    <x v="0"/>
    <x v="486"/>
    <x v="0"/>
    <x v="4"/>
    <x v="6"/>
    <x v="4"/>
    <n v="60"/>
    <n v="100"/>
    <n v="60000"/>
    <n v="18000"/>
    <n v="0.3"/>
    <x v="1"/>
  </r>
  <r>
    <x v="0"/>
    <x v="0"/>
    <x v="487"/>
    <x v="0"/>
    <x v="4"/>
    <x v="6"/>
    <x v="5"/>
    <n v="65"/>
    <n v="225"/>
    <n v="146249.99999999997"/>
    <n v="36562.499999999993"/>
    <n v="0.25"/>
    <x v="1"/>
  </r>
  <r>
    <x v="0"/>
    <x v="0"/>
    <x v="488"/>
    <x v="0"/>
    <x v="4"/>
    <x v="6"/>
    <x v="0"/>
    <n v="70"/>
    <n v="375"/>
    <n v="262500"/>
    <n v="144375"/>
    <n v="0.55000000000000004"/>
    <x v="1"/>
  </r>
  <r>
    <x v="0"/>
    <x v="0"/>
    <x v="489"/>
    <x v="0"/>
    <x v="4"/>
    <x v="6"/>
    <x v="1"/>
    <n v="60"/>
    <n v="200"/>
    <n v="120000.00000000001"/>
    <n v="42000"/>
    <n v="0.35"/>
    <x v="1"/>
  </r>
  <r>
    <x v="0"/>
    <x v="0"/>
    <x v="490"/>
    <x v="0"/>
    <x v="4"/>
    <x v="6"/>
    <x v="2"/>
    <n v="60"/>
    <n v="195"/>
    <n v="117000.00000000001"/>
    <n v="46800"/>
    <n v="0.39999999999999997"/>
    <x v="1"/>
  </r>
  <r>
    <x v="0"/>
    <x v="0"/>
    <x v="491"/>
    <x v="0"/>
    <x v="4"/>
    <x v="6"/>
    <x v="3"/>
    <n v="60"/>
    <n v="175"/>
    <n v="105000.00000000001"/>
    <n v="42000"/>
    <n v="0.39999999999999997"/>
    <x v="1"/>
  </r>
  <r>
    <x v="0"/>
    <x v="0"/>
    <x v="492"/>
    <x v="0"/>
    <x v="4"/>
    <x v="6"/>
    <x v="4"/>
    <n v="70"/>
    <n v="150"/>
    <n v="105000"/>
    <n v="36750"/>
    <n v="0.35"/>
    <x v="1"/>
  </r>
  <r>
    <x v="0"/>
    <x v="0"/>
    <x v="493"/>
    <x v="0"/>
    <x v="4"/>
    <x v="6"/>
    <x v="5"/>
    <n v="75"/>
    <n v="250"/>
    <n v="187500"/>
    <n v="56250"/>
    <n v="0.3"/>
    <x v="1"/>
  </r>
  <r>
    <x v="0"/>
    <x v="0"/>
    <x v="494"/>
    <x v="0"/>
    <x v="4"/>
    <x v="6"/>
    <x v="0"/>
    <n v="70"/>
    <n v="475"/>
    <n v="332500"/>
    <n v="182875.00000000003"/>
    <n v="0.55000000000000004"/>
    <x v="1"/>
  </r>
  <r>
    <x v="0"/>
    <x v="0"/>
    <x v="495"/>
    <x v="0"/>
    <x v="4"/>
    <x v="6"/>
    <x v="1"/>
    <n v="60"/>
    <n v="275"/>
    <n v="165000.00000000003"/>
    <n v="57750.000000000007"/>
    <n v="0.35"/>
    <x v="1"/>
  </r>
  <r>
    <x v="0"/>
    <x v="0"/>
    <x v="496"/>
    <x v="0"/>
    <x v="4"/>
    <x v="6"/>
    <x v="2"/>
    <n v="60"/>
    <n v="225"/>
    <n v="135000.00000000003"/>
    <n v="54000.000000000007"/>
    <n v="0.39999999999999997"/>
    <x v="1"/>
  </r>
  <r>
    <x v="0"/>
    <x v="0"/>
    <x v="497"/>
    <x v="0"/>
    <x v="4"/>
    <x v="6"/>
    <x v="3"/>
    <n v="60"/>
    <n v="175"/>
    <n v="105000.00000000001"/>
    <n v="42000"/>
    <n v="0.39999999999999997"/>
    <x v="1"/>
  </r>
  <r>
    <x v="0"/>
    <x v="0"/>
    <x v="498"/>
    <x v="0"/>
    <x v="4"/>
    <x v="6"/>
    <x v="4"/>
    <n v="70"/>
    <n v="175"/>
    <n v="122500"/>
    <n v="42875"/>
    <n v="0.35"/>
    <x v="1"/>
  </r>
  <r>
    <x v="0"/>
    <x v="0"/>
    <x v="0"/>
    <x v="0"/>
    <x v="4"/>
    <x v="6"/>
    <x v="5"/>
    <n v="75"/>
    <n v="275"/>
    <n v="206250"/>
    <n v="61875"/>
    <n v="0.3"/>
    <x v="1"/>
  </r>
  <r>
    <x v="3"/>
    <x v="2"/>
    <x v="1"/>
    <x v="0"/>
    <x v="4"/>
    <x v="6"/>
    <x v="0"/>
    <n v="35"/>
    <n v="450"/>
    <n v="157500"/>
    <n v="63000"/>
    <n v="0.4"/>
    <x v="1"/>
  </r>
  <r>
    <x v="3"/>
    <x v="2"/>
    <x v="2"/>
    <x v="0"/>
    <x v="4"/>
    <x v="6"/>
    <x v="1"/>
    <n v="45"/>
    <n v="450"/>
    <n v="202500"/>
    <n v="50625"/>
    <n v="0.25"/>
    <x v="1"/>
  </r>
  <r>
    <x v="3"/>
    <x v="2"/>
    <x v="3"/>
    <x v="0"/>
    <x v="4"/>
    <x v="6"/>
    <x v="2"/>
    <n v="45"/>
    <n v="450"/>
    <n v="202500"/>
    <n v="81000"/>
    <n v="0.4"/>
    <x v="1"/>
  </r>
  <r>
    <x v="3"/>
    <x v="2"/>
    <x v="4"/>
    <x v="0"/>
    <x v="4"/>
    <x v="6"/>
    <x v="3"/>
    <n v="45"/>
    <n v="300"/>
    <n v="135000"/>
    <n v="47250"/>
    <n v="0.35"/>
    <x v="1"/>
  </r>
  <r>
    <x v="3"/>
    <x v="2"/>
    <x v="5"/>
    <x v="2"/>
    <x v="5"/>
    <x v="7"/>
    <x v="4"/>
    <n v="50"/>
    <n v="250"/>
    <n v="125000"/>
    <n v="68750"/>
    <n v="0.55000000000000004"/>
    <x v="1"/>
  </r>
  <r>
    <x v="3"/>
    <x v="2"/>
    <x v="6"/>
    <x v="2"/>
    <x v="5"/>
    <x v="7"/>
    <x v="5"/>
    <n v="45"/>
    <n v="475"/>
    <n v="213750"/>
    <n v="42750"/>
    <n v="0.2"/>
    <x v="1"/>
  </r>
  <r>
    <x v="3"/>
    <x v="2"/>
    <x v="7"/>
    <x v="2"/>
    <x v="5"/>
    <x v="7"/>
    <x v="0"/>
    <n v="35"/>
    <n v="525"/>
    <n v="183750"/>
    <n v="73500"/>
    <n v="0.4"/>
    <x v="1"/>
  </r>
  <r>
    <x v="3"/>
    <x v="2"/>
    <x v="499"/>
    <x v="2"/>
    <x v="5"/>
    <x v="7"/>
    <x v="1"/>
    <n v="45"/>
    <n v="425"/>
    <n v="191250"/>
    <n v="47812.5"/>
    <n v="0.25"/>
    <x v="1"/>
  </r>
  <r>
    <x v="3"/>
    <x v="2"/>
    <x v="500"/>
    <x v="2"/>
    <x v="5"/>
    <x v="7"/>
    <x v="2"/>
    <n v="45"/>
    <n v="425"/>
    <n v="191250"/>
    <n v="76500"/>
    <n v="0.4"/>
    <x v="1"/>
  </r>
  <r>
    <x v="3"/>
    <x v="2"/>
    <x v="501"/>
    <x v="2"/>
    <x v="5"/>
    <x v="7"/>
    <x v="3"/>
    <n v="45"/>
    <n v="275"/>
    <n v="123750"/>
    <n v="43312.5"/>
    <n v="0.35"/>
    <x v="1"/>
  </r>
  <r>
    <x v="3"/>
    <x v="2"/>
    <x v="502"/>
    <x v="2"/>
    <x v="5"/>
    <x v="7"/>
    <x v="4"/>
    <n v="50"/>
    <n v="200"/>
    <n v="100000"/>
    <n v="55000.000000000007"/>
    <n v="0.55000000000000004"/>
    <x v="1"/>
  </r>
  <r>
    <x v="3"/>
    <x v="2"/>
    <x v="503"/>
    <x v="2"/>
    <x v="5"/>
    <x v="7"/>
    <x v="5"/>
    <n v="45"/>
    <n v="400"/>
    <n v="180000"/>
    <n v="36000"/>
    <n v="0.2"/>
    <x v="1"/>
  </r>
  <r>
    <x v="3"/>
    <x v="2"/>
    <x v="504"/>
    <x v="2"/>
    <x v="5"/>
    <x v="7"/>
    <x v="0"/>
    <n v="45"/>
    <n v="550"/>
    <n v="247500"/>
    <n v="99000"/>
    <n v="0.4"/>
    <x v="1"/>
  </r>
  <r>
    <x v="3"/>
    <x v="2"/>
    <x v="505"/>
    <x v="2"/>
    <x v="5"/>
    <x v="7"/>
    <x v="1"/>
    <n v="55"/>
    <n v="400"/>
    <n v="219999.99999999997"/>
    <n v="54999.999999999993"/>
    <n v="0.25"/>
    <x v="1"/>
  </r>
  <r>
    <x v="3"/>
    <x v="2"/>
    <x v="506"/>
    <x v="2"/>
    <x v="5"/>
    <x v="7"/>
    <x v="2"/>
    <n v="55"/>
    <n v="400"/>
    <n v="219999.99999999997"/>
    <n v="88000"/>
    <n v="0.4"/>
    <x v="1"/>
  </r>
  <r>
    <x v="3"/>
    <x v="2"/>
    <x v="507"/>
    <x v="2"/>
    <x v="5"/>
    <x v="7"/>
    <x v="3"/>
    <n v="55"/>
    <n v="300"/>
    <n v="164999.99999999997"/>
    <n v="57749.999999999985"/>
    <n v="0.35"/>
    <x v="1"/>
  </r>
  <r>
    <x v="3"/>
    <x v="2"/>
    <x v="508"/>
    <x v="2"/>
    <x v="5"/>
    <x v="7"/>
    <x v="4"/>
    <n v="60"/>
    <n v="175"/>
    <n v="105000"/>
    <n v="57750.000000000007"/>
    <n v="0.55000000000000004"/>
    <x v="1"/>
  </r>
  <r>
    <x v="3"/>
    <x v="2"/>
    <x v="509"/>
    <x v="2"/>
    <x v="5"/>
    <x v="7"/>
    <x v="5"/>
    <n v="55"/>
    <n v="375"/>
    <n v="206249.99999999997"/>
    <n v="41250"/>
    <n v="0.2"/>
    <x v="1"/>
  </r>
  <r>
    <x v="3"/>
    <x v="2"/>
    <x v="510"/>
    <x v="2"/>
    <x v="5"/>
    <x v="7"/>
    <x v="0"/>
    <n v="60"/>
    <n v="550"/>
    <n v="330000"/>
    <n v="132000"/>
    <n v="0.4"/>
    <x v="1"/>
  </r>
  <r>
    <x v="3"/>
    <x v="2"/>
    <x v="8"/>
    <x v="2"/>
    <x v="5"/>
    <x v="7"/>
    <x v="1"/>
    <n v="65"/>
    <n v="350"/>
    <n v="227500"/>
    <n v="56875"/>
    <n v="0.25"/>
    <x v="1"/>
  </r>
  <r>
    <x v="3"/>
    <x v="2"/>
    <x v="9"/>
    <x v="2"/>
    <x v="5"/>
    <x v="7"/>
    <x v="2"/>
    <n v="65"/>
    <n v="400"/>
    <n v="260000"/>
    <n v="104000"/>
    <n v="0.4"/>
    <x v="1"/>
  </r>
  <r>
    <x v="3"/>
    <x v="2"/>
    <x v="10"/>
    <x v="2"/>
    <x v="5"/>
    <x v="7"/>
    <x v="3"/>
    <n v="60"/>
    <n v="300"/>
    <n v="180000"/>
    <n v="62999.999999999993"/>
    <n v="0.35"/>
    <x v="1"/>
  </r>
  <r>
    <x v="3"/>
    <x v="2"/>
    <x v="11"/>
    <x v="2"/>
    <x v="5"/>
    <x v="7"/>
    <x v="4"/>
    <n v="65"/>
    <n v="200"/>
    <n v="130000"/>
    <n v="71500"/>
    <n v="0.55000000000000004"/>
    <x v="1"/>
  </r>
  <r>
    <x v="3"/>
    <x v="2"/>
    <x v="12"/>
    <x v="2"/>
    <x v="5"/>
    <x v="7"/>
    <x v="5"/>
    <n v="80"/>
    <n v="350"/>
    <n v="280000"/>
    <n v="56000"/>
    <n v="0.2"/>
    <x v="1"/>
  </r>
  <r>
    <x v="3"/>
    <x v="2"/>
    <x v="13"/>
    <x v="2"/>
    <x v="5"/>
    <x v="7"/>
    <x v="0"/>
    <n v="60"/>
    <n v="550"/>
    <n v="330000"/>
    <n v="148500"/>
    <n v="0.45"/>
    <x v="1"/>
  </r>
  <r>
    <x v="3"/>
    <x v="2"/>
    <x v="14"/>
    <x v="2"/>
    <x v="5"/>
    <x v="7"/>
    <x v="1"/>
    <n v="65"/>
    <n v="400"/>
    <n v="260000"/>
    <n v="78000"/>
    <n v="0.3"/>
    <x v="1"/>
  </r>
  <r>
    <x v="3"/>
    <x v="2"/>
    <x v="15"/>
    <x v="2"/>
    <x v="5"/>
    <x v="7"/>
    <x v="2"/>
    <n v="65"/>
    <n v="400"/>
    <n v="260000"/>
    <n v="117000"/>
    <n v="0.45"/>
    <x v="1"/>
  </r>
  <r>
    <x v="3"/>
    <x v="2"/>
    <x v="16"/>
    <x v="2"/>
    <x v="5"/>
    <x v="7"/>
    <x v="3"/>
    <n v="60"/>
    <n v="300"/>
    <n v="180000"/>
    <n v="72000"/>
    <n v="0.39999999999999997"/>
    <x v="1"/>
  </r>
  <r>
    <x v="3"/>
    <x v="2"/>
    <x v="17"/>
    <x v="2"/>
    <x v="5"/>
    <x v="7"/>
    <x v="4"/>
    <n v="65"/>
    <n v="200"/>
    <n v="130000"/>
    <n v="78000.000000000015"/>
    <n v="0.60000000000000009"/>
    <x v="1"/>
  </r>
  <r>
    <x v="3"/>
    <x v="2"/>
    <x v="18"/>
    <x v="2"/>
    <x v="5"/>
    <x v="7"/>
    <x v="5"/>
    <n v="80"/>
    <n v="450"/>
    <n v="360000"/>
    <n v="90000"/>
    <n v="0.25"/>
    <x v="1"/>
  </r>
  <r>
    <x v="3"/>
    <x v="2"/>
    <x v="19"/>
    <x v="2"/>
    <x v="5"/>
    <x v="7"/>
    <x v="0"/>
    <n v="60"/>
    <n v="700"/>
    <n v="420000"/>
    <n v="189000"/>
    <n v="0.45"/>
    <x v="1"/>
  </r>
  <r>
    <x v="3"/>
    <x v="2"/>
    <x v="20"/>
    <x v="2"/>
    <x v="5"/>
    <x v="7"/>
    <x v="1"/>
    <n v="65"/>
    <n v="550"/>
    <n v="357500"/>
    <n v="107250"/>
    <n v="0.3"/>
    <x v="1"/>
  </r>
  <r>
    <x v="3"/>
    <x v="2"/>
    <x v="21"/>
    <x v="2"/>
    <x v="5"/>
    <x v="7"/>
    <x v="2"/>
    <n v="65"/>
    <n v="550"/>
    <n v="357500"/>
    <n v="160875"/>
    <n v="0.45"/>
    <x v="1"/>
  </r>
  <r>
    <x v="3"/>
    <x v="2"/>
    <x v="22"/>
    <x v="2"/>
    <x v="5"/>
    <x v="7"/>
    <x v="3"/>
    <n v="60"/>
    <n v="425"/>
    <n v="255000"/>
    <n v="101999.99999999999"/>
    <n v="0.39999999999999997"/>
    <x v="1"/>
  </r>
  <r>
    <x v="3"/>
    <x v="2"/>
    <x v="23"/>
    <x v="2"/>
    <x v="5"/>
    <x v="7"/>
    <x v="4"/>
    <n v="65"/>
    <n v="300"/>
    <n v="195000"/>
    <n v="117000.00000000001"/>
    <n v="0.60000000000000009"/>
    <x v="1"/>
  </r>
  <r>
    <x v="3"/>
    <x v="2"/>
    <x v="24"/>
    <x v="2"/>
    <x v="5"/>
    <x v="7"/>
    <x v="5"/>
    <n v="80"/>
    <n v="600"/>
    <n v="480000"/>
    <n v="120000"/>
    <n v="0.25"/>
    <x v="1"/>
  </r>
  <r>
    <x v="3"/>
    <x v="2"/>
    <x v="25"/>
    <x v="2"/>
    <x v="5"/>
    <x v="7"/>
    <x v="0"/>
    <n v="60"/>
    <n v="750"/>
    <n v="450000"/>
    <n v="180000"/>
    <n v="0.4"/>
    <x v="1"/>
  </r>
  <r>
    <x v="3"/>
    <x v="2"/>
    <x v="26"/>
    <x v="2"/>
    <x v="5"/>
    <x v="7"/>
    <x v="1"/>
    <n v="65"/>
    <n v="600"/>
    <n v="390000"/>
    <n v="97500"/>
    <n v="0.25"/>
    <x v="1"/>
  </r>
  <r>
    <x v="3"/>
    <x v="2"/>
    <x v="27"/>
    <x v="2"/>
    <x v="5"/>
    <x v="7"/>
    <x v="2"/>
    <n v="65"/>
    <n v="550"/>
    <n v="357500"/>
    <n v="143000"/>
    <n v="0.4"/>
    <x v="0"/>
  </r>
  <r>
    <x v="3"/>
    <x v="2"/>
    <x v="28"/>
    <x v="2"/>
    <x v="5"/>
    <x v="7"/>
    <x v="3"/>
    <n v="60"/>
    <n v="450"/>
    <n v="270000"/>
    <n v="94500"/>
    <n v="0.35"/>
    <x v="0"/>
  </r>
  <r>
    <x v="3"/>
    <x v="2"/>
    <x v="511"/>
    <x v="2"/>
    <x v="5"/>
    <x v="7"/>
    <x v="4"/>
    <n v="65"/>
    <n v="500"/>
    <n v="325000"/>
    <n v="178750"/>
    <n v="0.55000000000000004"/>
    <x v="0"/>
  </r>
  <r>
    <x v="3"/>
    <x v="2"/>
    <x v="512"/>
    <x v="2"/>
    <x v="5"/>
    <x v="7"/>
    <x v="5"/>
    <n v="80"/>
    <n v="500"/>
    <n v="400000"/>
    <n v="80000"/>
    <n v="0.2"/>
    <x v="0"/>
  </r>
  <r>
    <x v="3"/>
    <x v="2"/>
    <x v="513"/>
    <x v="2"/>
    <x v="5"/>
    <x v="7"/>
    <x v="0"/>
    <n v="65"/>
    <n v="700"/>
    <n v="455000"/>
    <n v="182000"/>
    <n v="0.4"/>
    <x v="0"/>
  </r>
  <r>
    <x v="3"/>
    <x v="2"/>
    <x v="514"/>
    <x v="2"/>
    <x v="5"/>
    <x v="7"/>
    <x v="1"/>
    <n v="70"/>
    <n v="650"/>
    <n v="455000"/>
    <n v="113750"/>
    <n v="0.25"/>
    <x v="0"/>
  </r>
  <r>
    <x v="3"/>
    <x v="2"/>
    <x v="515"/>
    <x v="2"/>
    <x v="5"/>
    <x v="7"/>
    <x v="2"/>
    <n v="65"/>
    <n v="525"/>
    <n v="341250"/>
    <n v="136500"/>
    <n v="0.4"/>
    <x v="0"/>
  </r>
  <r>
    <x v="3"/>
    <x v="2"/>
    <x v="516"/>
    <x v="2"/>
    <x v="5"/>
    <x v="7"/>
    <x v="3"/>
    <n v="65"/>
    <n v="475"/>
    <n v="308750"/>
    <n v="108062.5"/>
    <n v="0.35"/>
    <x v="0"/>
  </r>
  <r>
    <x v="3"/>
    <x v="2"/>
    <x v="517"/>
    <x v="2"/>
    <x v="5"/>
    <x v="7"/>
    <x v="4"/>
    <n v="75"/>
    <n v="475"/>
    <n v="356250"/>
    <n v="195937.50000000003"/>
    <n v="0.55000000000000004"/>
    <x v="0"/>
  </r>
  <r>
    <x v="3"/>
    <x v="2"/>
    <x v="518"/>
    <x v="2"/>
    <x v="5"/>
    <x v="7"/>
    <x v="5"/>
    <n v="80"/>
    <n v="400"/>
    <n v="320000"/>
    <n v="64000"/>
    <n v="0.2"/>
    <x v="0"/>
  </r>
  <r>
    <x v="3"/>
    <x v="2"/>
    <x v="519"/>
    <x v="2"/>
    <x v="5"/>
    <x v="7"/>
    <x v="0"/>
    <n v="60"/>
    <n v="600"/>
    <n v="360000.00000000006"/>
    <n v="126000.00000000003"/>
    <n v="0.35000000000000003"/>
    <x v="0"/>
  </r>
  <r>
    <x v="3"/>
    <x v="2"/>
    <x v="520"/>
    <x v="2"/>
    <x v="5"/>
    <x v="7"/>
    <x v="1"/>
    <n v="65"/>
    <n v="600"/>
    <n v="390000.00000000006"/>
    <n v="78000.000000000015"/>
    <n v="0.2"/>
    <x v="0"/>
  </r>
  <r>
    <x v="3"/>
    <x v="2"/>
    <x v="521"/>
    <x v="2"/>
    <x v="5"/>
    <x v="7"/>
    <x v="2"/>
    <n v="60"/>
    <n v="450"/>
    <n v="270000.00000000006"/>
    <n v="94500.000000000029"/>
    <n v="0.35000000000000003"/>
    <x v="0"/>
  </r>
  <r>
    <x v="3"/>
    <x v="2"/>
    <x v="522"/>
    <x v="2"/>
    <x v="5"/>
    <x v="7"/>
    <x v="3"/>
    <n v="60"/>
    <n v="400"/>
    <n v="240000.00000000003"/>
    <n v="72000"/>
    <n v="0.3"/>
    <x v="0"/>
  </r>
  <r>
    <x v="3"/>
    <x v="2"/>
    <x v="523"/>
    <x v="2"/>
    <x v="5"/>
    <x v="7"/>
    <x v="4"/>
    <n v="70"/>
    <n v="400"/>
    <n v="280000"/>
    <n v="140000.00000000003"/>
    <n v="0.50000000000000011"/>
    <x v="0"/>
  </r>
  <r>
    <x v="3"/>
    <x v="2"/>
    <x v="524"/>
    <x v="2"/>
    <x v="5"/>
    <x v="7"/>
    <x v="5"/>
    <n v="75"/>
    <n v="450"/>
    <n v="337500.00000000006"/>
    <n v="50625.000000000015"/>
    <n v="0.15000000000000002"/>
    <x v="0"/>
  </r>
  <r>
    <x v="3"/>
    <x v="2"/>
    <x v="525"/>
    <x v="2"/>
    <x v="5"/>
    <x v="7"/>
    <x v="0"/>
    <n v="60"/>
    <n v="550"/>
    <n v="330000.00000000006"/>
    <n v="115500.00000000003"/>
    <n v="0.35000000000000003"/>
    <x v="0"/>
  </r>
  <r>
    <x v="3"/>
    <x v="2"/>
    <x v="526"/>
    <x v="2"/>
    <x v="5"/>
    <x v="7"/>
    <x v="1"/>
    <n v="65"/>
    <n v="550"/>
    <n v="357500.00000000006"/>
    <n v="71500.000000000015"/>
    <n v="0.2"/>
    <x v="0"/>
  </r>
  <r>
    <x v="3"/>
    <x v="2"/>
    <x v="527"/>
    <x v="2"/>
    <x v="5"/>
    <x v="7"/>
    <x v="2"/>
    <n v="60"/>
    <n v="375"/>
    <n v="225000.00000000003"/>
    <n v="78750.000000000015"/>
    <n v="0.35000000000000003"/>
    <x v="0"/>
  </r>
  <r>
    <x v="3"/>
    <x v="2"/>
    <x v="528"/>
    <x v="2"/>
    <x v="5"/>
    <x v="7"/>
    <x v="3"/>
    <n v="60"/>
    <n v="350"/>
    <n v="210000.00000000003"/>
    <n v="63000.000000000007"/>
    <n v="0.3"/>
    <x v="0"/>
  </r>
  <r>
    <x v="3"/>
    <x v="2"/>
    <x v="529"/>
    <x v="2"/>
    <x v="5"/>
    <x v="7"/>
    <x v="4"/>
    <n v="70"/>
    <n v="325"/>
    <n v="227500"/>
    <n v="113750.00000000003"/>
    <n v="0.50000000000000011"/>
    <x v="0"/>
  </r>
  <r>
    <x v="3"/>
    <x v="2"/>
    <x v="530"/>
    <x v="2"/>
    <x v="5"/>
    <x v="7"/>
    <x v="5"/>
    <n v="75"/>
    <n v="375"/>
    <n v="281250.00000000006"/>
    <n v="42187.500000000015"/>
    <n v="0.15000000000000002"/>
    <x v="0"/>
  </r>
  <r>
    <x v="3"/>
    <x v="2"/>
    <x v="29"/>
    <x v="2"/>
    <x v="5"/>
    <x v="7"/>
    <x v="0"/>
    <n v="60"/>
    <n v="575"/>
    <n v="345000.00000000006"/>
    <n v="120750.00000000003"/>
    <n v="0.35000000000000003"/>
    <x v="0"/>
  </r>
  <r>
    <x v="3"/>
    <x v="2"/>
    <x v="30"/>
    <x v="2"/>
    <x v="5"/>
    <x v="7"/>
    <x v="1"/>
    <n v="65"/>
    <n v="575"/>
    <n v="373750.00000000006"/>
    <n v="74750.000000000015"/>
    <n v="0.2"/>
    <x v="0"/>
  </r>
  <r>
    <x v="3"/>
    <x v="2"/>
    <x v="31"/>
    <x v="2"/>
    <x v="5"/>
    <x v="7"/>
    <x v="2"/>
    <n v="60"/>
    <n v="425"/>
    <n v="255000.00000000003"/>
    <n v="89250.000000000015"/>
    <n v="0.35000000000000003"/>
    <x v="0"/>
  </r>
  <r>
    <x v="3"/>
    <x v="2"/>
    <x v="32"/>
    <x v="2"/>
    <x v="5"/>
    <x v="7"/>
    <x v="3"/>
    <n v="60"/>
    <n v="400"/>
    <n v="240000.00000000003"/>
    <n v="72000"/>
    <n v="0.3"/>
    <x v="0"/>
  </r>
  <r>
    <x v="3"/>
    <x v="2"/>
    <x v="33"/>
    <x v="2"/>
    <x v="5"/>
    <x v="7"/>
    <x v="4"/>
    <n v="70"/>
    <n v="350"/>
    <n v="245000"/>
    <n v="122500.00000000003"/>
    <n v="0.50000000000000011"/>
    <x v="0"/>
  </r>
  <r>
    <x v="3"/>
    <x v="2"/>
    <x v="34"/>
    <x v="2"/>
    <x v="5"/>
    <x v="7"/>
    <x v="5"/>
    <n v="75"/>
    <n v="475"/>
    <n v="356250.00000000006"/>
    <n v="53437.500000000015"/>
    <n v="0.15000000000000002"/>
    <x v="0"/>
  </r>
  <r>
    <x v="3"/>
    <x v="2"/>
    <x v="35"/>
    <x v="2"/>
    <x v="5"/>
    <x v="7"/>
    <x v="0"/>
    <n v="60"/>
    <n v="675"/>
    <n v="405000.00000000006"/>
    <n v="141750.00000000003"/>
    <n v="0.35000000000000003"/>
    <x v="0"/>
  </r>
  <r>
    <x v="3"/>
    <x v="2"/>
    <x v="36"/>
    <x v="2"/>
    <x v="5"/>
    <x v="7"/>
    <x v="1"/>
    <n v="65"/>
    <n v="675"/>
    <n v="438750.00000000012"/>
    <n v="87750.000000000029"/>
    <n v="0.2"/>
    <x v="0"/>
  </r>
  <r>
    <x v="3"/>
    <x v="2"/>
    <x v="37"/>
    <x v="2"/>
    <x v="5"/>
    <x v="7"/>
    <x v="2"/>
    <n v="60"/>
    <n v="475"/>
    <n v="285000.00000000006"/>
    <n v="99750.000000000029"/>
    <n v="0.35000000000000003"/>
    <x v="0"/>
  </r>
  <r>
    <x v="3"/>
    <x v="2"/>
    <x v="38"/>
    <x v="2"/>
    <x v="5"/>
    <x v="7"/>
    <x v="3"/>
    <n v="60"/>
    <n v="475"/>
    <n v="285000.00000000006"/>
    <n v="85500.000000000015"/>
    <n v="0.3"/>
    <x v="0"/>
  </r>
  <r>
    <x v="3"/>
    <x v="2"/>
    <x v="39"/>
    <x v="2"/>
    <x v="5"/>
    <x v="7"/>
    <x v="4"/>
    <n v="70"/>
    <n v="400"/>
    <n v="280000"/>
    <n v="140000.00000000003"/>
    <n v="0.50000000000000011"/>
    <x v="0"/>
  </r>
  <r>
    <x v="3"/>
    <x v="2"/>
    <x v="40"/>
    <x v="2"/>
    <x v="5"/>
    <x v="7"/>
    <x v="5"/>
    <n v="75"/>
    <n v="500"/>
    <n v="375000.00000000006"/>
    <n v="56250.000000000015"/>
    <n v="0.15000000000000002"/>
    <x v="0"/>
  </r>
  <r>
    <x v="3"/>
    <x v="2"/>
    <x v="41"/>
    <x v="2"/>
    <x v="5"/>
    <x v="7"/>
    <x v="0"/>
    <n v="30"/>
    <n v="425"/>
    <n v="127500"/>
    <n v="44625.000000000007"/>
    <n v="0.35000000000000003"/>
    <x v="0"/>
  </r>
  <r>
    <x v="3"/>
    <x v="2"/>
    <x v="42"/>
    <x v="2"/>
    <x v="5"/>
    <x v="7"/>
    <x v="1"/>
    <n v="40"/>
    <n v="425"/>
    <n v="170000"/>
    <n v="34000"/>
    <n v="0.2"/>
    <x v="0"/>
  </r>
  <r>
    <x v="3"/>
    <x v="2"/>
    <x v="43"/>
    <x v="2"/>
    <x v="5"/>
    <x v="7"/>
    <x v="2"/>
    <n v="40"/>
    <n v="425"/>
    <n v="170000"/>
    <n v="59500.000000000007"/>
    <n v="0.35000000000000003"/>
    <x v="0"/>
  </r>
  <r>
    <x v="3"/>
    <x v="2"/>
    <x v="44"/>
    <x v="2"/>
    <x v="5"/>
    <x v="7"/>
    <x v="3"/>
    <n v="40"/>
    <n v="275"/>
    <n v="110000"/>
    <n v="33000"/>
    <n v="0.3"/>
    <x v="0"/>
  </r>
  <r>
    <x v="3"/>
    <x v="2"/>
    <x v="531"/>
    <x v="2"/>
    <x v="6"/>
    <x v="8"/>
    <x v="4"/>
    <n v="45"/>
    <n v="225"/>
    <n v="101250"/>
    <n v="50625"/>
    <n v="0.5"/>
    <x v="0"/>
  </r>
  <r>
    <x v="3"/>
    <x v="2"/>
    <x v="532"/>
    <x v="2"/>
    <x v="6"/>
    <x v="8"/>
    <x v="5"/>
    <n v="40"/>
    <n v="475"/>
    <n v="190000"/>
    <n v="28500.000000000004"/>
    <n v="0.15000000000000002"/>
    <x v="0"/>
  </r>
  <r>
    <x v="3"/>
    <x v="2"/>
    <x v="533"/>
    <x v="2"/>
    <x v="6"/>
    <x v="8"/>
    <x v="0"/>
    <n v="30"/>
    <n v="525"/>
    <n v="157500"/>
    <n v="55125.000000000007"/>
    <n v="0.35000000000000003"/>
    <x v="0"/>
  </r>
  <r>
    <x v="3"/>
    <x v="2"/>
    <x v="534"/>
    <x v="2"/>
    <x v="6"/>
    <x v="8"/>
    <x v="1"/>
    <n v="40"/>
    <n v="425"/>
    <n v="170000"/>
    <n v="34000"/>
    <n v="0.2"/>
    <x v="0"/>
  </r>
  <r>
    <x v="3"/>
    <x v="2"/>
    <x v="535"/>
    <x v="2"/>
    <x v="6"/>
    <x v="8"/>
    <x v="2"/>
    <n v="40"/>
    <n v="425"/>
    <n v="170000"/>
    <n v="59500.000000000007"/>
    <n v="0.35000000000000003"/>
    <x v="0"/>
  </r>
  <r>
    <x v="3"/>
    <x v="2"/>
    <x v="536"/>
    <x v="2"/>
    <x v="6"/>
    <x v="8"/>
    <x v="3"/>
    <n v="40"/>
    <n v="275"/>
    <n v="110000"/>
    <n v="33000"/>
    <n v="0.3"/>
    <x v="0"/>
  </r>
  <r>
    <x v="3"/>
    <x v="2"/>
    <x v="537"/>
    <x v="2"/>
    <x v="6"/>
    <x v="8"/>
    <x v="4"/>
    <n v="45"/>
    <n v="200"/>
    <n v="90000"/>
    <n v="45000"/>
    <n v="0.5"/>
    <x v="0"/>
  </r>
  <r>
    <x v="3"/>
    <x v="2"/>
    <x v="538"/>
    <x v="2"/>
    <x v="6"/>
    <x v="8"/>
    <x v="5"/>
    <n v="40"/>
    <n v="400"/>
    <n v="160000"/>
    <n v="24000.000000000004"/>
    <n v="0.15000000000000002"/>
    <x v="0"/>
  </r>
  <r>
    <x v="3"/>
    <x v="2"/>
    <x v="539"/>
    <x v="2"/>
    <x v="6"/>
    <x v="8"/>
    <x v="0"/>
    <n v="40"/>
    <n v="550"/>
    <n v="220000"/>
    <n v="77000.000000000015"/>
    <n v="0.35000000000000003"/>
    <x v="0"/>
  </r>
  <r>
    <x v="3"/>
    <x v="2"/>
    <x v="540"/>
    <x v="2"/>
    <x v="6"/>
    <x v="8"/>
    <x v="1"/>
    <n v="50"/>
    <n v="400"/>
    <n v="199999.99999999997"/>
    <n v="40000"/>
    <n v="0.2"/>
    <x v="0"/>
  </r>
  <r>
    <x v="3"/>
    <x v="2"/>
    <x v="541"/>
    <x v="2"/>
    <x v="6"/>
    <x v="8"/>
    <x v="2"/>
    <n v="55"/>
    <n v="400"/>
    <n v="219999.99999999997"/>
    <n v="77000"/>
    <n v="0.35000000000000003"/>
    <x v="0"/>
  </r>
  <r>
    <x v="3"/>
    <x v="2"/>
    <x v="542"/>
    <x v="2"/>
    <x v="6"/>
    <x v="8"/>
    <x v="3"/>
    <n v="55"/>
    <n v="300"/>
    <n v="164999.99999999997"/>
    <n v="49499.999999999993"/>
    <n v="0.3"/>
    <x v="0"/>
  </r>
  <r>
    <x v="3"/>
    <x v="2"/>
    <x v="45"/>
    <x v="2"/>
    <x v="6"/>
    <x v="8"/>
    <x v="4"/>
    <n v="60"/>
    <n v="150"/>
    <n v="90000"/>
    <n v="45000"/>
    <n v="0.5"/>
    <x v="0"/>
  </r>
  <r>
    <x v="3"/>
    <x v="2"/>
    <x v="543"/>
    <x v="2"/>
    <x v="6"/>
    <x v="8"/>
    <x v="5"/>
    <n v="55"/>
    <n v="350"/>
    <n v="192499.99999999997"/>
    <n v="28875"/>
    <n v="0.15000000000000002"/>
    <x v="0"/>
  </r>
  <r>
    <x v="3"/>
    <x v="2"/>
    <x v="544"/>
    <x v="2"/>
    <x v="6"/>
    <x v="8"/>
    <x v="0"/>
    <n v="60"/>
    <n v="525"/>
    <n v="315000"/>
    <n v="110250.00000000001"/>
    <n v="0.35000000000000003"/>
    <x v="0"/>
  </r>
  <r>
    <x v="3"/>
    <x v="2"/>
    <x v="545"/>
    <x v="2"/>
    <x v="6"/>
    <x v="8"/>
    <x v="1"/>
    <n v="65"/>
    <n v="325"/>
    <n v="211250"/>
    <n v="42250"/>
    <n v="0.2"/>
    <x v="0"/>
  </r>
  <r>
    <x v="3"/>
    <x v="2"/>
    <x v="546"/>
    <x v="2"/>
    <x v="6"/>
    <x v="8"/>
    <x v="2"/>
    <n v="65"/>
    <n v="375"/>
    <n v="243750"/>
    <n v="85312.500000000015"/>
    <n v="0.35000000000000003"/>
    <x v="0"/>
  </r>
  <r>
    <x v="3"/>
    <x v="2"/>
    <x v="547"/>
    <x v="2"/>
    <x v="6"/>
    <x v="8"/>
    <x v="3"/>
    <n v="60"/>
    <n v="275"/>
    <n v="165000"/>
    <n v="49500"/>
    <n v="0.3"/>
    <x v="0"/>
  </r>
  <r>
    <x v="3"/>
    <x v="2"/>
    <x v="548"/>
    <x v="2"/>
    <x v="6"/>
    <x v="8"/>
    <x v="4"/>
    <n v="65"/>
    <n v="175"/>
    <n v="113750"/>
    <n v="56875"/>
    <n v="0.5"/>
    <x v="0"/>
  </r>
  <r>
    <x v="3"/>
    <x v="2"/>
    <x v="549"/>
    <x v="2"/>
    <x v="6"/>
    <x v="8"/>
    <x v="5"/>
    <n v="80"/>
    <n v="325"/>
    <n v="260000"/>
    <n v="39000.000000000007"/>
    <n v="0.15000000000000002"/>
    <x v="0"/>
  </r>
  <r>
    <x v="3"/>
    <x v="2"/>
    <x v="550"/>
    <x v="2"/>
    <x v="6"/>
    <x v="8"/>
    <x v="0"/>
    <n v="60"/>
    <n v="525"/>
    <n v="315000"/>
    <n v="157500"/>
    <n v="0.5"/>
    <x v="0"/>
  </r>
  <r>
    <x v="3"/>
    <x v="2"/>
    <x v="551"/>
    <x v="2"/>
    <x v="6"/>
    <x v="8"/>
    <x v="1"/>
    <n v="65"/>
    <n v="375"/>
    <n v="243750"/>
    <n v="85312.5"/>
    <n v="0.35"/>
    <x v="0"/>
  </r>
  <r>
    <x v="3"/>
    <x v="2"/>
    <x v="552"/>
    <x v="2"/>
    <x v="6"/>
    <x v="8"/>
    <x v="2"/>
    <n v="65"/>
    <n v="375"/>
    <n v="243750"/>
    <n v="121875"/>
    <n v="0.5"/>
    <x v="0"/>
  </r>
  <r>
    <x v="3"/>
    <x v="2"/>
    <x v="553"/>
    <x v="2"/>
    <x v="6"/>
    <x v="8"/>
    <x v="3"/>
    <n v="60"/>
    <n v="275"/>
    <n v="165000"/>
    <n v="74249.999999999985"/>
    <n v="0.44999999999999996"/>
    <x v="0"/>
  </r>
  <r>
    <x v="3"/>
    <x v="2"/>
    <x v="554"/>
    <x v="2"/>
    <x v="6"/>
    <x v="8"/>
    <x v="4"/>
    <n v="65"/>
    <n v="175"/>
    <n v="113750"/>
    <n v="73937.500000000015"/>
    <n v="0.65000000000000013"/>
    <x v="0"/>
  </r>
  <r>
    <x v="3"/>
    <x v="2"/>
    <x v="555"/>
    <x v="2"/>
    <x v="6"/>
    <x v="8"/>
    <x v="5"/>
    <n v="80"/>
    <n v="475"/>
    <n v="380000"/>
    <n v="114000"/>
    <n v="0.3"/>
    <x v="0"/>
  </r>
  <r>
    <x v="3"/>
    <x v="2"/>
    <x v="556"/>
    <x v="2"/>
    <x v="6"/>
    <x v="8"/>
    <x v="0"/>
    <n v="60"/>
    <n v="725"/>
    <n v="435000"/>
    <n v="217500"/>
    <n v="0.5"/>
    <x v="0"/>
  </r>
  <r>
    <x v="3"/>
    <x v="2"/>
    <x v="557"/>
    <x v="2"/>
    <x v="6"/>
    <x v="8"/>
    <x v="1"/>
    <n v="65"/>
    <n v="575"/>
    <n v="373750"/>
    <n v="130812.49999999999"/>
    <n v="0.35"/>
    <x v="0"/>
  </r>
  <r>
    <x v="3"/>
    <x v="2"/>
    <x v="558"/>
    <x v="2"/>
    <x v="6"/>
    <x v="8"/>
    <x v="2"/>
    <n v="65"/>
    <n v="575"/>
    <n v="373750"/>
    <n v="186875"/>
    <n v="0.5"/>
    <x v="0"/>
  </r>
  <r>
    <x v="3"/>
    <x v="2"/>
    <x v="46"/>
    <x v="2"/>
    <x v="6"/>
    <x v="8"/>
    <x v="3"/>
    <n v="65"/>
    <n v="450"/>
    <n v="292500"/>
    <n v="131625"/>
    <n v="0.44999999999999996"/>
    <x v="0"/>
  </r>
  <r>
    <x v="3"/>
    <x v="2"/>
    <x v="47"/>
    <x v="2"/>
    <x v="6"/>
    <x v="8"/>
    <x v="4"/>
    <n v="70"/>
    <n v="325"/>
    <n v="227500"/>
    <n v="147875.00000000003"/>
    <n v="0.65000000000000013"/>
    <x v="0"/>
  </r>
  <r>
    <x v="3"/>
    <x v="2"/>
    <x v="48"/>
    <x v="2"/>
    <x v="6"/>
    <x v="8"/>
    <x v="5"/>
    <n v="85"/>
    <n v="625"/>
    <n v="531250.00000000012"/>
    <n v="159375.00000000003"/>
    <n v="0.3"/>
    <x v="0"/>
  </r>
  <r>
    <x v="3"/>
    <x v="2"/>
    <x v="49"/>
    <x v="2"/>
    <x v="6"/>
    <x v="8"/>
    <x v="0"/>
    <n v="65"/>
    <n v="775"/>
    <n v="503750"/>
    <n v="226687.5"/>
    <n v="0.45"/>
    <x v="0"/>
  </r>
  <r>
    <x v="3"/>
    <x v="2"/>
    <x v="50"/>
    <x v="2"/>
    <x v="6"/>
    <x v="8"/>
    <x v="1"/>
    <n v="70"/>
    <n v="625"/>
    <n v="437500"/>
    <n v="131250"/>
    <n v="0.3"/>
    <x v="0"/>
  </r>
  <r>
    <x v="3"/>
    <x v="2"/>
    <x v="51"/>
    <x v="2"/>
    <x v="6"/>
    <x v="8"/>
    <x v="2"/>
    <n v="70"/>
    <n v="575"/>
    <n v="402500"/>
    <n v="181125"/>
    <n v="0.45"/>
    <x v="0"/>
  </r>
  <r>
    <x v="3"/>
    <x v="2"/>
    <x v="52"/>
    <x v="2"/>
    <x v="6"/>
    <x v="8"/>
    <x v="3"/>
    <n v="65"/>
    <n v="475"/>
    <n v="308750"/>
    <n v="123499.99999999999"/>
    <n v="0.39999999999999997"/>
    <x v="0"/>
  </r>
  <r>
    <x v="3"/>
    <x v="2"/>
    <x v="53"/>
    <x v="2"/>
    <x v="6"/>
    <x v="8"/>
    <x v="4"/>
    <n v="70"/>
    <n v="525"/>
    <n v="367500"/>
    <n v="220500.00000000003"/>
    <n v="0.60000000000000009"/>
    <x v="0"/>
  </r>
  <r>
    <x v="3"/>
    <x v="2"/>
    <x v="54"/>
    <x v="2"/>
    <x v="6"/>
    <x v="8"/>
    <x v="5"/>
    <n v="85"/>
    <n v="525"/>
    <n v="446250.00000000006"/>
    <n v="111562.50000000001"/>
    <n v="0.25"/>
    <x v="0"/>
  </r>
  <r>
    <x v="3"/>
    <x v="2"/>
    <x v="55"/>
    <x v="2"/>
    <x v="6"/>
    <x v="8"/>
    <x v="0"/>
    <n v="70"/>
    <n v="725"/>
    <n v="507500"/>
    <n v="228375"/>
    <n v="0.45"/>
    <x v="0"/>
  </r>
  <r>
    <x v="3"/>
    <x v="2"/>
    <x v="56"/>
    <x v="2"/>
    <x v="6"/>
    <x v="8"/>
    <x v="1"/>
    <n v="75"/>
    <n v="675"/>
    <n v="506250.00000000012"/>
    <n v="151875.00000000003"/>
    <n v="0.3"/>
    <x v="0"/>
  </r>
  <r>
    <x v="3"/>
    <x v="2"/>
    <x v="57"/>
    <x v="2"/>
    <x v="6"/>
    <x v="8"/>
    <x v="2"/>
    <n v="70"/>
    <n v="550"/>
    <n v="385000"/>
    <n v="173250"/>
    <n v="0.45"/>
    <x v="0"/>
  </r>
  <r>
    <x v="3"/>
    <x v="2"/>
    <x v="58"/>
    <x v="2"/>
    <x v="6"/>
    <x v="8"/>
    <x v="3"/>
    <n v="70"/>
    <n v="500"/>
    <n v="350000"/>
    <n v="140000"/>
    <n v="0.39999999999999997"/>
    <x v="0"/>
  </r>
  <r>
    <x v="3"/>
    <x v="2"/>
    <x v="59"/>
    <x v="2"/>
    <x v="6"/>
    <x v="8"/>
    <x v="4"/>
    <n v="75"/>
    <n v="500"/>
    <n v="375000"/>
    <n v="225000.00000000003"/>
    <n v="0.60000000000000009"/>
    <x v="0"/>
  </r>
  <r>
    <x v="3"/>
    <x v="2"/>
    <x v="60"/>
    <x v="2"/>
    <x v="6"/>
    <x v="8"/>
    <x v="5"/>
    <n v="80"/>
    <n v="400"/>
    <n v="320000"/>
    <n v="80000"/>
    <n v="0.25"/>
    <x v="0"/>
  </r>
  <r>
    <x v="3"/>
    <x v="2"/>
    <x v="61"/>
    <x v="2"/>
    <x v="6"/>
    <x v="8"/>
    <x v="0"/>
    <n v="65"/>
    <n v="600"/>
    <n v="390000.00000000006"/>
    <n v="156000.00000000003"/>
    <n v="0.4"/>
    <x v="0"/>
  </r>
  <r>
    <x v="3"/>
    <x v="2"/>
    <x v="62"/>
    <x v="2"/>
    <x v="6"/>
    <x v="8"/>
    <x v="1"/>
    <n v="70"/>
    <n v="600"/>
    <n v="420000.00000000006"/>
    <n v="105000.00000000001"/>
    <n v="0.25"/>
    <x v="0"/>
  </r>
  <r>
    <x v="3"/>
    <x v="2"/>
    <x v="63"/>
    <x v="2"/>
    <x v="6"/>
    <x v="8"/>
    <x v="2"/>
    <n v="65"/>
    <n v="450"/>
    <n v="292500.00000000006"/>
    <n v="117000.00000000003"/>
    <n v="0.4"/>
    <x v="0"/>
  </r>
  <r>
    <x v="3"/>
    <x v="2"/>
    <x v="64"/>
    <x v="2"/>
    <x v="6"/>
    <x v="8"/>
    <x v="3"/>
    <n v="65"/>
    <n v="400"/>
    <n v="260000.00000000006"/>
    <n v="91000.000000000015"/>
    <n v="0.35"/>
    <x v="0"/>
  </r>
  <r>
    <x v="3"/>
    <x v="2"/>
    <x v="65"/>
    <x v="2"/>
    <x v="6"/>
    <x v="8"/>
    <x v="4"/>
    <n v="75"/>
    <n v="400"/>
    <n v="300000.00000000006"/>
    <n v="165000.00000000009"/>
    <n v="0.55000000000000016"/>
    <x v="0"/>
  </r>
  <r>
    <x v="3"/>
    <x v="2"/>
    <x v="66"/>
    <x v="2"/>
    <x v="6"/>
    <x v="8"/>
    <x v="5"/>
    <n v="70"/>
    <n v="425"/>
    <n v="297500"/>
    <n v="59500"/>
    <n v="0.2"/>
    <x v="0"/>
  </r>
  <r>
    <x v="3"/>
    <x v="2"/>
    <x v="559"/>
    <x v="2"/>
    <x v="6"/>
    <x v="8"/>
    <x v="0"/>
    <n v="55"/>
    <n v="525"/>
    <n v="288750.00000000006"/>
    <n v="115500.00000000003"/>
    <n v="0.4"/>
    <x v="0"/>
  </r>
  <r>
    <x v="3"/>
    <x v="2"/>
    <x v="560"/>
    <x v="2"/>
    <x v="6"/>
    <x v="8"/>
    <x v="1"/>
    <n v="60"/>
    <n v="525"/>
    <n v="315000.00000000006"/>
    <n v="78750.000000000015"/>
    <n v="0.25"/>
    <x v="0"/>
  </r>
  <r>
    <x v="3"/>
    <x v="2"/>
    <x v="561"/>
    <x v="2"/>
    <x v="6"/>
    <x v="8"/>
    <x v="2"/>
    <n v="55"/>
    <n v="350"/>
    <n v="192500.00000000003"/>
    <n v="77000.000000000015"/>
    <n v="0.4"/>
    <x v="0"/>
  </r>
  <r>
    <x v="3"/>
    <x v="2"/>
    <x v="562"/>
    <x v="2"/>
    <x v="6"/>
    <x v="8"/>
    <x v="3"/>
    <n v="55"/>
    <n v="325"/>
    <n v="178750.00000000003"/>
    <n v="62562.500000000007"/>
    <n v="0.35"/>
    <x v="0"/>
  </r>
  <r>
    <x v="3"/>
    <x v="2"/>
    <x v="563"/>
    <x v="2"/>
    <x v="6"/>
    <x v="8"/>
    <x v="4"/>
    <n v="65"/>
    <n v="300"/>
    <n v="195000"/>
    <n v="107250.00000000003"/>
    <n v="0.55000000000000016"/>
    <x v="0"/>
  </r>
  <r>
    <x v="3"/>
    <x v="2"/>
    <x v="564"/>
    <x v="2"/>
    <x v="6"/>
    <x v="8"/>
    <x v="5"/>
    <n v="70"/>
    <n v="350"/>
    <n v="245000"/>
    <n v="49000"/>
    <n v="0.2"/>
    <x v="0"/>
  </r>
  <r>
    <x v="3"/>
    <x v="2"/>
    <x v="565"/>
    <x v="2"/>
    <x v="6"/>
    <x v="8"/>
    <x v="0"/>
    <n v="55"/>
    <n v="575"/>
    <n v="316250.00000000006"/>
    <n v="126500.00000000003"/>
    <n v="0.4"/>
    <x v="0"/>
  </r>
  <r>
    <x v="3"/>
    <x v="2"/>
    <x v="566"/>
    <x v="2"/>
    <x v="6"/>
    <x v="8"/>
    <x v="1"/>
    <n v="60"/>
    <n v="575"/>
    <n v="345000.00000000006"/>
    <n v="86250.000000000015"/>
    <n v="0.25"/>
    <x v="0"/>
  </r>
  <r>
    <x v="3"/>
    <x v="2"/>
    <x v="567"/>
    <x v="2"/>
    <x v="6"/>
    <x v="8"/>
    <x v="2"/>
    <n v="55"/>
    <n v="425"/>
    <n v="233750.00000000003"/>
    <n v="93500.000000000015"/>
    <n v="0.4"/>
    <x v="0"/>
  </r>
  <r>
    <x v="3"/>
    <x v="2"/>
    <x v="568"/>
    <x v="2"/>
    <x v="6"/>
    <x v="8"/>
    <x v="3"/>
    <n v="65"/>
    <n v="400"/>
    <n v="260000.00000000006"/>
    <n v="91000.000000000015"/>
    <n v="0.35"/>
    <x v="0"/>
  </r>
  <r>
    <x v="3"/>
    <x v="2"/>
    <x v="569"/>
    <x v="2"/>
    <x v="6"/>
    <x v="8"/>
    <x v="4"/>
    <n v="75"/>
    <n v="375"/>
    <n v="281250.00000000006"/>
    <n v="154687.50000000009"/>
    <n v="0.55000000000000016"/>
    <x v="0"/>
  </r>
  <r>
    <x v="3"/>
    <x v="2"/>
    <x v="570"/>
    <x v="2"/>
    <x v="6"/>
    <x v="8"/>
    <x v="5"/>
    <n v="80"/>
    <n v="500"/>
    <n v="400000.00000000006"/>
    <n v="80000.000000000015"/>
    <n v="0.2"/>
    <x v="0"/>
  </r>
  <r>
    <x v="3"/>
    <x v="2"/>
    <x v="571"/>
    <x v="2"/>
    <x v="6"/>
    <x v="8"/>
    <x v="0"/>
    <n v="65"/>
    <n v="700"/>
    <n v="455000.00000000012"/>
    <n v="182000.00000000006"/>
    <n v="0.4"/>
    <x v="0"/>
  </r>
  <r>
    <x v="3"/>
    <x v="2"/>
    <x v="572"/>
    <x v="2"/>
    <x v="6"/>
    <x v="8"/>
    <x v="1"/>
    <n v="70"/>
    <n v="700"/>
    <n v="490000.00000000012"/>
    <n v="122500.00000000003"/>
    <n v="0.25"/>
    <x v="0"/>
  </r>
  <r>
    <x v="3"/>
    <x v="2"/>
    <x v="573"/>
    <x v="2"/>
    <x v="6"/>
    <x v="8"/>
    <x v="2"/>
    <n v="65"/>
    <n v="500"/>
    <n v="325000.00000000006"/>
    <n v="130000.00000000003"/>
    <n v="0.4"/>
    <x v="0"/>
  </r>
  <r>
    <x v="3"/>
    <x v="2"/>
    <x v="574"/>
    <x v="2"/>
    <x v="6"/>
    <x v="8"/>
    <x v="3"/>
    <n v="65"/>
    <n v="500"/>
    <n v="325000.00000000006"/>
    <n v="113750.00000000001"/>
    <n v="0.35"/>
    <x v="0"/>
  </r>
  <r>
    <x v="3"/>
    <x v="2"/>
    <x v="575"/>
    <x v="2"/>
    <x v="6"/>
    <x v="8"/>
    <x v="4"/>
    <n v="75"/>
    <n v="425"/>
    <n v="318750.00000000006"/>
    <n v="175312.50000000009"/>
    <n v="0.55000000000000016"/>
    <x v="0"/>
  </r>
  <r>
    <x v="3"/>
    <x v="2"/>
    <x v="576"/>
    <x v="2"/>
    <x v="6"/>
    <x v="8"/>
    <x v="5"/>
    <n v="80"/>
    <n v="525"/>
    <n v="420000.00000000006"/>
    <n v="84000.000000000015"/>
    <n v="0.2"/>
    <x v="0"/>
  </r>
  <r>
    <x v="3"/>
    <x v="2"/>
    <x v="577"/>
    <x v="2"/>
    <x v="6"/>
    <x v="8"/>
    <x v="0"/>
    <n v="40"/>
    <n v="450"/>
    <n v="180000"/>
    <n v="54000"/>
    <n v="0.3"/>
    <x v="0"/>
  </r>
  <r>
    <x v="3"/>
    <x v="2"/>
    <x v="578"/>
    <x v="2"/>
    <x v="6"/>
    <x v="8"/>
    <x v="1"/>
    <n v="50"/>
    <n v="450"/>
    <n v="225000"/>
    <n v="56250"/>
    <n v="0.25"/>
    <x v="0"/>
  </r>
  <r>
    <x v="3"/>
    <x v="2"/>
    <x v="579"/>
    <x v="2"/>
    <x v="6"/>
    <x v="8"/>
    <x v="2"/>
    <n v="50"/>
    <n v="450"/>
    <n v="225000"/>
    <n v="56250"/>
    <n v="0.25"/>
    <x v="0"/>
  </r>
  <r>
    <x v="3"/>
    <x v="2"/>
    <x v="580"/>
    <x v="2"/>
    <x v="6"/>
    <x v="8"/>
    <x v="3"/>
    <n v="50"/>
    <n v="300"/>
    <n v="150000"/>
    <n v="45000"/>
    <n v="0.3"/>
    <x v="0"/>
  </r>
  <r>
    <x v="3"/>
    <x v="2"/>
    <x v="581"/>
    <x v="2"/>
    <x v="7"/>
    <x v="9"/>
    <x v="4"/>
    <n v="55"/>
    <n v="250"/>
    <n v="137500.00000000003"/>
    <n v="34375.000000000007"/>
    <n v="0.25"/>
    <x v="0"/>
  </r>
  <r>
    <x v="3"/>
    <x v="2"/>
    <x v="582"/>
    <x v="2"/>
    <x v="7"/>
    <x v="9"/>
    <x v="5"/>
    <n v="50"/>
    <n v="500"/>
    <n v="250000"/>
    <n v="50000"/>
    <n v="0.2"/>
    <x v="0"/>
  </r>
  <r>
    <x v="3"/>
    <x v="2"/>
    <x v="583"/>
    <x v="2"/>
    <x v="7"/>
    <x v="9"/>
    <x v="0"/>
    <n v="40"/>
    <n v="550"/>
    <n v="220000"/>
    <n v="66000"/>
    <n v="0.3"/>
    <x v="0"/>
  </r>
  <r>
    <x v="3"/>
    <x v="2"/>
    <x v="584"/>
    <x v="2"/>
    <x v="7"/>
    <x v="9"/>
    <x v="1"/>
    <n v="50"/>
    <n v="450"/>
    <n v="225000"/>
    <n v="56250"/>
    <n v="0.25"/>
    <x v="0"/>
  </r>
  <r>
    <x v="3"/>
    <x v="2"/>
    <x v="585"/>
    <x v="2"/>
    <x v="7"/>
    <x v="9"/>
    <x v="2"/>
    <n v="50"/>
    <n v="450"/>
    <n v="225000"/>
    <n v="56250"/>
    <n v="0.25"/>
    <x v="0"/>
  </r>
  <r>
    <x v="3"/>
    <x v="2"/>
    <x v="586"/>
    <x v="2"/>
    <x v="7"/>
    <x v="9"/>
    <x v="3"/>
    <n v="50"/>
    <n v="300"/>
    <n v="150000"/>
    <n v="45000"/>
    <n v="0.3"/>
    <x v="0"/>
  </r>
  <r>
    <x v="3"/>
    <x v="2"/>
    <x v="587"/>
    <x v="2"/>
    <x v="7"/>
    <x v="9"/>
    <x v="4"/>
    <n v="55"/>
    <n v="225"/>
    <n v="123750.00000000001"/>
    <n v="30937.500000000004"/>
    <n v="0.25"/>
    <x v="0"/>
  </r>
  <r>
    <x v="3"/>
    <x v="2"/>
    <x v="588"/>
    <x v="2"/>
    <x v="7"/>
    <x v="9"/>
    <x v="5"/>
    <n v="50"/>
    <n v="425"/>
    <n v="212500"/>
    <n v="42500"/>
    <n v="0.2"/>
    <x v="0"/>
  </r>
  <r>
    <x v="3"/>
    <x v="2"/>
    <x v="589"/>
    <x v="2"/>
    <x v="7"/>
    <x v="9"/>
    <x v="0"/>
    <n v="50"/>
    <n v="575"/>
    <n v="287500"/>
    <n v="86250"/>
    <n v="0.3"/>
    <x v="0"/>
  </r>
  <r>
    <x v="3"/>
    <x v="2"/>
    <x v="590"/>
    <x v="2"/>
    <x v="7"/>
    <x v="9"/>
    <x v="1"/>
    <n v="60"/>
    <n v="425"/>
    <n v="255000"/>
    <n v="63750"/>
    <n v="0.25"/>
    <x v="0"/>
  </r>
  <r>
    <x v="3"/>
    <x v="2"/>
    <x v="591"/>
    <x v="2"/>
    <x v="7"/>
    <x v="9"/>
    <x v="2"/>
    <n v="65"/>
    <n v="425"/>
    <n v="276249.99999999994"/>
    <n v="69062.499999999985"/>
    <n v="0.25"/>
    <x v="0"/>
  </r>
  <r>
    <x v="3"/>
    <x v="2"/>
    <x v="592"/>
    <x v="2"/>
    <x v="7"/>
    <x v="9"/>
    <x v="3"/>
    <n v="65"/>
    <n v="325"/>
    <n v="211249.99999999994"/>
    <n v="63374.999999999978"/>
    <n v="0.3"/>
    <x v="0"/>
  </r>
  <r>
    <x v="3"/>
    <x v="2"/>
    <x v="593"/>
    <x v="2"/>
    <x v="7"/>
    <x v="9"/>
    <x v="4"/>
    <n v="70"/>
    <n v="175"/>
    <n v="122500"/>
    <n v="30625"/>
    <n v="0.25"/>
    <x v="0"/>
  </r>
  <r>
    <x v="3"/>
    <x v="2"/>
    <x v="594"/>
    <x v="2"/>
    <x v="7"/>
    <x v="9"/>
    <x v="5"/>
    <n v="65"/>
    <n v="375"/>
    <n v="243749.99999999994"/>
    <n v="48749.999999999993"/>
    <n v="0.2"/>
    <x v="0"/>
  </r>
  <r>
    <x v="3"/>
    <x v="2"/>
    <x v="595"/>
    <x v="2"/>
    <x v="7"/>
    <x v="9"/>
    <x v="0"/>
    <n v="70"/>
    <n v="550"/>
    <n v="385000"/>
    <n v="115500"/>
    <n v="0.3"/>
    <x v="0"/>
  </r>
  <r>
    <x v="3"/>
    <x v="2"/>
    <x v="596"/>
    <x v="2"/>
    <x v="7"/>
    <x v="9"/>
    <x v="1"/>
    <n v="75"/>
    <n v="350"/>
    <n v="262500"/>
    <n v="65625"/>
    <n v="0.25"/>
    <x v="0"/>
  </r>
  <r>
    <x v="3"/>
    <x v="2"/>
    <x v="597"/>
    <x v="2"/>
    <x v="7"/>
    <x v="9"/>
    <x v="2"/>
    <n v="75"/>
    <n v="400"/>
    <n v="300000"/>
    <n v="75000"/>
    <n v="0.25"/>
    <x v="0"/>
  </r>
  <r>
    <x v="3"/>
    <x v="2"/>
    <x v="598"/>
    <x v="2"/>
    <x v="7"/>
    <x v="9"/>
    <x v="3"/>
    <n v="60"/>
    <n v="300"/>
    <n v="180000"/>
    <n v="54000"/>
    <n v="0.3"/>
    <x v="0"/>
  </r>
  <r>
    <x v="3"/>
    <x v="2"/>
    <x v="599"/>
    <x v="2"/>
    <x v="7"/>
    <x v="9"/>
    <x v="4"/>
    <n v="65"/>
    <n v="200"/>
    <n v="130000"/>
    <n v="32500"/>
    <n v="0.25"/>
    <x v="0"/>
  </r>
  <r>
    <x v="3"/>
    <x v="2"/>
    <x v="600"/>
    <x v="2"/>
    <x v="7"/>
    <x v="9"/>
    <x v="5"/>
    <n v="80"/>
    <n v="350"/>
    <n v="280000"/>
    <n v="56000"/>
    <n v="0.2"/>
    <x v="0"/>
  </r>
  <r>
    <x v="3"/>
    <x v="2"/>
    <x v="601"/>
    <x v="2"/>
    <x v="7"/>
    <x v="9"/>
    <x v="0"/>
    <n v="60"/>
    <n v="550"/>
    <n v="330000"/>
    <n v="99000"/>
    <n v="0.3"/>
    <x v="0"/>
  </r>
  <r>
    <x v="3"/>
    <x v="2"/>
    <x v="602"/>
    <x v="2"/>
    <x v="7"/>
    <x v="9"/>
    <x v="1"/>
    <n v="65"/>
    <n v="400"/>
    <n v="260000"/>
    <n v="65000"/>
    <n v="0.25"/>
    <x v="0"/>
  </r>
  <r>
    <x v="3"/>
    <x v="2"/>
    <x v="603"/>
    <x v="2"/>
    <x v="7"/>
    <x v="9"/>
    <x v="2"/>
    <n v="65"/>
    <n v="400"/>
    <n v="260000"/>
    <n v="65000"/>
    <n v="0.25"/>
    <x v="0"/>
  </r>
  <r>
    <x v="3"/>
    <x v="2"/>
    <x v="604"/>
    <x v="2"/>
    <x v="7"/>
    <x v="9"/>
    <x v="3"/>
    <n v="60"/>
    <n v="300"/>
    <n v="180000"/>
    <n v="54000"/>
    <n v="0.3"/>
    <x v="0"/>
  </r>
  <r>
    <x v="3"/>
    <x v="2"/>
    <x v="605"/>
    <x v="2"/>
    <x v="7"/>
    <x v="9"/>
    <x v="4"/>
    <n v="65"/>
    <n v="200"/>
    <n v="130000"/>
    <n v="32500"/>
    <n v="0.25"/>
    <x v="0"/>
  </r>
  <r>
    <x v="3"/>
    <x v="2"/>
    <x v="606"/>
    <x v="2"/>
    <x v="7"/>
    <x v="9"/>
    <x v="5"/>
    <n v="80"/>
    <n v="500"/>
    <n v="400000"/>
    <n v="80000"/>
    <n v="0.2"/>
    <x v="0"/>
  </r>
  <r>
    <x v="3"/>
    <x v="2"/>
    <x v="607"/>
    <x v="2"/>
    <x v="7"/>
    <x v="9"/>
    <x v="0"/>
    <n v="75"/>
    <n v="750"/>
    <n v="562500"/>
    <n v="168750"/>
    <n v="0.3"/>
    <x v="0"/>
  </r>
  <r>
    <x v="3"/>
    <x v="2"/>
    <x v="608"/>
    <x v="2"/>
    <x v="7"/>
    <x v="9"/>
    <x v="1"/>
    <n v="80"/>
    <n v="625"/>
    <n v="500000"/>
    <n v="125000"/>
    <n v="0.25"/>
    <x v="0"/>
  </r>
  <r>
    <x v="3"/>
    <x v="2"/>
    <x v="609"/>
    <x v="2"/>
    <x v="7"/>
    <x v="9"/>
    <x v="2"/>
    <n v="80"/>
    <n v="625"/>
    <n v="500000"/>
    <n v="125000"/>
    <n v="0.25"/>
    <x v="0"/>
  </r>
  <r>
    <x v="3"/>
    <x v="2"/>
    <x v="610"/>
    <x v="2"/>
    <x v="7"/>
    <x v="9"/>
    <x v="3"/>
    <n v="80"/>
    <n v="500"/>
    <n v="400000"/>
    <n v="120000"/>
    <n v="0.3"/>
    <x v="0"/>
  </r>
  <r>
    <x v="3"/>
    <x v="2"/>
    <x v="611"/>
    <x v="2"/>
    <x v="7"/>
    <x v="9"/>
    <x v="4"/>
    <n v="85"/>
    <n v="375"/>
    <n v="318750.00000000006"/>
    <n v="79687.500000000015"/>
    <n v="0.25"/>
    <x v="0"/>
  </r>
  <r>
    <x v="3"/>
    <x v="2"/>
    <x v="612"/>
    <x v="2"/>
    <x v="7"/>
    <x v="9"/>
    <x v="5"/>
    <n v="100"/>
    <n v="675"/>
    <n v="675000"/>
    <n v="135000"/>
    <n v="0.2"/>
    <x v="0"/>
  </r>
  <r>
    <x v="3"/>
    <x v="2"/>
    <x v="613"/>
    <x v="2"/>
    <x v="7"/>
    <x v="9"/>
    <x v="0"/>
    <n v="80"/>
    <n v="825"/>
    <n v="660000"/>
    <n v="198000"/>
    <n v="0.3"/>
    <x v="0"/>
  </r>
  <r>
    <x v="3"/>
    <x v="2"/>
    <x v="614"/>
    <x v="2"/>
    <x v="7"/>
    <x v="9"/>
    <x v="1"/>
    <n v="85"/>
    <n v="675"/>
    <n v="573750.00000000012"/>
    <n v="143437.50000000003"/>
    <n v="0.25"/>
    <x v="0"/>
  </r>
  <r>
    <x v="3"/>
    <x v="2"/>
    <x v="615"/>
    <x v="2"/>
    <x v="7"/>
    <x v="9"/>
    <x v="2"/>
    <n v="85"/>
    <n v="625"/>
    <n v="531250.00000000012"/>
    <n v="132812.50000000003"/>
    <n v="0.25"/>
    <x v="0"/>
  </r>
  <r>
    <x v="3"/>
    <x v="2"/>
    <x v="616"/>
    <x v="2"/>
    <x v="7"/>
    <x v="9"/>
    <x v="3"/>
    <n v="80"/>
    <n v="525"/>
    <n v="420000"/>
    <n v="126000"/>
    <n v="0.3"/>
    <x v="0"/>
  </r>
  <r>
    <x v="3"/>
    <x v="2"/>
    <x v="617"/>
    <x v="2"/>
    <x v="7"/>
    <x v="9"/>
    <x v="4"/>
    <n v="85"/>
    <n v="575"/>
    <n v="488750.00000000006"/>
    <n v="122187.50000000001"/>
    <n v="0.25"/>
    <x v="0"/>
  </r>
  <r>
    <x v="3"/>
    <x v="2"/>
    <x v="618"/>
    <x v="2"/>
    <x v="7"/>
    <x v="9"/>
    <x v="5"/>
    <n v="100"/>
    <n v="575"/>
    <n v="575000"/>
    <n v="115000"/>
    <n v="0.2"/>
    <x v="0"/>
  </r>
  <r>
    <x v="3"/>
    <x v="2"/>
    <x v="619"/>
    <x v="2"/>
    <x v="7"/>
    <x v="9"/>
    <x v="0"/>
    <n v="85"/>
    <n v="775"/>
    <n v="658750.00000000012"/>
    <n v="197625.00000000003"/>
    <n v="0.3"/>
    <x v="0"/>
  </r>
  <r>
    <x v="3"/>
    <x v="2"/>
    <x v="620"/>
    <x v="2"/>
    <x v="7"/>
    <x v="9"/>
    <x v="1"/>
    <n v="80"/>
    <n v="750"/>
    <n v="600000.00000000012"/>
    <n v="150000.00000000003"/>
    <n v="0.25"/>
    <x v="0"/>
  </r>
  <r>
    <x v="3"/>
    <x v="2"/>
    <x v="621"/>
    <x v="2"/>
    <x v="7"/>
    <x v="9"/>
    <x v="2"/>
    <n v="75"/>
    <n v="625"/>
    <n v="468750.00000000012"/>
    <n v="117187.50000000003"/>
    <n v="0.25"/>
    <x v="0"/>
  </r>
  <r>
    <x v="3"/>
    <x v="2"/>
    <x v="622"/>
    <x v="2"/>
    <x v="7"/>
    <x v="9"/>
    <x v="3"/>
    <n v="75"/>
    <n v="575"/>
    <n v="431250.00000000006"/>
    <n v="129375.00000000001"/>
    <n v="0.3"/>
    <x v="0"/>
  </r>
  <r>
    <x v="3"/>
    <x v="2"/>
    <x v="623"/>
    <x v="2"/>
    <x v="7"/>
    <x v="9"/>
    <x v="4"/>
    <n v="75"/>
    <n v="575"/>
    <n v="431250"/>
    <n v="107812.5"/>
    <n v="0.25"/>
    <x v="0"/>
  </r>
  <r>
    <x v="3"/>
    <x v="2"/>
    <x v="624"/>
    <x v="2"/>
    <x v="7"/>
    <x v="9"/>
    <x v="5"/>
    <n v="80"/>
    <n v="400"/>
    <n v="320000"/>
    <n v="64000"/>
    <n v="0.2"/>
    <x v="0"/>
  </r>
  <r>
    <x v="3"/>
    <x v="2"/>
    <x v="625"/>
    <x v="2"/>
    <x v="7"/>
    <x v="9"/>
    <x v="0"/>
    <n v="70"/>
    <n v="600"/>
    <n v="420000.00000000006"/>
    <n v="126000.00000000001"/>
    <n v="0.3"/>
    <x v="0"/>
  </r>
  <r>
    <x v="3"/>
    <x v="2"/>
    <x v="626"/>
    <x v="2"/>
    <x v="7"/>
    <x v="9"/>
    <x v="1"/>
    <n v="75"/>
    <n v="600"/>
    <n v="450000.00000000017"/>
    <n v="112500.00000000004"/>
    <n v="0.25"/>
    <x v="0"/>
  </r>
  <r>
    <x v="3"/>
    <x v="2"/>
    <x v="627"/>
    <x v="2"/>
    <x v="7"/>
    <x v="9"/>
    <x v="2"/>
    <n v="70"/>
    <n v="450"/>
    <n v="315000.00000000006"/>
    <n v="78750.000000000015"/>
    <n v="0.25"/>
    <x v="0"/>
  </r>
  <r>
    <x v="3"/>
    <x v="2"/>
    <x v="628"/>
    <x v="2"/>
    <x v="7"/>
    <x v="9"/>
    <x v="3"/>
    <n v="70"/>
    <n v="400"/>
    <n v="280000.00000000006"/>
    <n v="84000.000000000015"/>
    <n v="0.3"/>
    <x v="0"/>
  </r>
  <r>
    <x v="3"/>
    <x v="2"/>
    <x v="629"/>
    <x v="2"/>
    <x v="7"/>
    <x v="9"/>
    <x v="4"/>
    <n v="80"/>
    <n v="425"/>
    <n v="340000.00000000006"/>
    <n v="85000.000000000015"/>
    <n v="0.25"/>
    <x v="0"/>
  </r>
  <r>
    <x v="3"/>
    <x v="2"/>
    <x v="67"/>
    <x v="2"/>
    <x v="7"/>
    <x v="9"/>
    <x v="5"/>
    <n v="65"/>
    <n v="450"/>
    <n v="292500"/>
    <n v="58500"/>
    <n v="0.2"/>
    <x v="0"/>
  </r>
  <r>
    <x v="3"/>
    <x v="2"/>
    <x v="68"/>
    <x v="2"/>
    <x v="7"/>
    <x v="9"/>
    <x v="0"/>
    <n v="60"/>
    <n v="550"/>
    <n v="330000.00000000006"/>
    <n v="99000.000000000015"/>
    <n v="0.3"/>
    <x v="0"/>
  </r>
  <r>
    <x v="3"/>
    <x v="2"/>
    <x v="69"/>
    <x v="2"/>
    <x v="7"/>
    <x v="9"/>
    <x v="1"/>
    <n v="65"/>
    <n v="550"/>
    <n v="357500.00000000006"/>
    <n v="89375.000000000015"/>
    <n v="0.25"/>
    <x v="0"/>
  </r>
  <r>
    <x v="3"/>
    <x v="2"/>
    <x v="70"/>
    <x v="2"/>
    <x v="7"/>
    <x v="9"/>
    <x v="2"/>
    <n v="60"/>
    <n v="375"/>
    <n v="225000.00000000003"/>
    <n v="56250.000000000007"/>
    <n v="0.25"/>
    <x v="0"/>
  </r>
  <r>
    <x v="3"/>
    <x v="2"/>
    <x v="71"/>
    <x v="2"/>
    <x v="7"/>
    <x v="9"/>
    <x v="3"/>
    <n v="60"/>
    <n v="350"/>
    <n v="210000.00000000003"/>
    <n v="63000.000000000007"/>
    <n v="0.3"/>
    <x v="0"/>
  </r>
  <r>
    <x v="3"/>
    <x v="2"/>
    <x v="72"/>
    <x v="2"/>
    <x v="7"/>
    <x v="9"/>
    <x v="4"/>
    <n v="70"/>
    <n v="325"/>
    <n v="227500"/>
    <n v="56875"/>
    <n v="0.25"/>
    <x v="0"/>
  </r>
  <r>
    <x v="3"/>
    <x v="2"/>
    <x v="73"/>
    <x v="2"/>
    <x v="7"/>
    <x v="9"/>
    <x v="5"/>
    <n v="75"/>
    <n v="375"/>
    <n v="281250.00000000006"/>
    <n v="56250.000000000015"/>
    <n v="0.2"/>
    <x v="0"/>
  </r>
  <r>
    <x v="3"/>
    <x v="2"/>
    <x v="74"/>
    <x v="2"/>
    <x v="7"/>
    <x v="9"/>
    <x v="0"/>
    <n v="60"/>
    <n v="600"/>
    <n v="360000.00000000006"/>
    <n v="108000.00000000001"/>
    <n v="0.3"/>
    <x v="0"/>
  </r>
  <r>
    <x v="3"/>
    <x v="2"/>
    <x v="75"/>
    <x v="2"/>
    <x v="7"/>
    <x v="9"/>
    <x v="1"/>
    <n v="65"/>
    <n v="625"/>
    <n v="406250.00000000012"/>
    <n v="101562.50000000003"/>
    <n v="0.25"/>
    <x v="0"/>
  </r>
  <r>
    <x v="3"/>
    <x v="2"/>
    <x v="76"/>
    <x v="2"/>
    <x v="7"/>
    <x v="9"/>
    <x v="2"/>
    <n v="60"/>
    <n v="475"/>
    <n v="285000.00000000006"/>
    <n v="71250.000000000015"/>
    <n v="0.25"/>
    <x v="0"/>
  </r>
  <r>
    <x v="3"/>
    <x v="2"/>
    <x v="77"/>
    <x v="2"/>
    <x v="7"/>
    <x v="9"/>
    <x v="3"/>
    <n v="70"/>
    <n v="450"/>
    <n v="315000.00000000006"/>
    <n v="94500.000000000015"/>
    <n v="0.3"/>
    <x v="0"/>
  </r>
  <r>
    <x v="3"/>
    <x v="2"/>
    <x v="78"/>
    <x v="2"/>
    <x v="7"/>
    <x v="9"/>
    <x v="4"/>
    <n v="90"/>
    <n v="425"/>
    <n v="382500.00000000006"/>
    <n v="95625.000000000015"/>
    <n v="0.25"/>
    <x v="0"/>
  </r>
  <r>
    <x v="3"/>
    <x v="2"/>
    <x v="79"/>
    <x v="2"/>
    <x v="7"/>
    <x v="9"/>
    <x v="5"/>
    <n v="95"/>
    <n v="550"/>
    <n v="522500.00000000006"/>
    <n v="104500.00000000001"/>
    <n v="0.2"/>
    <x v="0"/>
  </r>
  <r>
    <x v="3"/>
    <x v="2"/>
    <x v="80"/>
    <x v="2"/>
    <x v="7"/>
    <x v="9"/>
    <x v="0"/>
    <n v="80"/>
    <n v="750"/>
    <n v="600000.00000000012"/>
    <n v="180000.00000000003"/>
    <n v="0.3"/>
    <x v="0"/>
  </r>
  <r>
    <x v="3"/>
    <x v="2"/>
    <x v="81"/>
    <x v="2"/>
    <x v="7"/>
    <x v="9"/>
    <x v="1"/>
    <n v="85"/>
    <n v="750"/>
    <n v="637500.00000000012"/>
    <n v="159375.00000000003"/>
    <n v="0.25"/>
    <x v="0"/>
  </r>
  <r>
    <x v="3"/>
    <x v="2"/>
    <x v="82"/>
    <x v="2"/>
    <x v="7"/>
    <x v="9"/>
    <x v="2"/>
    <n v="80"/>
    <n v="550"/>
    <n v="440000.00000000006"/>
    <n v="110000.00000000001"/>
    <n v="0.25"/>
    <x v="0"/>
  </r>
  <r>
    <x v="3"/>
    <x v="2"/>
    <x v="83"/>
    <x v="2"/>
    <x v="7"/>
    <x v="9"/>
    <x v="3"/>
    <n v="80"/>
    <n v="550"/>
    <n v="440000.00000000006"/>
    <n v="132000"/>
    <n v="0.3"/>
    <x v="0"/>
  </r>
  <r>
    <x v="3"/>
    <x v="2"/>
    <x v="84"/>
    <x v="2"/>
    <x v="7"/>
    <x v="9"/>
    <x v="4"/>
    <n v="90"/>
    <n v="475"/>
    <n v="427500.00000000006"/>
    <n v="106875.00000000001"/>
    <n v="0.25"/>
    <x v="0"/>
  </r>
  <r>
    <x v="3"/>
    <x v="2"/>
    <x v="85"/>
    <x v="2"/>
    <x v="7"/>
    <x v="9"/>
    <x v="5"/>
    <n v="95"/>
    <n v="575"/>
    <n v="546250.00000000012"/>
    <n v="109250.00000000003"/>
    <n v="0.2"/>
    <x v="0"/>
  </r>
  <r>
    <x v="0"/>
    <x v="0"/>
    <x v="86"/>
    <x v="2"/>
    <x v="7"/>
    <x v="9"/>
    <x v="0"/>
    <n v="45"/>
    <n v="1050"/>
    <n v="472500"/>
    <n v="212625"/>
    <n v="0.45"/>
    <x v="0"/>
  </r>
  <r>
    <x v="0"/>
    <x v="0"/>
    <x v="87"/>
    <x v="2"/>
    <x v="7"/>
    <x v="9"/>
    <x v="1"/>
    <n v="45"/>
    <n v="850"/>
    <n v="382500"/>
    <n v="133875"/>
    <n v="0.35"/>
    <x v="0"/>
  </r>
  <r>
    <x v="0"/>
    <x v="0"/>
    <x v="88"/>
    <x v="2"/>
    <x v="7"/>
    <x v="9"/>
    <x v="2"/>
    <n v="35"/>
    <n v="850"/>
    <n v="297500"/>
    <n v="74375"/>
    <n v="0.25"/>
    <x v="0"/>
  </r>
  <r>
    <x v="0"/>
    <x v="0"/>
    <x v="89"/>
    <x v="2"/>
    <x v="7"/>
    <x v="9"/>
    <x v="3"/>
    <n v="40"/>
    <n v="700"/>
    <n v="280000"/>
    <n v="84000"/>
    <n v="0.3"/>
    <x v="0"/>
  </r>
  <r>
    <x v="0"/>
    <x v="0"/>
    <x v="90"/>
    <x v="4"/>
    <x v="8"/>
    <x v="10"/>
    <x v="4"/>
    <n v="55"/>
    <n v="750"/>
    <n v="412500.00000000006"/>
    <n v="144375"/>
    <n v="0.35"/>
    <x v="0"/>
  </r>
  <r>
    <x v="0"/>
    <x v="0"/>
    <x v="91"/>
    <x v="4"/>
    <x v="8"/>
    <x v="10"/>
    <x v="5"/>
    <n v="45"/>
    <n v="850"/>
    <n v="382500"/>
    <n v="191250"/>
    <n v="0.5"/>
    <x v="0"/>
  </r>
  <r>
    <x v="0"/>
    <x v="0"/>
    <x v="92"/>
    <x v="4"/>
    <x v="8"/>
    <x v="10"/>
    <x v="0"/>
    <n v="45"/>
    <n v="1100"/>
    <n v="495000"/>
    <n v="222750"/>
    <n v="0.45"/>
    <x v="0"/>
  </r>
  <r>
    <x v="0"/>
    <x v="0"/>
    <x v="93"/>
    <x v="4"/>
    <x v="8"/>
    <x v="10"/>
    <x v="1"/>
    <n v="45"/>
    <n v="750"/>
    <n v="337500"/>
    <n v="118124.99999999999"/>
    <n v="0.35"/>
    <x v="0"/>
  </r>
  <r>
    <x v="0"/>
    <x v="0"/>
    <x v="94"/>
    <x v="4"/>
    <x v="8"/>
    <x v="10"/>
    <x v="2"/>
    <n v="35"/>
    <n v="800"/>
    <n v="280000"/>
    <n v="70000"/>
    <n v="0.25"/>
    <x v="0"/>
  </r>
  <r>
    <x v="3"/>
    <x v="0"/>
    <x v="95"/>
    <x v="4"/>
    <x v="8"/>
    <x v="10"/>
    <x v="3"/>
    <n v="40"/>
    <n v="675"/>
    <n v="270000"/>
    <n v="81000"/>
    <n v="0.3"/>
    <x v="0"/>
  </r>
  <r>
    <x v="0"/>
    <x v="0"/>
    <x v="96"/>
    <x v="4"/>
    <x v="8"/>
    <x v="10"/>
    <x v="4"/>
    <n v="55"/>
    <n v="750"/>
    <n v="412500.00000000006"/>
    <n v="144375"/>
    <n v="0.35"/>
    <x v="0"/>
  </r>
  <r>
    <x v="0"/>
    <x v="0"/>
    <x v="97"/>
    <x v="4"/>
    <x v="8"/>
    <x v="10"/>
    <x v="5"/>
    <n v="45"/>
    <n v="850"/>
    <n v="382500"/>
    <n v="191250"/>
    <n v="0.5"/>
    <x v="0"/>
  </r>
  <r>
    <x v="0"/>
    <x v="0"/>
    <x v="98"/>
    <x v="4"/>
    <x v="8"/>
    <x v="10"/>
    <x v="0"/>
    <n v="45"/>
    <n v="1070"/>
    <n v="481500"/>
    <n v="216675"/>
    <n v="0.45"/>
    <x v="0"/>
  </r>
  <r>
    <x v="0"/>
    <x v="0"/>
    <x v="99"/>
    <x v="4"/>
    <x v="8"/>
    <x v="10"/>
    <x v="1"/>
    <n v="45"/>
    <n v="750"/>
    <n v="337500"/>
    <n v="118124.99999999999"/>
    <n v="0.35"/>
    <x v="0"/>
  </r>
  <r>
    <x v="0"/>
    <x v="0"/>
    <x v="100"/>
    <x v="4"/>
    <x v="8"/>
    <x v="10"/>
    <x v="2"/>
    <n v="35"/>
    <n v="775"/>
    <n v="271250"/>
    <n v="67812.5"/>
    <n v="0.25"/>
    <x v="0"/>
  </r>
  <r>
    <x v="0"/>
    <x v="0"/>
    <x v="101"/>
    <x v="4"/>
    <x v="8"/>
    <x v="10"/>
    <x v="3"/>
    <n v="40"/>
    <n v="625"/>
    <n v="250000"/>
    <n v="75000"/>
    <n v="0.3"/>
    <x v="0"/>
  </r>
  <r>
    <x v="0"/>
    <x v="0"/>
    <x v="102"/>
    <x v="4"/>
    <x v="8"/>
    <x v="10"/>
    <x v="4"/>
    <n v="55"/>
    <n v="675"/>
    <n v="371250.00000000006"/>
    <n v="129937.50000000001"/>
    <n v="0.35"/>
    <x v="0"/>
  </r>
  <r>
    <x v="0"/>
    <x v="0"/>
    <x v="103"/>
    <x v="4"/>
    <x v="8"/>
    <x v="10"/>
    <x v="5"/>
    <n v="45"/>
    <n v="775"/>
    <n v="348750"/>
    <n v="174375"/>
    <n v="0.5"/>
    <x v="0"/>
  </r>
  <r>
    <x v="0"/>
    <x v="0"/>
    <x v="53"/>
    <x v="4"/>
    <x v="8"/>
    <x v="10"/>
    <x v="0"/>
    <n v="45"/>
    <n v="1025"/>
    <n v="461250"/>
    <n v="207562.5"/>
    <n v="0.45"/>
    <x v="0"/>
  </r>
  <r>
    <x v="0"/>
    <x v="0"/>
    <x v="53"/>
    <x v="4"/>
    <x v="8"/>
    <x v="10"/>
    <x v="1"/>
    <n v="45"/>
    <n v="725"/>
    <n v="326250"/>
    <n v="114187.5"/>
    <n v="0.35"/>
    <x v="0"/>
  </r>
  <r>
    <x v="3"/>
    <x v="0"/>
    <x v="53"/>
    <x v="4"/>
    <x v="8"/>
    <x v="10"/>
    <x v="2"/>
    <n v="35"/>
    <n v="725"/>
    <n v="253750"/>
    <n v="63437.5"/>
    <n v="0.25"/>
    <x v="0"/>
  </r>
  <r>
    <x v="3"/>
    <x v="0"/>
    <x v="53"/>
    <x v="4"/>
    <x v="8"/>
    <x v="10"/>
    <x v="3"/>
    <n v="40"/>
    <n v="650"/>
    <n v="260000"/>
    <n v="78000"/>
    <n v="0.3"/>
    <x v="0"/>
  </r>
  <r>
    <x v="3"/>
    <x v="0"/>
    <x v="53"/>
    <x v="4"/>
    <x v="8"/>
    <x v="10"/>
    <x v="4"/>
    <n v="55"/>
    <n v="675"/>
    <n v="371250.00000000006"/>
    <n v="129937.50000000001"/>
    <n v="0.35"/>
    <x v="0"/>
  </r>
  <r>
    <x v="3"/>
    <x v="0"/>
    <x v="53"/>
    <x v="4"/>
    <x v="8"/>
    <x v="10"/>
    <x v="5"/>
    <n v="45"/>
    <n v="800"/>
    <n v="360000"/>
    <n v="180000"/>
    <n v="0.5"/>
    <x v="0"/>
  </r>
  <r>
    <x v="3"/>
    <x v="0"/>
    <x v="53"/>
    <x v="4"/>
    <x v="8"/>
    <x v="10"/>
    <x v="0"/>
    <n v="55"/>
    <n v="1070"/>
    <n v="588500.00000000012"/>
    <n v="264825.00000000006"/>
    <n v="0.45"/>
    <x v="0"/>
  </r>
  <r>
    <x v="3"/>
    <x v="0"/>
    <x v="53"/>
    <x v="4"/>
    <x v="8"/>
    <x v="10"/>
    <x v="1"/>
    <n v="55"/>
    <n v="775"/>
    <n v="426250.00000000006"/>
    <n v="149187.5"/>
    <n v="0.35"/>
    <x v="0"/>
  </r>
  <r>
    <x v="3"/>
    <x v="0"/>
    <x v="53"/>
    <x v="4"/>
    <x v="8"/>
    <x v="10"/>
    <x v="2"/>
    <n v="50"/>
    <n v="750"/>
    <n v="375000"/>
    <n v="93750"/>
    <n v="0.25"/>
    <x v="0"/>
  </r>
  <r>
    <x v="3"/>
    <x v="0"/>
    <x v="53"/>
    <x v="4"/>
    <x v="8"/>
    <x v="10"/>
    <x v="3"/>
    <n v="50"/>
    <n v="700"/>
    <n v="350000"/>
    <n v="105000"/>
    <n v="0.3"/>
    <x v="0"/>
  </r>
  <r>
    <x v="3"/>
    <x v="0"/>
    <x v="53"/>
    <x v="4"/>
    <x v="8"/>
    <x v="10"/>
    <x v="4"/>
    <n v="60"/>
    <n v="725"/>
    <n v="435000"/>
    <n v="152250"/>
    <n v="0.35"/>
    <x v="0"/>
  </r>
  <r>
    <x v="3"/>
    <x v="0"/>
    <x v="53"/>
    <x v="4"/>
    <x v="8"/>
    <x v="10"/>
    <x v="5"/>
    <n v="65"/>
    <n v="825"/>
    <n v="536250"/>
    <n v="268125"/>
    <n v="0.5"/>
    <x v="0"/>
  </r>
  <r>
    <x v="3"/>
    <x v="0"/>
    <x v="53"/>
    <x v="4"/>
    <x v="8"/>
    <x v="10"/>
    <x v="0"/>
    <n v="60"/>
    <n v="1075"/>
    <n v="645000"/>
    <n v="290250"/>
    <n v="0.45"/>
    <x v="0"/>
  </r>
  <r>
    <x v="3"/>
    <x v="0"/>
    <x v="53"/>
    <x v="4"/>
    <x v="8"/>
    <x v="10"/>
    <x v="1"/>
    <n v="55"/>
    <n v="825"/>
    <n v="453750.00000000006"/>
    <n v="158812.5"/>
    <n v="0.35"/>
    <x v="0"/>
  </r>
  <r>
    <x v="3"/>
    <x v="0"/>
    <x v="118"/>
    <x v="4"/>
    <x v="8"/>
    <x v="10"/>
    <x v="2"/>
    <n v="50"/>
    <n v="800"/>
    <n v="400000"/>
    <n v="100000"/>
    <n v="0.25"/>
    <x v="0"/>
  </r>
  <r>
    <x v="3"/>
    <x v="0"/>
    <x v="119"/>
    <x v="4"/>
    <x v="8"/>
    <x v="10"/>
    <x v="3"/>
    <n v="50"/>
    <n v="775"/>
    <n v="387500"/>
    <n v="116250"/>
    <n v="0.3"/>
    <x v="0"/>
  </r>
  <r>
    <x v="3"/>
    <x v="0"/>
    <x v="120"/>
    <x v="4"/>
    <x v="8"/>
    <x v="10"/>
    <x v="4"/>
    <n v="65"/>
    <n v="775"/>
    <n v="503750"/>
    <n v="176312.5"/>
    <n v="0.35"/>
    <x v="0"/>
  </r>
  <r>
    <x v="3"/>
    <x v="0"/>
    <x v="121"/>
    <x v="4"/>
    <x v="8"/>
    <x v="10"/>
    <x v="5"/>
    <n v="70"/>
    <n v="925"/>
    <n v="647500"/>
    <n v="323750"/>
    <n v="0.5"/>
    <x v="0"/>
  </r>
  <r>
    <x v="3"/>
    <x v="0"/>
    <x v="122"/>
    <x v="4"/>
    <x v="8"/>
    <x v="10"/>
    <x v="0"/>
    <n v="65"/>
    <n v="1150"/>
    <n v="747500"/>
    <n v="336375"/>
    <n v="0.45"/>
    <x v="0"/>
  </r>
  <r>
    <x v="3"/>
    <x v="0"/>
    <x v="123"/>
    <x v="4"/>
    <x v="8"/>
    <x v="10"/>
    <x v="1"/>
    <n v="60"/>
    <n v="900"/>
    <n v="540000.00000000012"/>
    <n v="189000.00000000003"/>
    <n v="0.35"/>
    <x v="0"/>
  </r>
  <r>
    <x v="3"/>
    <x v="0"/>
    <x v="124"/>
    <x v="4"/>
    <x v="8"/>
    <x v="10"/>
    <x v="2"/>
    <n v="55"/>
    <n v="825"/>
    <n v="453750.00000000006"/>
    <n v="113437.50000000001"/>
    <n v="0.25"/>
    <x v="0"/>
  </r>
  <r>
    <x v="3"/>
    <x v="0"/>
    <x v="125"/>
    <x v="4"/>
    <x v="8"/>
    <x v="10"/>
    <x v="3"/>
    <n v="55"/>
    <n v="775"/>
    <n v="426250.00000000006"/>
    <n v="127875.00000000001"/>
    <n v="0.3"/>
    <x v="0"/>
  </r>
  <r>
    <x v="3"/>
    <x v="0"/>
    <x v="126"/>
    <x v="4"/>
    <x v="8"/>
    <x v="10"/>
    <x v="4"/>
    <n v="65"/>
    <n v="800"/>
    <n v="520000"/>
    <n v="182000"/>
    <n v="0.35"/>
    <x v="0"/>
  </r>
  <r>
    <x v="3"/>
    <x v="0"/>
    <x v="127"/>
    <x v="4"/>
    <x v="8"/>
    <x v="10"/>
    <x v="5"/>
    <n v="70"/>
    <n v="975"/>
    <n v="682500"/>
    <n v="341250"/>
    <n v="0.5"/>
    <x v="0"/>
  </r>
  <r>
    <x v="3"/>
    <x v="0"/>
    <x v="630"/>
    <x v="4"/>
    <x v="8"/>
    <x v="10"/>
    <x v="0"/>
    <n v="65"/>
    <n v="1125"/>
    <n v="731250"/>
    <n v="329062.5"/>
    <n v="0.45"/>
    <x v="0"/>
  </r>
  <r>
    <x v="3"/>
    <x v="0"/>
    <x v="631"/>
    <x v="4"/>
    <x v="8"/>
    <x v="10"/>
    <x v="1"/>
    <n v="60"/>
    <n v="900"/>
    <n v="540000.00000000012"/>
    <n v="189000.00000000003"/>
    <n v="0.35"/>
    <x v="0"/>
  </r>
  <r>
    <x v="3"/>
    <x v="0"/>
    <x v="632"/>
    <x v="4"/>
    <x v="8"/>
    <x v="10"/>
    <x v="2"/>
    <n v="55"/>
    <n v="825"/>
    <n v="453750.00000000006"/>
    <n v="113437.50000000001"/>
    <n v="0.25"/>
    <x v="0"/>
  </r>
  <r>
    <x v="0"/>
    <x v="0"/>
    <x v="633"/>
    <x v="4"/>
    <x v="8"/>
    <x v="10"/>
    <x v="3"/>
    <n v="45"/>
    <n v="775"/>
    <n v="348750"/>
    <n v="104625"/>
    <n v="0.3"/>
    <x v="0"/>
  </r>
  <r>
    <x v="0"/>
    <x v="0"/>
    <x v="634"/>
    <x v="4"/>
    <x v="8"/>
    <x v="10"/>
    <x v="4"/>
    <n v="55"/>
    <n v="750"/>
    <n v="412500.00000000006"/>
    <n v="144375"/>
    <n v="0.35"/>
    <x v="0"/>
  </r>
  <r>
    <x v="0"/>
    <x v="0"/>
    <x v="635"/>
    <x v="4"/>
    <x v="8"/>
    <x v="10"/>
    <x v="5"/>
    <n v="60"/>
    <n v="925"/>
    <n v="555000.00000000012"/>
    <n v="277500.00000000006"/>
    <n v="0.5"/>
    <x v="0"/>
  </r>
  <r>
    <x v="0"/>
    <x v="0"/>
    <x v="636"/>
    <x v="4"/>
    <x v="8"/>
    <x v="10"/>
    <x v="0"/>
    <n v="55"/>
    <n v="1050"/>
    <n v="577500.00000000012"/>
    <n v="259875.00000000006"/>
    <n v="0.45"/>
    <x v="0"/>
  </r>
  <r>
    <x v="0"/>
    <x v="0"/>
    <x v="637"/>
    <x v="4"/>
    <x v="8"/>
    <x v="10"/>
    <x v="1"/>
    <n v="50"/>
    <n v="850"/>
    <n v="425000.00000000012"/>
    <n v="148750.00000000003"/>
    <n v="0.35"/>
    <x v="0"/>
  </r>
  <r>
    <x v="2"/>
    <x v="0"/>
    <x v="638"/>
    <x v="4"/>
    <x v="8"/>
    <x v="10"/>
    <x v="2"/>
    <n v="45"/>
    <n v="750"/>
    <n v="337500"/>
    <n v="84375"/>
    <n v="0.25"/>
    <x v="0"/>
  </r>
  <r>
    <x v="2"/>
    <x v="0"/>
    <x v="639"/>
    <x v="4"/>
    <x v="8"/>
    <x v="10"/>
    <x v="3"/>
    <n v="45"/>
    <n v="725"/>
    <n v="326250"/>
    <n v="97875"/>
    <n v="0.3"/>
    <x v="0"/>
  </r>
  <r>
    <x v="2"/>
    <x v="0"/>
    <x v="640"/>
    <x v="4"/>
    <x v="8"/>
    <x v="10"/>
    <x v="4"/>
    <n v="55"/>
    <n v="725"/>
    <n v="398750.00000000006"/>
    <n v="139562.5"/>
    <n v="0.35"/>
    <x v="0"/>
  </r>
  <r>
    <x v="2"/>
    <x v="0"/>
    <x v="641"/>
    <x v="4"/>
    <x v="8"/>
    <x v="10"/>
    <x v="5"/>
    <n v="60"/>
    <n v="825"/>
    <n v="495000.00000000006"/>
    <n v="247500.00000000003"/>
    <n v="0.5"/>
    <x v="0"/>
  </r>
  <r>
    <x v="2"/>
    <x v="0"/>
    <x v="642"/>
    <x v="4"/>
    <x v="8"/>
    <x v="10"/>
    <x v="0"/>
    <n v="60"/>
    <n v="1000"/>
    <n v="600000.00000000012"/>
    <n v="270000.00000000006"/>
    <n v="0.45"/>
    <x v="0"/>
  </r>
  <r>
    <x v="2"/>
    <x v="0"/>
    <x v="643"/>
    <x v="4"/>
    <x v="8"/>
    <x v="10"/>
    <x v="1"/>
    <n v="50"/>
    <n v="825"/>
    <n v="412500.00000000012"/>
    <n v="144375.00000000003"/>
    <n v="0.35"/>
    <x v="0"/>
  </r>
  <r>
    <x v="2"/>
    <x v="0"/>
    <x v="644"/>
    <x v="4"/>
    <x v="8"/>
    <x v="10"/>
    <x v="2"/>
    <n v="50"/>
    <n v="725"/>
    <n v="362500.00000000012"/>
    <n v="90625.000000000029"/>
    <n v="0.25"/>
    <x v="0"/>
  </r>
  <r>
    <x v="2"/>
    <x v="0"/>
    <x v="645"/>
    <x v="4"/>
    <x v="8"/>
    <x v="10"/>
    <x v="3"/>
    <n v="50"/>
    <n v="700"/>
    <n v="350000.00000000012"/>
    <n v="105000.00000000003"/>
    <n v="0.3"/>
    <x v="0"/>
  </r>
  <r>
    <x v="2"/>
    <x v="0"/>
    <x v="646"/>
    <x v="4"/>
    <x v="8"/>
    <x v="10"/>
    <x v="4"/>
    <n v="60"/>
    <n v="700"/>
    <n v="420000.00000000006"/>
    <n v="147000"/>
    <n v="0.35"/>
    <x v="0"/>
  </r>
  <r>
    <x v="2"/>
    <x v="0"/>
    <x v="647"/>
    <x v="4"/>
    <x v="8"/>
    <x v="10"/>
    <x v="5"/>
    <n v="65"/>
    <n v="825"/>
    <n v="536250"/>
    <n v="268125"/>
    <n v="0.5"/>
    <x v="0"/>
  </r>
  <r>
    <x v="2"/>
    <x v="0"/>
    <x v="648"/>
    <x v="4"/>
    <x v="8"/>
    <x v="10"/>
    <x v="0"/>
    <n v="60"/>
    <n v="975"/>
    <n v="585000.00000000012"/>
    <n v="263250.00000000006"/>
    <n v="0.45"/>
    <x v="0"/>
  </r>
  <r>
    <x v="2"/>
    <x v="0"/>
    <x v="649"/>
    <x v="4"/>
    <x v="8"/>
    <x v="10"/>
    <x v="1"/>
    <n v="50"/>
    <n v="800"/>
    <n v="400000.00000000012"/>
    <n v="140000.00000000003"/>
    <n v="0.35"/>
    <x v="0"/>
  </r>
  <r>
    <x v="2"/>
    <x v="0"/>
    <x v="650"/>
    <x v="4"/>
    <x v="8"/>
    <x v="10"/>
    <x v="2"/>
    <n v="50"/>
    <n v="745"/>
    <n v="372500.00000000012"/>
    <n v="93125.000000000029"/>
    <n v="0.25"/>
    <x v="0"/>
  </r>
  <r>
    <x v="2"/>
    <x v="0"/>
    <x v="651"/>
    <x v="4"/>
    <x v="8"/>
    <x v="10"/>
    <x v="3"/>
    <n v="50"/>
    <n v="775"/>
    <n v="387500.00000000012"/>
    <n v="116250.00000000003"/>
    <n v="0.3"/>
    <x v="0"/>
  </r>
  <r>
    <x v="2"/>
    <x v="0"/>
    <x v="652"/>
    <x v="4"/>
    <x v="8"/>
    <x v="10"/>
    <x v="4"/>
    <n v="65"/>
    <n v="750"/>
    <n v="487500"/>
    <n v="170625"/>
    <n v="0.35"/>
    <x v="0"/>
  </r>
  <r>
    <x v="2"/>
    <x v="0"/>
    <x v="653"/>
    <x v="4"/>
    <x v="8"/>
    <x v="10"/>
    <x v="5"/>
    <n v="70"/>
    <n v="850"/>
    <n v="595000"/>
    <n v="297500"/>
    <n v="0.5"/>
    <x v="0"/>
  </r>
  <r>
    <x v="2"/>
    <x v="0"/>
    <x v="575"/>
    <x v="4"/>
    <x v="8"/>
    <x v="10"/>
    <x v="0"/>
    <n v="65"/>
    <n v="1075"/>
    <n v="698750"/>
    <n v="314437.5"/>
    <n v="0.45"/>
    <x v="0"/>
  </r>
  <r>
    <x v="2"/>
    <x v="0"/>
    <x v="575"/>
    <x v="4"/>
    <x v="8"/>
    <x v="10"/>
    <x v="1"/>
    <n v="55"/>
    <n v="875"/>
    <n v="481250.00000000006"/>
    <n v="168437.5"/>
    <n v="0.35"/>
    <x v="0"/>
  </r>
  <r>
    <x v="2"/>
    <x v="0"/>
    <x v="575"/>
    <x v="4"/>
    <x v="8"/>
    <x v="10"/>
    <x v="2"/>
    <n v="55"/>
    <n v="825"/>
    <n v="453750.00000000006"/>
    <n v="113437.50000000001"/>
    <n v="0.25"/>
    <x v="0"/>
  </r>
  <r>
    <x v="2"/>
    <x v="0"/>
    <x v="575"/>
    <x v="4"/>
    <x v="8"/>
    <x v="10"/>
    <x v="3"/>
    <n v="55"/>
    <n v="775"/>
    <n v="426250.00000000006"/>
    <n v="127875.00000000001"/>
    <n v="0.3"/>
    <x v="0"/>
  </r>
  <r>
    <x v="0"/>
    <x v="0"/>
    <x v="575"/>
    <x v="4"/>
    <x v="8"/>
    <x v="10"/>
    <x v="4"/>
    <n v="65"/>
    <n v="775"/>
    <n v="503750"/>
    <n v="176312.5"/>
    <n v="0.35"/>
    <x v="0"/>
  </r>
  <r>
    <x v="0"/>
    <x v="0"/>
    <x v="575"/>
    <x v="4"/>
    <x v="8"/>
    <x v="10"/>
    <x v="5"/>
    <n v="70"/>
    <n v="875"/>
    <n v="612500"/>
    <n v="306250"/>
    <n v="0.5"/>
    <x v="0"/>
  </r>
  <r>
    <x v="0"/>
    <x v="0"/>
    <x v="654"/>
    <x v="4"/>
    <x v="8"/>
    <x v="10"/>
    <x v="0"/>
    <n v="35"/>
    <n v="450"/>
    <n v="157500"/>
    <n v="55125.000000000007"/>
    <n v="0.35000000000000003"/>
    <x v="0"/>
  </r>
  <r>
    <x v="0"/>
    <x v="0"/>
    <x v="655"/>
    <x v="4"/>
    <x v="8"/>
    <x v="10"/>
    <x v="1"/>
    <n v="35"/>
    <n v="250"/>
    <n v="87500"/>
    <n v="26250"/>
    <n v="0.3"/>
    <x v="0"/>
  </r>
  <r>
    <x v="0"/>
    <x v="0"/>
    <x v="656"/>
    <x v="4"/>
    <x v="8"/>
    <x v="10"/>
    <x v="2"/>
    <n v="25"/>
    <n v="250"/>
    <n v="62500"/>
    <n v="18750"/>
    <n v="0.3"/>
    <x v="0"/>
  </r>
  <r>
    <x v="0"/>
    <x v="0"/>
    <x v="128"/>
    <x v="4"/>
    <x v="8"/>
    <x v="10"/>
    <x v="3"/>
    <n v="30"/>
    <n v="100"/>
    <n v="30000.000000000004"/>
    <n v="10500.000000000002"/>
    <n v="0.35000000000000003"/>
    <x v="0"/>
  </r>
  <r>
    <x v="0"/>
    <x v="0"/>
    <x v="129"/>
    <x v="3"/>
    <x v="9"/>
    <x v="11"/>
    <x v="4"/>
    <n v="45"/>
    <n v="150"/>
    <n v="67499.999999999985"/>
    <n v="20249.999999999996"/>
    <n v="0.3"/>
    <x v="0"/>
  </r>
  <r>
    <x v="0"/>
    <x v="0"/>
    <x v="130"/>
    <x v="3"/>
    <x v="9"/>
    <x v="11"/>
    <x v="5"/>
    <n v="35"/>
    <n v="250"/>
    <n v="87500"/>
    <n v="39375"/>
    <n v="0.45"/>
    <x v="0"/>
  </r>
  <r>
    <x v="0"/>
    <x v="0"/>
    <x v="131"/>
    <x v="3"/>
    <x v="9"/>
    <x v="11"/>
    <x v="0"/>
    <n v="35"/>
    <n v="500"/>
    <n v="175000"/>
    <n v="61250.000000000007"/>
    <n v="0.35000000000000003"/>
    <x v="0"/>
  </r>
  <r>
    <x v="0"/>
    <x v="0"/>
    <x v="132"/>
    <x v="3"/>
    <x v="9"/>
    <x v="11"/>
    <x v="1"/>
    <n v="35"/>
    <n v="150"/>
    <n v="52500"/>
    <n v="15750"/>
    <n v="0.3"/>
    <x v="0"/>
  </r>
  <r>
    <x v="0"/>
    <x v="0"/>
    <x v="133"/>
    <x v="3"/>
    <x v="9"/>
    <x v="11"/>
    <x v="2"/>
    <n v="25"/>
    <n v="200"/>
    <n v="50000"/>
    <n v="15000"/>
    <n v="0.3"/>
    <x v="0"/>
  </r>
  <r>
    <x v="0"/>
    <x v="0"/>
    <x v="134"/>
    <x v="3"/>
    <x v="9"/>
    <x v="11"/>
    <x v="3"/>
    <n v="30"/>
    <n v="75"/>
    <n v="22500.000000000004"/>
    <n v="7875.0000000000018"/>
    <n v="0.35000000000000003"/>
    <x v="0"/>
  </r>
  <r>
    <x v="0"/>
    <x v="0"/>
    <x v="135"/>
    <x v="3"/>
    <x v="9"/>
    <x v="11"/>
    <x v="4"/>
    <n v="45"/>
    <n v="150"/>
    <n v="67499.999999999985"/>
    <n v="20249.999999999996"/>
    <n v="0.3"/>
    <x v="0"/>
  </r>
  <r>
    <x v="0"/>
    <x v="0"/>
    <x v="136"/>
    <x v="3"/>
    <x v="9"/>
    <x v="11"/>
    <x v="5"/>
    <n v="35"/>
    <n v="225"/>
    <n v="78750"/>
    <n v="35437.5"/>
    <n v="0.45"/>
    <x v="0"/>
  </r>
  <r>
    <x v="0"/>
    <x v="0"/>
    <x v="137"/>
    <x v="3"/>
    <x v="9"/>
    <x v="11"/>
    <x v="0"/>
    <n v="40"/>
    <n v="445"/>
    <n v="178000"/>
    <n v="62300.000000000007"/>
    <n v="0.35000000000000003"/>
    <x v="0"/>
  </r>
  <r>
    <x v="0"/>
    <x v="0"/>
    <x v="138"/>
    <x v="3"/>
    <x v="9"/>
    <x v="11"/>
    <x v="1"/>
    <n v="40"/>
    <n v="125"/>
    <n v="50000"/>
    <n v="15000"/>
    <n v="0.3"/>
    <x v="0"/>
  </r>
  <r>
    <x v="0"/>
    <x v="0"/>
    <x v="139"/>
    <x v="3"/>
    <x v="9"/>
    <x v="11"/>
    <x v="2"/>
    <n v="30"/>
    <n v="175"/>
    <n v="52500.000000000007"/>
    <n v="15750.000000000002"/>
    <n v="0.3"/>
    <x v="0"/>
  </r>
  <r>
    <x v="0"/>
    <x v="0"/>
    <x v="140"/>
    <x v="3"/>
    <x v="9"/>
    <x v="11"/>
    <x v="3"/>
    <n v="35"/>
    <n v="25"/>
    <n v="8750"/>
    <n v="3062.5000000000005"/>
    <n v="0.35000000000000003"/>
    <x v="0"/>
  </r>
  <r>
    <x v="0"/>
    <x v="0"/>
    <x v="141"/>
    <x v="3"/>
    <x v="9"/>
    <x v="11"/>
    <x v="4"/>
    <n v="50"/>
    <n v="75"/>
    <n v="37500"/>
    <n v="11250"/>
    <n v="0.3"/>
    <x v="0"/>
  </r>
  <r>
    <x v="0"/>
    <x v="0"/>
    <x v="142"/>
    <x v="3"/>
    <x v="9"/>
    <x v="11"/>
    <x v="5"/>
    <n v="40"/>
    <n v="175"/>
    <n v="70000"/>
    <n v="31500"/>
    <n v="0.45"/>
    <x v="0"/>
  </r>
  <r>
    <x v="0"/>
    <x v="0"/>
    <x v="143"/>
    <x v="3"/>
    <x v="9"/>
    <x v="11"/>
    <x v="0"/>
    <n v="40"/>
    <n v="400"/>
    <n v="160000"/>
    <n v="56000.000000000007"/>
    <n v="0.35000000000000003"/>
    <x v="0"/>
  </r>
  <r>
    <x v="0"/>
    <x v="0"/>
    <x v="144"/>
    <x v="3"/>
    <x v="9"/>
    <x v="11"/>
    <x v="1"/>
    <n v="40"/>
    <n v="100"/>
    <n v="40000"/>
    <n v="12000"/>
    <n v="0.3"/>
    <x v="0"/>
  </r>
  <r>
    <x v="0"/>
    <x v="0"/>
    <x v="145"/>
    <x v="3"/>
    <x v="9"/>
    <x v="11"/>
    <x v="2"/>
    <n v="30"/>
    <n v="100"/>
    <n v="30000.000000000004"/>
    <n v="9000"/>
    <n v="0.3"/>
    <x v="0"/>
  </r>
  <r>
    <x v="0"/>
    <x v="0"/>
    <x v="146"/>
    <x v="3"/>
    <x v="9"/>
    <x v="11"/>
    <x v="3"/>
    <n v="35"/>
    <n v="25"/>
    <n v="8750"/>
    <n v="3062.5000000000005"/>
    <n v="0.35000000000000003"/>
    <x v="0"/>
  </r>
  <r>
    <x v="0"/>
    <x v="0"/>
    <x v="147"/>
    <x v="3"/>
    <x v="9"/>
    <x v="11"/>
    <x v="4"/>
    <n v="50"/>
    <n v="50"/>
    <n v="25000"/>
    <n v="7500"/>
    <n v="0.3"/>
    <x v="0"/>
  </r>
  <r>
    <x v="0"/>
    <x v="0"/>
    <x v="148"/>
    <x v="3"/>
    <x v="9"/>
    <x v="11"/>
    <x v="5"/>
    <n v="40"/>
    <n v="175"/>
    <n v="70000"/>
    <n v="31500"/>
    <n v="0.45"/>
    <x v="0"/>
  </r>
  <r>
    <x v="0"/>
    <x v="0"/>
    <x v="149"/>
    <x v="3"/>
    <x v="9"/>
    <x v="11"/>
    <x v="0"/>
    <n v="50"/>
    <n v="445"/>
    <n v="222500"/>
    <n v="77875.000000000015"/>
    <n v="0.35000000000000003"/>
    <x v="0"/>
  </r>
  <r>
    <x v="0"/>
    <x v="0"/>
    <x v="150"/>
    <x v="3"/>
    <x v="9"/>
    <x v="11"/>
    <x v="1"/>
    <n v="45"/>
    <n v="150"/>
    <n v="67500.000000000015"/>
    <n v="20250.000000000004"/>
    <n v="0.3"/>
    <x v="0"/>
  </r>
  <r>
    <x v="0"/>
    <x v="0"/>
    <x v="151"/>
    <x v="3"/>
    <x v="9"/>
    <x v="11"/>
    <x v="2"/>
    <n v="40"/>
    <n v="125"/>
    <n v="50000"/>
    <n v="15000"/>
    <n v="0.3"/>
    <x v="0"/>
  </r>
  <r>
    <x v="0"/>
    <x v="0"/>
    <x v="152"/>
    <x v="3"/>
    <x v="9"/>
    <x v="11"/>
    <x v="3"/>
    <n v="40"/>
    <n v="50"/>
    <n v="20000"/>
    <n v="7000.0000000000009"/>
    <n v="0.35000000000000003"/>
    <x v="0"/>
  </r>
  <r>
    <x v="0"/>
    <x v="0"/>
    <x v="153"/>
    <x v="3"/>
    <x v="9"/>
    <x v="11"/>
    <x v="4"/>
    <n v="55"/>
    <n v="75"/>
    <n v="41249.999999999993"/>
    <n v="12374.999999999998"/>
    <n v="0.3"/>
    <x v="0"/>
  </r>
  <r>
    <x v="0"/>
    <x v="0"/>
    <x v="154"/>
    <x v="3"/>
    <x v="9"/>
    <x v="11"/>
    <x v="5"/>
    <n v="60"/>
    <n v="175"/>
    <n v="105000"/>
    <n v="47250"/>
    <n v="0.45"/>
    <x v="0"/>
  </r>
  <r>
    <x v="0"/>
    <x v="0"/>
    <x v="657"/>
    <x v="3"/>
    <x v="9"/>
    <x v="11"/>
    <x v="0"/>
    <n v="45"/>
    <n v="425"/>
    <n v="191250"/>
    <n v="66937.5"/>
    <n v="0.35000000000000003"/>
    <x v="1"/>
  </r>
  <r>
    <x v="0"/>
    <x v="0"/>
    <x v="658"/>
    <x v="3"/>
    <x v="9"/>
    <x v="11"/>
    <x v="1"/>
    <n v="40"/>
    <n v="175"/>
    <n v="70000.000000000015"/>
    <n v="21000.000000000004"/>
    <n v="0.3"/>
    <x v="1"/>
  </r>
  <r>
    <x v="0"/>
    <x v="0"/>
    <x v="659"/>
    <x v="3"/>
    <x v="9"/>
    <x v="11"/>
    <x v="2"/>
    <n v="35"/>
    <n v="175"/>
    <n v="61250"/>
    <n v="18375"/>
    <n v="0.3"/>
    <x v="1"/>
  </r>
  <r>
    <x v="0"/>
    <x v="0"/>
    <x v="660"/>
    <x v="3"/>
    <x v="9"/>
    <x v="11"/>
    <x v="3"/>
    <n v="35"/>
    <n v="150"/>
    <n v="52500"/>
    <n v="18375"/>
    <n v="0.35000000000000003"/>
    <x v="1"/>
  </r>
  <r>
    <x v="0"/>
    <x v="0"/>
    <x v="661"/>
    <x v="3"/>
    <x v="9"/>
    <x v="11"/>
    <x v="4"/>
    <n v="50"/>
    <n v="150"/>
    <n v="75000"/>
    <n v="22500"/>
    <n v="0.3"/>
    <x v="1"/>
  </r>
  <r>
    <x v="0"/>
    <x v="0"/>
    <x v="662"/>
    <x v="3"/>
    <x v="9"/>
    <x v="11"/>
    <x v="5"/>
    <n v="55"/>
    <n v="325"/>
    <n v="178750.00000000003"/>
    <n v="80437.500000000015"/>
    <n v="0.45"/>
    <x v="1"/>
  </r>
  <r>
    <x v="0"/>
    <x v="0"/>
    <x v="663"/>
    <x v="3"/>
    <x v="9"/>
    <x v="11"/>
    <x v="0"/>
    <n v="50"/>
    <n v="550"/>
    <n v="275000"/>
    <n v="96250.000000000015"/>
    <n v="0.35000000000000003"/>
    <x v="1"/>
  </r>
  <r>
    <x v="0"/>
    <x v="0"/>
    <x v="664"/>
    <x v="3"/>
    <x v="9"/>
    <x v="11"/>
    <x v="1"/>
    <n v="45"/>
    <n v="300"/>
    <n v="135000.00000000003"/>
    <n v="40500.000000000007"/>
    <n v="0.3"/>
    <x v="1"/>
  </r>
  <r>
    <x v="0"/>
    <x v="0"/>
    <x v="665"/>
    <x v="3"/>
    <x v="9"/>
    <x v="11"/>
    <x v="2"/>
    <n v="40"/>
    <n v="225"/>
    <n v="90000"/>
    <n v="27000"/>
    <n v="0.3"/>
    <x v="1"/>
  </r>
  <r>
    <x v="0"/>
    <x v="0"/>
    <x v="666"/>
    <x v="3"/>
    <x v="9"/>
    <x v="11"/>
    <x v="3"/>
    <n v="40"/>
    <n v="175"/>
    <n v="70000"/>
    <n v="24500.000000000004"/>
    <n v="0.35000000000000003"/>
    <x v="1"/>
  </r>
  <r>
    <x v="0"/>
    <x v="0"/>
    <x v="667"/>
    <x v="3"/>
    <x v="9"/>
    <x v="11"/>
    <x v="4"/>
    <n v="50"/>
    <n v="200"/>
    <n v="100000"/>
    <n v="30000"/>
    <n v="0.3"/>
    <x v="1"/>
  </r>
  <r>
    <x v="0"/>
    <x v="0"/>
    <x v="668"/>
    <x v="3"/>
    <x v="9"/>
    <x v="11"/>
    <x v="5"/>
    <n v="55"/>
    <n v="375"/>
    <n v="206250.00000000003"/>
    <n v="92812.500000000015"/>
    <n v="0.45"/>
    <x v="1"/>
  </r>
  <r>
    <x v="0"/>
    <x v="0"/>
    <x v="669"/>
    <x v="3"/>
    <x v="9"/>
    <x v="11"/>
    <x v="0"/>
    <n v="50"/>
    <n v="525"/>
    <n v="262500"/>
    <n v="91875.000000000015"/>
    <n v="0.35000000000000003"/>
    <x v="1"/>
  </r>
  <r>
    <x v="0"/>
    <x v="0"/>
    <x v="670"/>
    <x v="3"/>
    <x v="9"/>
    <x v="11"/>
    <x v="1"/>
    <n v="45"/>
    <n v="300"/>
    <n v="135000.00000000003"/>
    <n v="40500.000000000007"/>
    <n v="0.3"/>
    <x v="1"/>
  </r>
  <r>
    <x v="0"/>
    <x v="0"/>
    <x v="671"/>
    <x v="3"/>
    <x v="9"/>
    <x v="11"/>
    <x v="2"/>
    <n v="40"/>
    <n v="225"/>
    <n v="90000"/>
    <n v="27000"/>
    <n v="0.3"/>
    <x v="1"/>
  </r>
  <r>
    <x v="0"/>
    <x v="0"/>
    <x v="672"/>
    <x v="3"/>
    <x v="9"/>
    <x v="11"/>
    <x v="3"/>
    <n v="35"/>
    <n v="175"/>
    <n v="61250"/>
    <n v="21437.500000000004"/>
    <n v="0.35000000000000003"/>
    <x v="1"/>
  </r>
  <r>
    <x v="0"/>
    <x v="0"/>
    <x v="673"/>
    <x v="3"/>
    <x v="9"/>
    <x v="11"/>
    <x v="4"/>
    <n v="45"/>
    <n v="150"/>
    <n v="67500"/>
    <n v="20250"/>
    <n v="0.3"/>
    <x v="1"/>
  </r>
  <r>
    <x v="0"/>
    <x v="0"/>
    <x v="674"/>
    <x v="3"/>
    <x v="9"/>
    <x v="11"/>
    <x v="5"/>
    <n v="50"/>
    <n v="325"/>
    <n v="162500"/>
    <n v="73125"/>
    <n v="0.45"/>
    <x v="1"/>
  </r>
  <r>
    <x v="0"/>
    <x v="0"/>
    <x v="675"/>
    <x v="3"/>
    <x v="9"/>
    <x v="11"/>
    <x v="0"/>
    <n v="45"/>
    <n v="450"/>
    <n v="202500"/>
    <n v="70875"/>
    <n v="0.35000000000000003"/>
    <x v="1"/>
  </r>
  <r>
    <x v="0"/>
    <x v="0"/>
    <x v="676"/>
    <x v="3"/>
    <x v="9"/>
    <x v="11"/>
    <x v="1"/>
    <n v="40"/>
    <n v="250"/>
    <n v="100000.00000000001"/>
    <n v="30000.000000000004"/>
    <n v="0.3"/>
    <x v="1"/>
  </r>
  <r>
    <x v="0"/>
    <x v="0"/>
    <x v="677"/>
    <x v="3"/>
    <x v="9"/>
    <x v="11"/>
    <x v="2"/>
    <n v="25"/>
    <n v="150"/>
    <n v="37500"/>
    <n v="11250"/>
    <n v="0.3"/>
    <x v="1"/>
  </r>
  <r>
    <x v="0"/>
    <x v="0"/>
    <x v="678"/>
    <x v="3"/>
    <x v="9"/>
    <x v="11"/>
    <x v="3"/>
    <n v="25"/>
    <n v="125"/>
    <n v="31250"/>
    <n v="10937.500000000002"/>
    <n v="0.35000000000000003"/>
    <x v="1"/>
  </r>
  <r>
    <x v="0"/>
    <x v="0"/>
    <x v="679"/>
    <x v="3"/>
    <x v="9"/>
    <x v="11"/>
    <x v="4"/>
    <n v="35"/>
    <n v="125"/>
    <n v="43750"/>
    <n v="13125"/>
    <n v="0.3"/>
    <x v="1"/>
  </r>
  <r>
    <x v="0"/>
    <x v="0"/>
    <x v="680"/>
    <x v="3"/>
    <x v="9"/>
    <x v="11"/>
    <x v="5"/>
    <n v="40"/>
    <n v="200"/>
    <n v="80000"/>
    <n v="36000"/>
    <n v="0.45"/>
    <x v="1"/>
  </r>
  <r>
    <x v="0"/>
    <x v="0"/>
    <x v="681"/>
    <x v="3"/>
    <x v="9"/>
    <x v="11"/>
    <x v="0"/>
    <n v="45"/>
    <n v="375"/>
    <n v="168749.99999999997"/>
    <n v="59062.499999999993"/>
    <n v="0.35000000000000003"/>
    <x v="1"/>
  </r>
  <r>
    <x v="0"/>
    <x v="0"/>
    <x v="682"/>
    <x v="3"/>
    <x v="9"/>
    <x v="11"/>
    <x v="1"/>
    <n v="35"/>
    <n v="200"/>
    <n v="70000"/>
    <n v="21000"/>
    <n v="0.3"/>
    <x v="1"/>
  </r>
  <r>
    <x v="0"/>
    <x v="0"/>
    <x v="683"/>
    <x v="3"/>
    <x v="9"/>
    <x v="11"/>
    <x v="2"/>
    <n v="35"/>
    <n v="100"/>
    <n v="35000"/>
    <n v="10500"/>
    <n v="0.3"/>
    <x v="1"/>
  </r>
  <r>
    <x v="0"/>
    <x v="0"/>
    <x v="684"/>
    <x v="3"/>
    <x v="9"/>
    <x v="11"/>
    <x v="3"/>
    <n v="35"/>
    <n v="75"/>
    <n v="26250"/>
    <n v="9187.5"/>
    <n v="0.35000000000000003"/>
    <x v="1"/>
  </r>
  <r>
    <x v="0"/>
    <x v="0"/>
    <x v="685"/>
    <x v="3"/>
    <x v="9"/>
    <x v="11"/>
    <x v="4"/>
    <n v="45"/>
    <n v="75"/>
    <n v="33749.999999999993"/>
    <n v="10124.999999999998"/>
    <n v="0.3"/>
    <x v="1"/>
  </r>
  <r>
    <x v="0"/>
    <x v="0"/>
    <x v="686"/>
    <x v="3"/>
    <x v="9"/>
    <x v="11"/>
    <x v="5"/>
    <n v="50"/>
    <n v="200"/>
    <n v="99999.999999999971"/>
    <n v="44999.999999999985"/>
    <n v="0.45"/>
    <x v="1"/>
  </r>
  <r>
    <x v="0"/>
    <x v="0"/>
    <x v="687"/>
    <x v="3"/>
    <x v="9"/>
    <x v="11"/>
    <x v="0"/>
    <n v="50"/>
    <n v="350"/>
    <n v="175000"/>
    <n v="61250.000000000007"/>
    <n v="0.35000000000000003"/>
    <x v="1"/>
  </r>
  <r>
    <x v="0"/>
    <x v="0"/>
    <x v="688"/>
    <x v="3"/>
    <x v="9"/>
    <x v="11"/>
    <x v="1"/>
    <n v="40"/>
    <n v="200"/>
    <n v="80000"/>
    <n v="24000"/>
    <n v="0.3"/>
    <x v="1"/>
  </r>
  <r>
    <x v="0"/>
    <x v="0"/>
    <x v="689"/>
    <x v="3"/>
    <x v="9"/>
    <x v="11"/>
    <x v="2"/>
    <n v="40"/>
    <n v="145"/>
    <n v="58000"/>
    <n v="17400"/>
    <n v="0.3"/>
    <x v="1"/>
  </r>
  <r>
    <x v="0"/>
    <x v="0"/>
    <x v="690"/>
    <x v="3"/>
    <x v="9"/>
    <x v="11"/>
    <x v="3"/>
    <n v="40"/>
    <n v="150"/>
    <n v="60000"/>
    <n v="21000.000000000004"/>
    <n v="0.35000000000000003"/>
    <x v="1"/>
  </r>
  <r>
    <x v="0"/>
    <x v="0"/>
    <x v="691"/>
    <x v="3"/>
    <x v="9"/>
    <x v="11"/>
    <x v="4"/>
    <n v="55"/>
    <n v="125"/>
    <n v="68749.999999999985"/>
    <n v="20624.999999999996"/>
    <n v="0.3"/>
    <x v="1"/>
  </r>
  <r>
    <x v="0"/>
    <x v="0"/>
    <x v="692"/>
    <x v="3"/>
    <x v="9"/>
    <x v="11"/>
    <x v="5"/>
    <n v="60"/>
    <n v="225"/>
    <n v="134999.99999999997"/>
    <n v="60749.999999999985"/>
    <n v="0.45"/>
    <x v="1"/>
  </r>
  <r>
    <x v="0"/>
    <x v="0"/>
    <x v="155"/>
    <x v="3"/>
    <x v="9"/>
    <x v="11"/>
    <x v="0"/>
    <n v="55"/>
    <n v="475"/>
    <n v="261249.99999999997"/>
    <n v="91437.5"/>
    <n v="0.35000000000000003"/>
    <x v="1"/>
  </r>
  <r>
    <x v="0"/>
    <x v="0"/>
    <x v="156"/>
    <x v="3"/>
    <x v="9"/>
    <x v="11"/>
    <x v="1"/>
    <n v="45"/>
    <n v="275"/>
    <n v="123750"/>
    <n v="37125"/>
    <n v="0.3"/>
    <x v="1"/>
  </r>
  <r>
    <x v="0"/>
    <x v="0"/>
    <x v="157"/>
    <x v="3"/>
    <x v="9"/>
    <x v="11"/>
    <x v="2"/>
    <n v="45"/>
    <n v="225"/>
    <n v="101250"/>
    <n v="30375"/>
    <n v="0.3"/>
    <x v="1"/>
  </r>
  <r>
    <x v="0"/>
    <x v="0"/>
    <x v="158"/>
    <x v="3"/>
    <x v="9"/>
    <x v="11"/>
    <x v="3"/>
    <n v="45"/>
    <n v="175"/>
    <n v="78750"/>
    <n v="27562.500000000004"/>
    <n v="0.35000000000000003"/>
    <x v="1"/>
  </r>
  <r>
    <x v="0"/>
    <x v="0"/>
    <x v="159"/>
    <x v="3"/>
    <x v="9"/>
    <x v="11"/>
    <x v="4"/>
    <n v="55"/>
    <n v="175"/>
    <n v="96249.999999999985"/>
    <n v="28874.999999999996"/>
    <n v="0.3"/>
    <x v="1"/>
  </r>
  <r>
    <x v="0"/>
    <x v="0"/>
    <x v="160"/>
    <x v="3"/>
    <x v="9"/>
    <x v="11"/>
    <x v="5"/>
    <n v="60"/>
    <n v="275"/>
    <n v="164999.99999999997"/>
    <n v="74249.999999999985"/>
    <n v="0.45"/>
    <x v="1"/>
  </r>
  <r>
    <x v="4"/>
    <x v="3"/>
    <x v="161"/>
    <x v="3"/>
    <x v="9"/>
    <x v="11"/>
    <x v="0"/>
    <n v="35"/>
    <n v="475"/>
    <n v="166250"/>
    <n v="74812.5"/>
    <n v="0.45"/>
    <x v="1"/>
  </r>
  <r>
    <x v="4"/>
    <x v="3"/>
    <x v="162"/>
    <x v="3"/>
    <x v="9"/>
    <x v="11"/>
    <x v="1"/>
    <n v="45"/>
    <n v="475"/>
    <n v="213750"/>
    <n v="64125"/>
    <n v="0.3"/>
    <x v="1"/>
  </r>
  <r>
    <x v="4"/>
    <x v="3"/>
    <x v="163"/>
    <x v="3"/>
    <x v="9"/>
    <x v="11"/>
    <x v="2"/>
    <n v="45"/>
    <n v="475"/>
    <n v="213750"/>
    <n v="96187.5"/>
    <n v="0.45"/>
    <x v="1"/>
  </r>
  <r>
    <x v="4"/>
    <x v="3"/>
    <x v="164"/>
    <x v="3"/>
    <x v="9"/>
    <x v="11"/>
    <x v="3"/>
    <n v="45"/>
    <n v="325"/>
    <n v="146250"/>
    <n v="58499.999999999993"/>
    <n v="0.39999999999999997"/>
    <x v="1"/>
  </r>
  <r>
    <x v="4"/>
    <x v="3"/>
    <x v="165"/>
    <x v="3"/>
    <x v="10"/>
    <x v="12"/>
    <x v="4"/>
    <n v="50"/>
    <n v="275"/>
    <n v="137500"/>
    <n v="82500.000000000015"/>
    <n v="0.60000000000000009"/>
    <x v="1"/>
  </r>
  <r>
    <x v="4"/>
    <x v="3"/>
    <x v="166"/>
    <x v="3"/>
    <x v="10"/>
    <x v="12"/>
    <x v="5"/>
    <n v="45"/>
    <n v="475"/>
    <n v="213750"/>
    <n v="53437.5"/>
    <n v="0.25"/>
    <x v="1"/>
  </r>
  <r>
    <x v="4"/>
    <x v="3"/>
    <x v="167"/>
    <x v="3"/>
    <x v="10"/>
    <x v="12"/>
    <x v="0"/>
    <n v="35"/>
    <n v="525"/>
    <n v="183750"/>
    <n v="82687.5"/>
    <n v="0.45"/>
    <x v="1"/>
  </r>
  <r>
    <x v="4"/>
    <x v="3"/>
    <x v="168"/>
    <x v="3"/>
    <x v="10"/>
    <x v="12"/>
    <x v="1"/>
    <n v="45"/>
    <n v="425"/>
    <n v="191250"/>
    <n v="57375"/>
    <n v="0.3"/>
    <x v="1"/>
  </r>
  <r>
    <x v="4"/>
    <x v="3"/>
    <x v="169"/>
    <x v="3"/>
    <x v="10"/>
    <x v="12"/>
    <x v="2"/>
    <n v="45"/>
    <n v="450"/>
    <n v="202500"/>
    <n v="91125"/>
    <n v="0.45"/>
    <x v="1"/>
  </r>
  <r>
    <x v="4"/>
    <x v="3"/>
    <x v="170"/>
    <x v="3"/>
    <x v="10"/>
    <x v="12"/>
    <x v="3"/>
    <n v="45"/>
    <n v="300"/>
    <n v="135000"/>
    <n v="53999.999999999993"/>
    <n v="0.39999999999999997"/>
    <x v="1"/>
  </r>
  <r>
    <x v="4"/>
    <x v="3"/>
    <x v="171"/>
    <x v="3"/>
    <x v="10"/>
    <x v="12"/>
    <x v="4"/>
    <n v="50"/>
    <n v="225"/>
    <n v="112500"/>
    <n v="67500.000000000015"/>
    <n v="0.60000000000000009"/>
    <x v="1"/>
  </r>
  <r>
    <x v="4"/>
    <x v="3"/>
    <x v="172"/>
    <x v="3"/>
    <x v="10"/>
    <x v="12"/>
    <x v="5"/>
    <n v="45"/>
    <n v="425"/>
    <n v="191250"/>
    <n v="47812.5"/>
    <n v="0.25"/>
    <x v="1"/>
  </r>
  <r>
    <x v="4"/>
    <x v="3"/>
    <x v="173"/>
    <x v="3"/>
    <x v="10"/>
    <x v="12"/>
    <x v="0"/>
    <n v="35"/>
    <n v="575"/>
    <n v="201250"/>
    <n v="90562.5"/>
    <n v="0.45"/>
    <x v="1"/>
  </r>
  <r>
    <x v="4"/>
    <x v="3"/>
    <x v="174"/>
    <x v="3"/>
    <x v="10"/>
    <x v="12"/>
    <x v="1"/>
    <n v="45"/>
    <n v="425"/>
    <n v="191250"/>
    <n v="57375"/>
    <n v="0.3"/>
    <x v="1"/>
  </r>
  <r>
    <x v="4"/>
    <x v="3"/>
    <x v="175"/>
    <x v="3"/>
    <x v="10"/>
    <x v="12"/>
    <x v="2"/>
    <n v="45"/>
    <n v="425"/>
    <n v="191250"/>
    <n v="86062.5"/>
    <n v="0.45"/>
    <x v="1"/>
  </r>
  <r>
    <x v="4"/>
    <x v="3"/>
    <x v="176"/>
    <x v="3"/>
    <x v="10"/>
    <x v="12"/>
    <x v="3"/>
    <n v="45"/>
    <n v="325"/>
    <n v="146250"/>
    <n v="58499.999999999993"/>
    <n v="0.39999999999999997"/>
    <x v="1"/>
  </r>
  <r>
    <x v="4"/>
    <x v="3"/>
    <x v="177"/>
    <x v="3"/>
    <x v="10"/>
    <x v="12"/>
    <x v="4"/>
    <n v="50"/>
    <n v="200"/>
    <n v="100000"/>
    <n v="60000.000000000007"/>
    <n v="0.60000000000000009"/>
    <x v="1"/>
  </r>
  <r>
    <x v="4"/>
    <x v="3"/>
    <x v="178"/>
    <x v="3"/>
    <x v="10"/>
    <x v="12"/>
    <x v="5"/>
    <n v="45"/>
    <n v="400"/>
    <n v="180000"/>
    <n v="45000"/>
    <n v="0.25"/>
    <x v="1"/>
  </r>
  <r>
    <x v="4"/>
    <x v="3"/>
    <x v="179"/>
    <x v="3"/>
    <x v="10"/>
    <x v="12"/>
    <x v="0"/>
    <n v="45"/>
    <n v="575"/>
    <n v="258750"/>
    <n v="116437.5"/>
    <n v="0.45"/>
    <x v="1"/>
  </r>
  <r>
    <x v="4"/>
    <x v="3"/>
    <x v="180"/>
    <x v="3"/>
    <x v="10"/>
    <x v="12"/>
    <x v="1"/>
    <n v="45"/>
    <n v="375"/>
    <n v="168750"/>
    <n v="50625"/>
    <n v="0.3"/>
    <x v="1"/>
  </r>
  <r>
    <x v="4"/>
    <x v="3"/>
    <x v="181"/>
    <x v="3"/>
    <x v="10"/>
    <x v="12"/>
    <x v="2"/>
    <n v="45"/>
    <n v="400"/>
    <n v="180000"/>
    <n v="81000"/>
    <n v="0.45"/>
    <x v="1"/>
  </r>
  <r>
    <x v="4"/>
    <x v="3"/>
    <x v="182"/>
    <x v="3"/>
    <x v="10"/>
    <x v="12"/>
    <x v="3"/>
    <n v="40"/>
    <n v="300"/>
    <n v="120000"/>
    <n v="47999.999999999993"/>
    <n v="0.39999999999999997"/>
    <x v="1"/>
  </r>
  <r>
    <x v="4"/>
    <x v="3"/>
    <x v="183"/>
    <x v="3"/>
    <x v="10"/>
    <x v="12"/>
    <x v="4"/>
    <n v="45"/>
    <n v="200"/>
    <n v="90000"/>
    <n v="54000.000000000007"/>
    <n v="0.60000000000000009"/>
    <x v="1"/>
  </r>
  <r>
    <x v="4"/>
    <x v="3"/>
    <x v="184"/>
    <x v="3"/>
    <x v="10"/>
    <x v="12"/>
    <x v="5"/>
    <n v="60"/>
    <n v="375"/>
    <n v="225000"/>
    <n v="56250"/>
    <n v="0.25"/>
    <x v="1"/>
  </r>
  <r>
    <x v="4"/>
    <x v="3"/>
    <x v="185"/>
    <x v="3"/>
    <x v="10"/>
    <x v="12"/>
    <x v="0"/>
    <n v="40"/>
    <n v="575"/>
    <n v="230000"/>
    <n v="103500"/>
    <n v="0.45"/>
    <x v="1"/>
  </r>
  <r>
    <x v="4"/>
    <x v="3"/>
    <x v="186"/>
    <x v="3"/>
    <x v="10"/>
    <x v="12"/>
    <x v="1"/>
    <n v="45"/>
    <n v="425"/>
    <n v="191250"/>
    <n v="57375"/>
    <n v="0.3"/>
    <x v="1"/>
  </r>
  <r>
    <x v="4"/>
    <x v="3"/>
    <x v="187"/>
    <x v="3"/>
    <x v="10"/>
    <x v="12"/>
    <x v="2"/>
    <n v="45"/>
    <n v="425"/>
    <n v="191250"/>
    <n v="86062.5"/>
    <n v="0.45"/>
    <x v="1"/>
  </r>
  <r>
    <x v="4"/>
    <x v="3"/>
    <x v="188"/>
    <x v="3"/>
    <x v="10"/>
    <x v="12"/>
    <x v="3"/>
    <n v="40"/>
    <n v="325"/>
    <n v="130000"/>
    <n v="51999.999999999993"/>
    <n v="0.39999999999999997"/>
    <x v="1"/>
  </r>
  <r>
    <x v="4"/>
    <x v="3"/>
    <x v="189"/>
    <x v="3"/>
    <x v="10"/>
    <x v="12"/>
    <x v="4"/>
    <n v="45"/>
    <n v="225"/>
    <n v="101250"/>
    <n v="60750.000000000007"/>
    <n v="0.60000000000000009"/>
    <x v="1"/>
  </r>
  <r>
    <x v="4"/>
    <x v="3"/>
    <x v="190"/>
    <x v="3"/>
    <x v="10"/>
    <x v="12"/>
    <x v="5"/>
    <n v="60"/>
    <n v="400"/>
    <n v="240000"/>
    <n v="60000"/>
    <n v="0.25"/>
    <x v="1"/>
  </r>
  <r>
    <x v="4"/>
    <x v="3"/>
    <x v="191"/>
    <x v="3"/>
    <x v="10"/>
    <x v="12"/>
    <x v="0"/>
    <n v="40"/>
    <n v="675"/>
    <n v="270000"/>
    <n v="121500"/>
    <n v="0.45"/>
    <x v="1"/>
  </r>
  <r>
    <x v="4"/>
    <x v="3"/>
    <x v="192"/>
    <x v="3"/>
    <x v="10"/>
    <x v="12"/>
    <x v="1"/>
    <n v="45"/>
    <n v="525"/>
    <n v="236250"/>
    <n v="70875"/>
    <n v="0.3"/>
    <x v="1"/>
  </r>
  <r>
    <x v="4"/>
    <x v="3"/>
    <x v="193"/>
    <x v="3"/>
    <x v="10"/>
    <x v="12"/>
    <x v="2"/>
    <n v="45"/>
    <n v="550"/>
    <n v="247500"/>
    <n v="111375"/>
    <n v="0.45"/>
    <x v="1"/>
  </r>
  <r>
    <x v="4"/>
    <x v="3"/>
    <x v="194"/>
    <x v="3"/>
    <x v="10"/>
    <x v="12"/>
    <x v="3"/>
    <n v="40"/>
    <n v="425"/>
    <n v="170000"/>
    <n v="68000"/>
    <n v="0.39999999999999997"/>
    <x v="1"/>
  </r>
  <r>
    <x v="4"/>
    <x v="3"/>
    <x v="195"/>
    <x v="3"/>
    <x v="10"/>
    <x v="12"/>
    <x v="4"/>
    <n v="45"/>
    <n v="300"/>
    <n v="135000"/>
    <n v="81000.000000000015"/>
    <n v="0.60000000000000009"/>
    <x v="1"/>
  </r>
  <r>
    <x v="4"/>
    <x v="3"/>
    <x v="196"/>
    <x v="3"/>
    <x v="10"/>
    <x v="12"/>
    <x v="5"/>
    <n v="60"/>
    <n v="600"/>
    <n v="360000"/>
    <n v="90000"/>
    <n v="0.25"/>
    <x v="1"/>
  </r>
  <r>
    <x v="4"/>
    <x v="3"/>
    <x v="197"/>
    <x v="3"/>
    <x v="10"/>
    <x v="12"/>
    <x v="0"/>
    <n v="40"/>
    <n v="750"/>
    <n v="300000"/>
    <n v="135000"/>
    <n v="0.45"/>
    <x v="1"/>
  </r>
  <r>
    <x v="4"/>
    <x v="3"/>
    <x v="198"/>
    <x v="3"/>
    <x v="10"/>
    <x v="12"/>
    <x v="1"/>
    <n v="45"/>
    <n v="600"/>
    <n v="270000"/>
    <n v="81000"/>
    <n v="0.3"/>
    <x v="1"/>
  </r>
  <r>
    <x v="4"/>
    <x v="3"/>
    <x v="199"/>
    <x v="3"/>
    <x v="10"/>
    <x v="12"/>
    <x v="2"/>
    <n v="45"/>
    <n v="550"/>
    <n v="247500"/>
    <n v="111375"/>
    <n v="0.45"/>
    <x v="1"/>
  </r>
  <r>
    <x v="4"/>
    <x v="3"/>
    <x v="200"/>
    <x v="3"/>
    <x v="10"/>
    <x v="12"/>
    <x v="3"/>
    <n v="40"/>
    <n v="450"/>
    <n v="180000"/>
    <n v="72000"/>
    <n v="0.39999999999999997"/>
    <x v="1"/>
  </r>
  <r>
    <x v="4"/>
    <x v="3"/>
    <x v="201"/>
    <x v="3"/>
    <x v="10"/>
    <x v="12"/>
    <x v="4"/>
    <n v="45"/>
    <n v="475"/>
    <n v="213750"/>
    <n v="128250.00000000001"/>
    <n v="0.60000000000000009"/>
    <x v="1"/>
  </r>
  <r>
    <x v="4"/>
    <x v="3"/>
    <x v="202"/>
    <x v="3"/>
    <x v="10"/>
    <x v="12"/>
    <x v="5"/>
    <n v="60"/>
    <n v="475"/>
    <n v="285000"/>
    <n v="71250"/>
    <n v="0.25"/>
    <x v="1"/>
  </r>
  <r>
    <x v="4"/>
    <x v="3"/>
    <x v="203"/>
    <x v="3"/>
    <x v="10"/>
    <x v="12"/>
    <x v="0"/>
    <n v="45"/>
    <n v="675"/>
    <n v="303750"/>
    <n v="136687.5"/>
    <n v="0.45"/>
    <x v="1"/>
  </r>
  <r>
    <x v="4"/>
    <x v="3"/>
    <x v="204"/>
    <x v="3"/>
    <x v="10"/>
    <x v="12"/>
    <x v="1"/>
    <n v="55"/>
    <n v="625"/>
    <n v="343750.00000000006"/>
    <n v="103125.00000000001"/>
    <n v="0.3"/>
    <x v="1"/>
  </r>
  <r>
    <x v="4"/>
    <x v="3"/>
    <x v="205"/>
    <x v="3"/>
    <x v="10"/>
    <x v="12"/>
    <x v="2"/>
    <n v="50"/>
    <n v="500"/>
    <n v="250000"/>
    <n v="112500"/>
    <n v="0.45"/>
    <x v="1"/>
  </r>
  <r>
    <x v="4"/>
    <x v="3"/>
    <x v="206"/>
    <x v="3"/>
    <x v="10"/>
    <x v="12"/>
    <x v="3"/>
    <n v="45"/>
    <n v="425"/>
    <n v="191250"/>
    <n v="76500"/>
    <n v="0.39999999999999997"/>
    <x v="1"/>
  </r>
  <r>
    <x v="4"/>
    <x v="3"/>
    <x v="207"/>
    <x v="3"/>
    <x v="10"/>
    <x v="12"/>
    <x v="4"/>
    <n v="55"/>
    <n v="425"/>
    <n v="233749.99999999997"/>
    <n v="140250"/>
    <n v="0.60000000000000009"/>
    <x v="1"/>
  </r>
  <r>
    <x v="4"/>
    <x v="3"/>
    <x v="208"/>
    <x v="3"/>
    <x v="10"/>
    <x v="12"/>
    <x v="5"/>
    <n v="60"/>
    <n v="400"/>
    <n v="240000"/>
    <n v="60000"/>
    <n v="0.25"/>
    <x v="1"/>
  </r>
  <r>
    <x v="4"/>
    <x v="3"/>
    <x v="209"/>
    <x v="3"/>
    <x v="10"/>
    <x v="12"/>
    <x v="0"/>
    <n v="45"/>
    <n v="600"/>
    <n v="270000"/>
    <n v="121500"/>
    <n v="0.45"/>
    <x v="1"/>
  </r>
  <r>
    <x v="4"/>
    <x v="3"/>
    <x v="210"/>
    <x v="3"/>
    <x v="10"/>
    <x v="12"/>
    <x v="1"/>
    <n v="50"/>
    <n v="600"/>
    <n v="300000"/>
    <n v="90000"/>
    <n v="0.3"/>
    <x v="1"/>
  </r>
  <r>
    <x v="4"/>
    <x v="3"/>
    <x v="211"/>
    <x v="3"/>
    <x v="10"/>
    <x v="12"/>
    <x v="2"/>
    <n v="45"/>
    <n v="450"/>
    <n v="202500"/>
    <n v="91125"/>
    <n v="0.45"/>
    <x v="1"/>
  </r>
  <r>
    <x v="4"/>
    <x v="3"/>
    <x v="212"/>
    <x v="3"/>
    <x v="10"/>
    <x v="12"/>
    <x v="3"/>
    <n v="45"/>
    <n v="400"/>
    <n v="180000"/>
    <n v="72000"/>
    <n v="0.39999999999999997"/>
    <x v="1"/>
  </r>
  <r>
    <x v="4"/>
    <x v="3"/>
    <x v="213"/>
    <x v="3"/>
    <x v="10"/>
    <x v="12"/>
    <x v="4"/>
    <n v="55"/>
    <n v="400"/>
    <n v="219999.99999999997"/>
    <n v="132000"/>
    <n v="0.60000000000000009"/>
    <x v="1"/>
  </r>
  <r>
    <x v="4"/>
    <x v="3"/>
    <x v="693"/>
    <x v="3"/>
    <x v="10"/>
    <x v="12"/>
    <x v="5"/>
    <n v="60"/>
    <n v="450"/>
    <n v="270000"/>
    <n v="67500"/>
    <n v="0.25"/>
    <x v="1"/>
  </r>
  <r>
    <x v="4"/>
    <x v="3"/>
    <x v="694"/>
    <x v="3"/>
    <x v="10"/>
    <x v="12"/>
    <x v="0"/>
    <n v="45"/>
    <n v="550"/>
    <n v="247500"/>
    <n v="111375"/>
    <n v="0.45"/>
    <x v="1"/>
  </r>
  <r>
    <x v="4"/>
    <x v="3"/>
    <x v="695"/>
    <x v="3"/>
    <x v="10"/>
    <x v="12"/>
    <x v="1"/>
    <n v="50"/>
    <n v="550"/>
    <n v="275000"/>
    <n v="82500"/>
    <n v="0.3"/>
    <x v="1"/>
  </r>
  <r>
    <x v="4"/>
    <x v="3"/>
    <x v="696"/>
    <x v="3"/>
    <x v="10"/>
    <x v="12"/>
    <x v="2"/>
    <n v="45"/>
    <n v="400"/>
    <n v="180000"/>
    <n v="81000"/>
    <n v="0.45"/>
    <x v="1"/>
  </r>
  <r>
    <x v="4"/>
    <x v="3"/>
    <x v="697"/>
    <x v="3"/>
    <x v="10"/>
    <x v="12"/>
    <x v="3"/>
    <n v="45"/>
    <n v="375"/>
    <n v="168750"/>
    <n v="67500"/>
    <n v="0.39999999999999997"/>
    <x v="1"/>
  </r>
  <r>
    <x v="4"/>
    <x v="3"/>
    <x v="698"/>
    <x v="3"/>
    <x v="10"/>
    <x v="12"/>
    <x v="4"/>
    <n v="55"/>
    <n v="350"/>
    <n v="192499.99999999997"/>
    <n v="115500"/>
    <n v="0.60000000000000009"/>
    <x v="1"/>
  </r>
  <r>
    <x v="4"/>
    <x v="3"/>
    <x v="699"/>
    <x v="3"/>
    <x v="10"/>
    <x v="12"/>
    <x v="5"/>
    <n v="60"/>
    <n v="400"/>
    <n v="240000"/>
    <n v="60000"/>
    <n v="0.25"/>
    <x v="1"/>
  </r>
  <r>
    <x v="4"/>
    <x v="3"/>
    <x v="700"/>
    <x v="3"/>
    <x v="10"/>
    <x v="12"/>
    <x v="0"/>
    <n v="40"/>
    <n v="575"/>
    <n v="230000"/>
    <n v="103500"/>
    <n v="0.45"/>
    <x v="1"/>
  </r>
  <r>
    <x v="4"/>
    <x v="3"/>
    <x v="701"/>
    <x v="3"/>
    <x v="10"/>
    <x v="12"/>
    <x v="1"/>
    <n v="45"/>
    <n v="575"/>
    <n v="258750.00000000003"/>
    <n v="77625"/>
    <n v="0.3"/>
    <x v="1"/>
  </r>
  <r>
    <x v="4"/>
    <x v="3"/>
    <x v="702"/>
    <x v="3"/>
    <x v="10"/>
    <x v="12"/>
    <x v="2"/>
    <n v="40"/>
    <n v="425"/>
    <n v="170000"/>
    <n v="76500"/>
    <n v="0.45"/>
    <x v="1"/>
  </r>
  <r>
    <x v="4"/>
    <x v="3"/>
    <x v="703"/>
    <x v="3"/>
    <x v="10"/>
    <x v="12"/>
    <x v="3"/>
    <n v="40"/>
    <n v="425"/>
    <n v="170000"/>
    <n v="68000"/>
    <n v="0.39999999999999997"/>
    <x v="1"/>
  </r>
  <r>
    <x v="4"/>
    <x v="3"/>
    <x v="704"/>
    <x v="3"/>
    <x v="10"/>
    <x v="12"/>
    <x v="4"/>
    <n v="55"/>
    <n v="375"/>
    <n v="206249.99999999997"/>
    <n v="123750"/>
    <n v="0.60000000000000009"/>
    <x v="1"/>
  </r>
  <r>
    <x v="4"/>
    <x v="3"/>
    <x v="705"/>
    <x v="3"/>
    <x v="10"/>
    <x v="12"/>
    <x v="5"/>
    <n v="60"/>
    <n v="475"/>
    <n v="285000"/>
    <n v="71250"/>
    <n v="0.25"/>
    <x v="1"/>
  </r>
  <r>
    <x v="4"/>
    <x v="3"/>
    <x v="706"/>
    <x v="3"/>
    <x v="10"/>
    <x v="12"/>
    <x v="0"/>
    <n v="45"/>
    <n v="675"/>
    <n v="303750"/>
    <n v="136687.5"/>
    <n v="0.45"/>
    <x v="1"/>
  </r>
  <r>
    <x v="4"/>
    <x v="3"/>
    <x v="707"/>
    <x v="3"/>
    <x v="10"/>
    <x v="12"/>
    <x v="1"/>
    <n v="50"/>
    <n v="675"/>
    <n v="337500"/>
    <n v="101250"/>
    <n v="0.3"/>
    <x v="1"/>
  </r>
  <r>
    <x v="4"/>
    <x v="3"/>
    <x v="708"/>
    <x v="3"/>
    <x v="10"/>
    <x v="12"/>
    <x v="2"/>
    <n v="45"/>
    <n v="475"/>
    <n v="213750"/>
    <n v="96187.5"/>
    <n v="0.45"/>
    <x v="1"/>
  </r>
  <r>
    <x v="4"/>
    <x v="3"/>
    <x v="709"/>
    <x v="3"/>
    <x v="10"/>
    <x v="12"/>
    <x v="3"/>
    <n v="45"/>
    <n v="475"/>
    <n v="213750"/>
    <n v="85500"/>
    <n v="0.39999999999999997"/>
    <x v="1"/>
  </r>
  <r>
    <x v="4"/>
    <x v="3"/>
    <x v="710"/>
    <x v="3"/>
    <x v="10"/>
    <x v="12"/>
    <x v="4"/>
    <n v="55"/>
    <n v="400"/>
    <n v="219999.99999999997"/>
    <n v="132000"/>
    <n v="0.60000000000000009"/>
    <x v="1"/>
  </r>
  <r>
    <x v="4"/>
    <x v="3"/>
    <x v="214"/>
    <x v="3"/>
    <x v="10"/>
    <x v="12"/>
    <x v="5"/>
    <n v="60"/>
    <n v="500"/>
    <n v="300000"/>
    <n v="75000"/>
    <n v="0.25"/>
    <x v="1"/>
  </r>
  <r>
    <x v="2"/>
    <x v="1"/>
    <x v="215"/>
    <x v="3"/>
    <x v="10"/>
    <x v="12"/>
    <x v="0"/>
    <n v="20"/>
    <n v="700"/>
    <n v="140000"/>
    <n v="49000"/>
    <n v="0.35"/>
    <x v="1"/>
  </r>
  <r>
    <x v="2"/>
    <x v="1"/>
    <x v="216"/>
    <x v="3"/>
    <x v="10"/>
    <x v="12"/>
    <x v="1"/>
    <n v="30"/>
    <n v="700"/>
    <n v="210000"/>
    <n v="73500"/>
    <n v="0.35"/>
    <x v="1"/>
  </r>
  <r>
    <x v="2"/>
    <x v="1"/>
    <x v="217"/>
    <x v="3"/>
    <x v="10"/>
    <x v="12"/>
    <x v="2"/>
    <n v="30"/>
    <n v="500"/>
    <n v="150000"/>
    <n v="52500"/>
    <n v="0.35"/>
    <x v="1"/>
  </r>
  <r>
    <x v="2"/>
    <x v="1"/>
    <x v="218"/>
    <x v="3"/>
    <x v="10"/>
    <x v="12"/>
    <x v="3"/>
    <n v="35"/>
    <n v="500"/>
    <n v="175000"/>
    <n v="78750"/>
    <n v="0.45"/>
    <x v="1"/>
  </r>
  <r>
    <x v="2"/>
    <x v="1"/>
    <x v="219"/>
    <x v="1"/>
    <x v="11"/>
    <x v="13"/>
    <x v="4"/>
    <n v="40"/>
    <n v="350"/>
    <n v="140000"/>
    <n v="42000"/>
    <n v="0.3"/>
    <x v="1"/>
  </r>
  <r>
    <x v="2"/>
    <x v="1"/>
    <x v="220"/>
    <x v="1"/>
    <x v="11"/>
    <x v="13"/>
    <x v="5"/>
    <n v="35"/>
    <n v="500"/>
    <n v="175000"/>
    <n v="87500"/>
    <n v="0.5"/>
    <x v="1"/>
  </r>
  <r>
    <x v="2"/>
    <x v="1"/>
    <x v="221"/>
    <x v="1"/>
    <x v="11"/>
    <x v="13"/>
    <x v="0"/>
    <n v="25"/>
    <n v="650"/>
    <n v="162500"/>
    <n v="56875"/>
    <n v="0.35"/>
    <x v="1"/>
  </r>
  <r>
    <x v="2"/>
    <x v="1"/>
    <x v="222"/>
    <x v="1"/>
    <x v="11"/>
    <x v="13"/>
    <x v="1"/>
    <n v="35"/>
    <n v="625"/>
    <n v="218750"/>
    <n v="76562.5"/>
    <n v="0.35"/>
    <x v="1"/>
  </r>
  <r>
    <x v="2"/>
    <x v="1"/>
    <x v="223"/>
    <x v="1"/>
    <x v="11"/>
    <x v="13"/>
    <x v="2"/>
    <n v="35"/>
    <n v="450"/>
    <n v="157500"/>
    <n v="55125"/>
    <n v="0.35"/>
    <x v="1"/>
  </r>
  <r>
    <x v="2"/>
    <x v="1"/>
    <x v="224"/>
    <x v="1"/>
    <x v="11"/>
    <x v="13"/>
    <x v="3"/>
    <n v="35"/>
    <n v="400"/>
    <n v="140000"/>
    <n v="63000"/>
    <n v="0.45"/>
    <x v="1"/>
  </r>
  <r>
    <x v="2"/>
    <x v="1"/>
    <x v="225"/>
    <x v="1"/>
    <x v="11"/>
    <x v="13"/>
    <x v="4"/>
    <n v="40"/>
    <n v="275"/>
    <n v="110000"/>
    <n v="33000"/>
    <n v="0.3"/>
    <x v="1"/>
  </r>
  <r>
    <x v="2"/>
    <x v="1"/>
    <x v="226"/>
    <x v="1"/>
    <x v="11"/>
    <x v="13"/>
    <x v="5"/>
    <n v="35"/>
    <n v="475"/>
    <n v="166250"/>
    <n v="83125"/>
    <n v="0.5"/>
    <x v="1"/>
  </r>
  <r>
    <x v="2"/>
    <x v="1"/>
    <x v="227"/>
    <x v="1"/>
    <x v="11"/>
    <x v="13"/>
    <x v="0"/>
    <n v="30"/>
    <n v="650"/>
    <n v="195000"/>
    <n v="78000"/>
    <n v="0.39999999999999997"/>
    <x v="1"/>
  </r>
  <r>
    <x v="2"/>
    <x v="1"/>
    <x v="228"/>
    <x v="1"/>
    <x v="11"/>
    <x v="13"/>
    <x v="1"/>
    <n v="40"/>
    <n v="650"/>
    <n v="260000"/>
    <n v="103999.99999999999"/>
    <n v="0.39999999999999997"/>
    <x v="1"/>
  </r>
  <r>
    <x v="2"/>
    <x v="1"/>
    <x v="711"/>
    <x v="1"/>
    <x v="11"/>
    <x v="13"/>
    <x v="2"/>
    <n v="30"/>
    <n v="475"/>
    <n v="142500"/>
    <n v="56999.999999999993"/>
    <n v="0.39999999999999997"/>
    <x v="1"/>
  </r>
  <r>
    <x v="2"/>
    <x v="1"/>
    <x v="712"/>
    <x v="1"/>
    <x v="11"/>
    <x v="13"/>
    <x v="3"/>
    <n v="35"/>
    <n v="375"/>
    <n v="131250"/>
    <n v="65625"/>
    <n v="0.5"/>
    <x v="1"/>
  </r>
  <r>
    <x v="2"/>
    <x v="1"/>
    <x v="713"/>
    <x v="1"/>
    <x v="11"/>
    <x v="13"/>
    <x v="4"/>
    <n v="40"/>
    <n v="275"/>
    <n v="110000"/>
    <n v="38500"/>
    <n v="0.35"/>
    <x v="1"/>
  </r>
  <r>
    <x v="2"/>
    <x v="1"/>
    <x v="714"/>
    <x v="1"/>
    <x v="11"/>
    <x v="13"/>
    <x v="5"/>
    <n v="35"/>
    <n v="425"/>
    <n v="148750"/>
    <n v="81812.5"/>
    <n v="0.55000000000000004"/>
    <x v="1"/>
  </r>
  <r>
    <x v="2"/>
    <x v="1"/>
    <x v="715"/>
    <x v="1"/>
    <x v="11"/>
    <x v="13"/>
    <x v="0"/>
    <n v="20"/>
    <n v="675"/>
    <n v="135000"/>
    <n v="53999.999999999993"/>
    <n v="0.39999999999999997"/>
    <x v="1"/>
  </r>
  <r>
    <x v="2"/>
    <x v="1"/>
    <x v="716"/>
    <x v="1"/>
    <x v="11"/>
    <x v="13"/>
    <x v="1"/>
    <n v="25"/>
    <n v="675"/>
    <n v="168750.00000000006"/>
    <n v="67500.000000000015"/>
    <n v="0.39999999999999997"/>
    <x v="1"/>
  </r>
  <r>
    <x v="2"/>
    <x v="1"/>
    <x v="717"/>
    <x v="1"/>
    <x v="11"/>
    <x v="13"/>
    <x v="2"/>
    <n v="20"/>
    <n v="500"/>
    <n v="99999.999999999985"/>
    <n v="39999.999999999993"/>
    <n v="0.39999999999999997"/>
    <x v="1"/>
  </r>
  <r>
    <x v="2"/>
    <x v="1"/>
    <x v="718"/>
    <x v="1"/>
    <x v="11"/>
    <x v="13"/>
    <x v="3"/>
    <n v="25"/>
    <n v="400"/>
    <n v="100000.00000000003"/>
    <n v="50000.000000000015"/>
    <n v="0.5"/>
    <x v="1"/>
  </r>
  <r>
    <x v="2"/>
    <x v="1"/>
    <x v="719"/>
    <x v="1"/>
    <x v="11"/>
    <x v="13"/>
    <x v="4"/>
    <n v="30"/>
    <n v="300"/>
    <n v="90000"/>
    <n v="31499.999999999996"/>
    <n v="0.35"/>
    <x v="1"/>
  </r>
  <r>
    <x v="2"/>
    <x v="1"/>
    <x v="720"/>
    <x v="1"/>
    <x v="11"/>
    <x v="13"/>
    <x v="5"/>
    <n v="25"/>
    <n v="575"/>
    <n v="143750.00000000003"/>
    <n v="79062.500000000029"/>
    <n v="0.55000000000000004"/>
    <x v="1"/>
  </r>
  <r>
    <x v="2"/>
    <x v="1"/>
    <x v="721"/>
    <x v="1"/>
    <x v="11"/>
    <x v="13"/>
    <x v="0"/>
    <n v="15"/>
    <n v="725"/>
    <n v="108749.99999999997"/>
    <n v="43499.999999999985"/>
    <n v="0.39999999999999997"/>
    <x v="1"/>
  </r>
  <r>
    <x v="2"/>
    <x v="1"/>
    <x v="722"/>
    <x v="1"/>
    <x v="11"/>
    <x v="13"/>
    <x v="1"/>
    <n v="25"/>
    <n v="750"/>
    <n v="187500.00000000006"/>
    <n v="75000.000000000015"/>
    <n v="0.39999999999999997"/>
    <x v="1"/>
  </r>
  <r>
    <x v="2"/>
    <x v="1"/>
    <x v="723"/>
    <x v="1"/>
    <x v="11"/>
    <x v="13"/>
    <x v="2"/>
    <n v="20"/>
    <n v="600"/>
    <n v="119999.99999999999"/>
    <n v="47999.999999999993"/>
    <n v="0.39999999999999997"/>
    <x v="1"/>
  </r>
  <r>
    <x v="2"/>
    <x v="1"/>
    <x v="229"/>
    <x v="1"/>
    <x v="11"/>
    <x v="13"/>
    <x v="3"/>
    <n v="30"/>
    <n v="525"/>
    <n v="157500.00000000003"/>
    <n v="78750.000000000015"/>
    <n v="0.5"/>
    <x v="1"/>
  </r>
  <r>
    <x v="2"/>
    <x v="1"/>
    <x v="230"/>
    <x v="1"/>
    <x v="11"/>
    <x v="13"/>
    <x v="4"/>
    <n v="45"/>
    <n v="425"/>
    <n v="191250"/>
    <n v="66937.5"/>
    <n v="0.35"/>
    <x v="1"/>
  </r>
  <r>
    <x v="2"/>
    <x v="1"/>
    <x v="231"/>
    <x v="1"/>
    <x v="11"/>
    <x v="13"/>
    <x v="5"/>
    <n v="40"/>
    <n v="775"/>
    <n v="310000"/>
    <n v="170500"/>
    <n v="0.55000000000000004"/>
    <x v="1"/>
  </r>
  <r>
    <x v="2"/>
    <x v="1"/>
    <x v="232"/>
    <x v="1"/>
    <x v="11"/>
    <x v="13"/>
    <x v="0"/>
    <n v="40"/>
    <n v="775"/>
    <n v="310000"/>
    <n v="123999.99999999999"/>
    <n v="0.39999999999999997"/>
    <x v="1"/>
  </r>
  <r>
    <x v="2"/>
    <x v="1"/>
    <x v="233"/>
    <x v="1"/>
    <x v="11"/>
    <x v="13"/>
    <x v="1"/>
    <n v="45"/>
    <n v="775"/>
    <n v="348750"/>
    <n v="139500"/>
    <n v="0.39999999999999997"/>
    <x v="1"/>
  </r>
  <r>
    <x v="2"/>
    <x v="1"/>
    <x v="234"/>
    <x v="1"/>
    <x v="11"/>
    <x v="13"/>
    <x v="2"/>
    <n v="40"/>
    <n v="650"/>
    <n v="260000"/>
    <n v="103999.99999999999"/>
    <n v="0.39999999999999997"/>
    <x v="1"/>
  </r>
  <r>
    <x v="2"/>
    <x v="1"/>
    <x v="235"/>
    <x v="1"/>
    <x v="11"/>
    <x v="13"/>
    <x v="3"/>
    <n v="40"/>
    <n v="600"/>
    <n v="240000"/>
    <n v="120000"/>
    <n v="0.5"/>
    <x v="1"/>
  </r>
  <r>
    <x v="2"/>
    <x v="1"/>
    <x v="236"/>
    <x v="1"/>
    <x v="11"/>
    <x v="13"/>
    <x v="4"/>
    <n v="45"/>
    <n v="500"/>
    <n v="225000"/>
    <n v="78750"/>
    <n v="0.35"/>
    <x v="1"/>
  </r>
  <r>
    <x v="2"/>
    <x v="1"/>
    <x v="237"/>
    <x v="1"/>
    <x v="11"/>
    <x v="13"/>
    <x v="5"/>
    <n v="50"/>
    <n v="875"/>
    <n v="437500"/>
    <n v="240625.00000000003"/>
    <n v="0.55000000000000004"/>
    <x v="1"/>
  </r>
  <r>
    <x v="2"/>
    <x v="1"/>
    <x v="238"/>
    <x v="1"/>
    <x v="11"/>
    <x v="13"/>
    <x v="0"/>
    <n v="40"/>
    <n v="825"/>
    <n v="330000"/>
    <n v="148499.99999999997"/>
    <n v="0.44999999999999996"/>
    <x v="1"/>
  </r>
  <r>
    <x v="2"/>
    <x v="1"/>
    <x v="239"/>
    <x v="1"/>
    <x v="11"/>
    <x v="13"/>
    <x v="1"/>
    <n v="45"/>
    <n v="825"/>
    <n v="371250"/>
    <n v="167062.49999999997"/>
    <n v="0.44999999999999996"/>
    <x v="1"/>
  </r>
  <r>
    <x v="2"/>
    <x v="1"/>
    <x v="240"/>
    <x v="1"/>
    <x v="11"/>
    <x v="13"/>
    <x v="2"/>
    <n v="40"/>
    <n v="975"/>
    <n v="390000"/>
    <n v="175499.99999999997"/>
    <n v="0.44999999999999996"/>
    <x v="1"/>
  </r>
  <r>
    <x v="2"/>
    <x v="1"/>
    <x v="241"/>
    <x v="1"/>
    <x v="11"/>
    <x v="13"/>
    <x v="3"/>
    <n v="40"/>
    <n v="575"/>
    <n v="230000"/>
    <n v="126500.00000000001"/>
    <n v="0.55000000000000004"/>
    <x v="1"/>
  </r>
  <r>
    <x v="2"/>
    <x v="1"/>
    <x v="242"/>
    <x v="1"/>
    <x v="11"/>
    <x v="13"/>
    <x v="4"/>
    <n v="45"/>
    <n v="550"/>
    <n v="247500"/>
    <n v="98999.999999999985"/>
    <n v="0.39999999999999997"/>
    <x v="1"/>
  </r>
  <r>
    <x v="2"/>
    <x v="1"/>
    <x v="243"/>
    <x v="1"/>
    <x v="11"/>
    <x v="13"/>
    <x v="5"/>
    <n v="55"/>
    <n v="825"/>
    <n v="453749.99999999994"/>
    <n v="272250"/>
    <n v="0.60000000000000009"/>
    <x v="1"/>
  </r>
  <r>
    <x v="2"/>
    <x v="1"/>
    <x v="244"/>
    <x v="1"/>
    <x v="11"/>
    <x v="13"/>
    <x v="0"/>
    <n v="45"/>
    <n v="775"/>
    <n v="348750"/>
    <n v="156937.49999999997"/>
    <n v="0.44999999999999996"/>
    <x v="1"/>
  </r>
  <r>
    <x v="2"/>
    <x v="1"/>
    <x v="245"/>
    <x v="1"/>
    <x v="11"/>
    <x v="13"/>
    <x v="1"/>
    <n v="55"/>
    <n v="775"/>
    <n v="426250.00000000006"/>
    <n v="191812.5"/>
    <n v="0.44999999999999996"/>
    <x v="1"/>
  </r>
  <r>
    <x v="2"/>
    <x v="1"/>
    <x v="246"/>
    <x v="1"/>
    <x v="11"/>
    <x v="13"/>
    <x v="2"/>
    <n v="50"/>
    <n v="950"/>
    <n v="475000"/>
    <n v="213749.99999999997"/>
    <n v="0.44999999999999996"/>
    <x v="1"/>
  </r>
  <r>
    <x v="2"/>
    <x v="1"/>
    <x v="247"/>
    <x v="1"/>
    <x v="11"/>
    <x v="13"/>
    <x v="3"/>
    <n v="45"/>
    <n v="475"/>
    <n v="213750"/>
    <n v="117562.50000000001"/>
    <n v="0.55000000000000004"/>
    <x v="1"/>
  </r>
  <r>
    <x v="2"/>
    <x v="1"/>
    <x v="248"/>
    <x v="1"/>
    <x v="11"/>
    <x v="13"/>
    <x v="4"/>
    <n v="50"/>
    <n v="475"/>
    <n v="237500"/>
    <n v="94999.999999999985"/>
    <n v="0.39999999999999997"/>
    <x v="1"/>
  </r>
  <r>
    <x v="2"/>
    <x v="1"/>
    <x v="249"/>
    <x v="1"/>
    <x v="11"/>
    <x v="13"/>
    <x v="5"/>
    <n v="55"/>
    <n v="725"/>
    <n v="398749.99999999994"/>
    <n v="239250"/>
    <n v="0.60000000000000009"/>
    <x v="1"/>
  </r>
  <r>
    <x v="2"/>
    <x v="1"/>
    <x v="250"/>
    <x v="1"/>
    <x v="11"/>
    <x v="13"/>
    <x v="0"/>
    <n v="50"/>
    <n v="675"/>
    <n v="337500"/>
    <n v="151874.99999999997"/>
    <n v="0.44999999999999996"/>
    <x v="1"/>
  </r>
  <r>
    <x v="2"/>
    <x v="1"/>
    <x v="251"/>
    <x v="1"/>
    <x v="11"/>
    <x v="13"/>
    <x v="1"/>
    <n v="50"/>
    <n v="625"/>
    <n v="312500"/>
    <n v="140625"/>
    <n v="0.44999999999999996"/>
    <x v="1"/>
  </r>
  <r>
    <x v="2"/>
    <x v="1"/>
    <x v="252"/>
    <x v="1"/>
    <x v="11"/>
    <x v="13"/>
    <x v="2"/>
    <n v="55"/>
    <n v="675"/>
    <n v="371249.99999999994"/>
    <n v="167062.49999999997"/>
    <n v="0.44999999999999996"/>
    <x v="1"/>
  </r>
  <r>
    <x v="2"/>
    <x v="1"/>
    <x v="253"/>
    <x v="1"/>
    <x v="11"/>
    <x v="13"/>
    <x v="3"/>
    <n v="55"/>
    <n v="400"/>
    <n v="219999.99999999997"/>
    <n v="121000"/>
    <n v="0.55000000000000004"/>
    <x v="1"/>
  </r>
  <r>
    <x v="2"/>
    <x v="1"/>
    <x v="254"/>
    <x v="1"/>
    <x v="11"/>
    <x v="13"/>
    <x v="4"/>
    <n v="50"/>
    <n v="400"/>
    <n v="200000"/>
    <n v="80000"/>
    <n v="0.39999999999999997"/>
    <x v="1"/>
  </r>
  <r>
    <x v="2"/>
    <x v="1"/>
    <x v="255"/>
    <x v="1"/>
    <x v="11"/>
    <x v="13"/>
    <x v="5"/>
    <n v="45"/>
    <n v="625"/>
    <n v="281250"/>
    <n v="168750.00000000003"/>
    <n v="0.60000000000000009"/>
    <x v="1"/>
  </r>
  <r>
    <x v="2"/>
    <x v="1"/>
    <x v="256"/>
    <x v="1"/>
    <x v="11"/>
    <x v="13"/>
    <x v="0"/>
    <n v="35"/>
    <n v="575"/>
    <n v="201250"/>
    <n v="90562.499999999985"/>
    <n v="0.44999999999999996"/>
    <x v="1"/>
  </r>
  <r>
    <x v="2"/>
    <x v="1"/>
    <x v="257"/>
    <x v="1"/>
    <x v="11"/>
    <x v="13"/>
    <x v="1"/>
    <n v="35"/>
    <n v="575"/>
    <n v="201250"/>
    <n v="90562.499999999985"/>
    <n v="0.44999999999999996"/>
    <x v="1"/>
  </r>
  <r>
    <x v="2"/>
    <x v="1"/>
    <x v="258"/>
    <x v="1"/>
    <x v="11"/>
    <x v="13"/>
    <x v="2"/>
    <n v="40"/>
    <n v="525"/>
    <n v="210000"/>
    <n v="94499.999999999985"/>
    <n v="0.44999999999999996"/>
    <x v="1"/>
  </r>
  <r>
    <x v="2"/>
    <x v="1"/>
    <x v="259"/>
    <x v="1"/>
    <x v="11"/>
    <x v="13"/>
    <x v="3"/>
    <n v="40"/>
    <n v="375"/>
    <n v="150000"/>
    <n v="82500"/>
    <n v="0.55000000000000004"/>
    <x v="1"/>
  </r>
  <r>
    <x v="2"/>
    <x v="1"/>
    <x v="260"/>
    <x v="1"/>
    <x v="11"/>
    <x v="13"/>
    <x v="4"/>
    <n v="35"/>
    <n v="350"/>
    <n v="122500"/>
    <n v="48999.999999999993"/>
    <n v="0.39999999999999997"/>
    <x v="1"/>
  </r>
  <r>
    <x v="2"/>
    <x v="1"/>
    <x v="261"/>
    <x v="1"/>
    <x v="11"/>
    <x v="13"/>
    <x v="5"/>
    <n v="45"/>
    <n v="525"/>
    <n v="236250"/>
    <n v="141750.00000000003"/>
    <n v="0.60000000000000009"/>
    <x v="1"/>
  </r>
  <r>
    <x v="2"/>
    <x v="1"/>
    <x v="262"/>
    <x v="1"/>
    <x v="11"/>
    <x v="13"/>
    <x v="0"/>
    <n v="30"/>
    <n v="675"/>
    <n v="202500.00000000003"/>
    <n v="91125"/>
    <n v="0.44999999999999996"/>
    <x v="1"/>
  </r>
  <r>
    <x v="2"/>
    <x v="1"/>
    <x v="263"/>
    <x v="1"/>
    <x v="11"/>
    <x v="13"/>
    <x v="1"/>
    <n v="30"/>
    <n v="675"/>
    <n v="202500.00000000003"/>
    <n v="91125"/>
    <n v="0.44999999999999996"/>
    <x v="1"/>
  </r>
  <r>
    <x v="2"/>
    <x v="1"/>
    <x v="264"/>
    <x v="1"/>
    <x v="11"/>
    <x v="13"/>
    <x v="2"/>
    <n v="55"/>
    <n v="600"/>
    <n v="330000.00000000006"/>
    <n v="148500"/>
    <n v="0.44999999999999996"/>
    <x v="1"/>
  </r>
  <r>
    <x v="2"/>
    <x v="1"/>
    <x v="265"/>
    <x v="1"/>
    <x v="11"/>
    <x v="13"/>
    <x v="3"/>
    <n v="55"/>
    <n v="475"/>
    <n v="261250.00000000003"/>
    <n v="143687.50000000003"/>
    <n v="0.55000000000000004"/>
    <x v="1"/>
  </r>
  <r>
    <x v="2"/>
    <x v="1"/>
    <x v="266"/>
    <x v="1"/>
    <x v="11"/>
    <x v="13"/>
    <x v="4"/>
    <n v="55"/>
    <n v="450"/>
    <n v="247499.99999999997"/>
    <n v="98999.999999999985"/>
    <n v="0.39999999999999997"/>
    <x v="1"/>
  </r>
  <r>
    <x v="2"/>
    <x v="1"/>
    <x v="267"/>
    <x v="1"/>
    <x v="11"/>
    <x v="13"/>
    <x v="5"/>
    <n v="65"/>
    <n v="650"/>
    <n v="422500"/>
    <n v="253500.00000000003"/>
    <n v="0.60000000000000009"/>
    <x v="1"/>
  </r>
  <r>
    <x v="2"/>
    <x v="1"/>
    <x v="268"/>
    <x v="1"/>
    <x v="11"/>
    <x v="13"/>
    <x v="0"/>
    <n v="55"/>
    <n v="800"/>
    <n v="439999.99999999994"/>
    <n v="197999.99999999994"/>
    <n v="0.44999999999999996"/>
    <x v="1"/>
  </r>
  <r>
    <x v="2"/>
    <x v="1"/>
    <x v="269"/>
    <x v="1"/>
    <x v="11"/>
    <x v="13"/>
    <x v="1"/>
    <n v="55"/>
    <n v="800"/>
    <n v="439999.99999999994"/>
    <n v="197999.99999999994"/>
    <n v="0.44999999999999996"/>
    <x v="1"/>
  </r>
  <r>
    <x v="2"/>
    <x v="1"/>
    <x v="270"/>
    <x v="1"/>
    <x v="11"/>
    <x v="13"/>
    <x v="2"/>
    <n v="60"/>
    <n v="700"/>
    <n v="420000"/>
    <n v="188999.99999999997"/>
    <n v="0.44999999999999996"/>
    <x v="1"/>
  </r>
  <r>
    <x v="2"/>
    <x v="1"/>
    <x v="271"/>
    <x v="1"/>
    <x v="11"/>
    <x v="13"/>
    <x v="3"/>
    <n v="60"/>
    <n v="550"/>
    <n v="330000"/>
    <n v="181500.00000000003"/>
    <n v="0.55000000000000004"/>
    <x v="1"/>
  </r>
  <r>
    <x v="2"/>
    <x v="1"/>
    <x v="272"/>
    <x v="1"/>
    <x v="11"/>
    <x v="13"/>
    <x v="4"/>
    <n v="55"/>
    <n v="500"/>
    <n v="274999.99999999994"/>
    <n v="109999.99999999997"/>
    <n v="0.39999999999999997"/>
    <x v="1"/>
  </r>
  <r>
    <x v="2"/>
    <x v="1"/>
    <x v="273"/>
    <x v="1"/>
    <x v="11"/>
    <x v="13"/>
    <x v="5"/>
    <n v="65"/>
    <n v="750"/>
    <n v="487500"/>
    <n v="292500.00000000006"/>
    <n v="0.60000000000000009"/>
    <x v="1"/>
  </r>
  <r>
    <x v="0"/>
    <x v="0"/>
    <x v="274"/>
    <x v="1"/>
    <x v="11"/>
    <x v="13"/>
    <x v="0"/>
    <n v="35"/>
    <n v="425"/>
    <n v="148750"/>
    <n v="59500"/>
    <n v="0.4"/>
    <x v="1"/>
  </r>
  <r>
    <x v="0"/>
    <x v="0"/>
    <x v="275"/>
    <x v="1"/>
    <x v="11"/>
    <x v="13"/>
    <x v="1"/>
    <n v="35"/>
    <n v="225"/>
    <n v="78750"/>
    <n v="27562.5"/>
    <n v="0.35"/>
    <x v="1"/>
  </r>
  <r>
    <x v="0"/>
    <x v="0"/>
    <x v="276"/>
    <x v="1"/>
    <x v="11"/>
    <x v="13"/>
    <x v="2"/>
    <n v="25"/>
    <n v="225"/>
    <n v="56250"/>
    <n v="19687.5"/>
    <n v="0.35"/>
    <x v="1"/>
  </r>
  <r>
    <x v="0"/>
    <x v="0"/>
    <x v="277"/>
    <x v="1"/>
    <x v="11"/>
    <x v="13"/>
    <x v="3"/>
    <n v="30"/>
    <n v="75"/>
    <n v="22500.000000000004"/>
    <n v="9000.0000000000018"/>
    <n v="0.4"/>
    <x v="1"/>
  </r>
  <r>
    <x v="0"/>
    <x v="0"/>
    <x v="278"/>
    <x v="3"/>
    <x v="12"/>
    <x v="14"/>
    <x v="4"/>
    <n v="45"/>
    <n v="125"/>
    <n v="56249.999999999993"/>
    <n v="19687.499999999996"/>
    <n v="0.35"/>
    <x v="1"/>
  </r>
  <r>
    <x v="0"/>
    <x v="0"/>
    <x v="279"/>
    <x v="3"/>
    <x v="12"/>
    <x v="14"/>
    <x v="5"/>
    <n v="35"/>
    <n v="225"/>
    <n v="78750"/>
    <n v="39375"/>
    <n v="0.5"/>
    <x v="1"/>
  </r>
  <r>
    <x v="0"/>
    <x v="0"/>
    <x v="280"/>
    <x v="3"/>
    <x v="12"/>
    <x v="14"/>
    <x v="0"/>
    <n v="35"/>
    <n v="475"/>
    <n v="166250"/>
    <n v="66500"/>
    <n v="0.4"/>
    <x v="1"/>
  </r>
  <r>
    <x v="0"/>
    <x v="0"/>
    <x v="281"/>
    <x v="3"/>
    <x v="12"/>
    <x v="14"/>
    <x v="1"/>
    <n v="35"/>
    <n v="125"/>
    <n v="43750"/>
    <n v="15312.499999999998"/>
    <n v="0.35"/>
    <x v="1"/>
  </r>
  <r>
    <x v="0"/>
    <x v="0"/>
    <x v="282"/>
    <x v="3"/>
    <x v="12"/>
    <x v="14"/>
    <x v="2"/>
    <n v="25"/>
    <n v="175"/>
    <n v="43750"/>
    <n v="15312.499999999998"/>
    <n v="0.35"/>
    <x v="1"/>
  </r>
  <r>
    <x v="0"/>
    <x v="0"/>
    <x v="283"/>
    <x v="3"/>
    <x v="12"/>
    <x v="14"/>
    <x v="3"/>
    <n v="30"/>
    <n v="50"/>
    <n v="15000.000000000002"/>
    <n v="6000.0000000000009"/>
    <n v="0.4"/>
    <x v="1"/>
  </r>
  <r>
    <x v="0"/>
    <x v="0"/>
    <x v="284"/>
    <x v="3"/>
    <x v="12"/>
    <x v="14"/>
    <x v="4"/>
    <n v="45"/>
    <n v="125"/>
    <n v="56249.999999999993"/>
    <n v="19687.499999999996"/>
    <n v="0.35"/>
    <x v="1"/>
  </r>
  <r>
    <x v="0"/>
    <x v="0"/>
    <x v="285"/>
    <x v="3"/>
    <x v="12"/>
    <x v="14"/>
    <x v="5"/>
    <n v="35"/>
    <n v="200"/>
    <n v="70000"/>
    <n v="35000"/>
    <n v="0.5"/>
    <x v="1"/>
  </r>
  <r>
    <x v="0"/>
    <x v="0"/>
    <x v="286"/>
    <x v="3"/>
    <x v="12"/>
    <x v="14"/>
    <x v="0"/>
    <n v="40"/>
    <n v="420"/>
    <n v="168000"/>
    <n v="67200"/>
    <n v="0.4"/>
    <x v="1"/>
  </r>
  <r>
    <x v="0"/>
    <x v="0"/>
    <x v="287"/>
    <x v="3"/>
    <x v="12"/>
    <x v="14"/>
    <x v="1"/>
    <n v="40"/>
    <n v="100"/>
    <n v="40000"/>
    <n v="14000"/>
    <n v="0.35"/>
    <x v="1"/>
  </r>
  <r>
    <x v="0"/>
    <x v="0"/>
    <x v="288"/>
    <x v="3"/>
    <x v="12"/>
    <x v="14"/>
    <x v="2"/>
    <n v="30"/>
    <n v="150"/>
    <n v="45000.000000000007"/>
    <n v="15750.000000000002"/>
    <n v="0.35"/>
    <x v="1"/>
  </r>
  <r>
    <x v="0"/>
    <x v="0"/>
    <x v="289"/>
    <x v="3"/>
    <x v="12"/>
    <x v="14"/>
    <x v="3"/>
    <n v="35"/>
    <n v="0"/>
    <n v="0"/>
    <n v="0"/>
    <n v="0.4"/>
    <x v="1"/>
  </r>
  <r>
    <x v="0"/>
    <x v="0"/>
    <x v="290"/>
    <x v="3"/>
    <x v="12"/>
    <x v="14"/>
    <x v="4"/>
    <n v="50"/>
    <n v="50"/>
    <n v="25000"/>
    <n v="8750"/>
    <n v="0.35"/>
    <x v="1"/>
  </r>
  <r>
    <x v="0"/>
    <x v="0"/>
    <x v="291"/>
    <x v="3"/>
    <x v="12"/>
    <x v="14"/>
    <x v="5"/>
    <n v="40"/>
    <n v="150"/>
    <n v="60000"/>
    <n v="30000"/>
    <n v="0.5"/>
    <x v="1"/>
  </r>
  <r>
    <x v="0"/>
    <x v="0"/>
    <x v="292"/>
    <x v="3"/>
    <x v="12"/>
    <x v="14"/>
    <x v="0"/>
    <n v="40"/>
    <n v="375"/>
    <n v="150000"/>
    <n v="60000"/>
    <n v="0.4"/>
    <x v="1"/>
  </r>
  <r>
    <x v="0"/>
    <x v="0"/>
    <x v="293"/>
    <x v="3"/>
    <x v="12"/>
    <x v="14"/>
    <x v="1"/>
    <n v="35"/>
    <n v="75"/>
    <n v="26250"/>
    <n v="9187.5"/>
    <n v="0.35"/>
    <x v="1"/>
  </r>
  <r>
    <x v="0"/>
    <x v="0"/>
    <x v="294"/>
    <x v="3"/>
    <x v="12"/>
    <x v="14"/>
    <x v="2"/>
    <n v="25"/>
    <n v="75"/>
    <n v="18750.000000000004"/>
    <n v="6562.5000000000009"/>
    <n v="0.35"/>
    <x v="1"/>
  </r>
  <r>
    <x v="0"/>
    <x v="0"/>
    <x v="295"/>
    <x v="3"/>
    <x v="12"/>
    <x v="14"/>
    <x v="3"/>
    <n v="30"/>
    <n v="0"/>
    <n v="0"/>
    <n v="0"/>
    <n v="0.4"/>
    <x v="1"/>
  </r>
  <r>
    <x v="0"/>
    <x v="0"/>
    <x v="296"/>
    <x v="3"/>
    <x v="12"/>
    <x v="14"/>
    <x v="4"/>
    <n v="45"/>
    <n v="25"/>
    <n v="11250"/>
    <n v="3937.4999999999995"/>
    <n v="0.35"/>
    <x v="1"/>
  </r>
  <r>
    <x v="0"/>
    <x v="0"/>
    <x v="297"/>
    <x v="3"/>
    <x v="12"/>
    <x v="14"/>
    <x v="5"/>
    <n v="35"/>
    <n v="150"/>
    <n v="52500"/>
    <n v="26250"/>
    <n v="0.5"/>
    <x v="1"/>
  </r>
  <r>
    <x v="0"/>
    <x v="0"/>
    <x v="298"/>
    <x v="3"/>
    <x v="12"/>
    <x v="14"/>
    <x v="0"/>
    <n v="45"/>
    <n v="420"/>
    <n v="189000"/>
    <n v="75600"/>
    <n v="0.4"/>
    <x v="1"/>
  </r>
  <r>
    <x v="0"/>
    <x v="0"/>
    <x v="299"/>
    <x v="3"/>
    <x v="12"/>
    <x v="14"/>
    <x v="1"/>
    <n v="40"/>
    <n v="125"/>
    <n v="50000.000000000007"/>
    <n v="17500"/>
    <n v="0.35"/>
    <x v="1"/>
  </r>
  <r>
    <x v="0"/>
    <x v="0"/>
    <x v="300"/>
    <x v="3"/>
    <x v="12"/>
    <x v="14"/>
    <x v="2"/>
    <n v="35"/>
    <n v="100"/>
    <n v="35000"/>
    <n v="12250"/>
    <n v="0.35"/>
    <x v="1"/>
  </r>
  <r>
    <x v="0"/>
    <x v="0"/>
    <x v="301"/>
    <x v="3"/>
    <x v="12"/>
    <x v="14"/>
    <x v="3"/>
    <n v="35"/>
    <n v="25"/>
    <n v="8750"/>
    <n v="3500"/>
    <n v="0.4"/>
    <x v="1"/>
  </r>
  <r>
    <x v="0"/>
    <x v="0"/>
    <x v="302"/>
    <x v="3"/>
    <x v="12"/>
    <x v="14"/>
    <x v="4"/>
    <n v="50"/>
    <n v="50"/>
    <n v="24999.999999999996"/>
    <n v="8749.9999999999982"/>
    <n v="0.35"/>
    <x v="1"/>
  </r>
  <r>
    <x v="0"/>
    <x v="0"/>
    <x v="303"/>
    <x v="3"/>
    <x v="12"/>
    <x v="14"/>
    <x v="5"/>
    <n v="55"/>
    <n v="150"/>
    <n v="82499.999999999985"/>
    <n v="41249.999999999993"/>
    <n v="0.5"/>
    <x v="1"/>
  </r>
  <r>
    <x v="0"/>
    <x v="0"/>
    <x v="304"/>
    <x v="3"/>
    <x v="12"/>
    <x v="14"/>
    <x v="0"/>
    <n v="40"/>
    <n v="400"/>
    <n v="160000"/>
    <n v="64000"/>
    <n v="0.4"/>
    <x v="1"/>
  </r>
  <r>
    <x v="0"/>
    <x v="0"/>
    <x v="305"/>
    <x v="3"/>
    <x v="12"/>
    <x v="14"/>
    <x v="1"/>
    <n v="35"/>
    <n v="150"/>
    <n v="52500.000000000007"/>
    <n v="18375"/>
    <n v="0.35"/>
    <x v="1"/>
  </r>
  <r>
    <x v="0"/>
    <x v="0"/>
    <x v="306"/>
    <x v="3"/>
    <x v="12"/>
    <x v="14"/>
    <x v="2"/>
    <n v="30"/>
    <n v="175"/>
    <n v="52500.000000000007"/>
    <n v="18375"/>
    <n v="0.35"/>
    <x v="1"/>
  </r>
  <r>
    <x v="0"/>
    <x v="0"/>
    <x v="307"/>
    <x v="3"/>
    <x v="12"/>
    <x v="14"/>
    <x v="3"/>
    <n v="30"/>
    <n v="150"/>
    <n v="45000.000000000007"/>
    <n v="18000.000000000004"/>
    <n v="0.4"/>
    <x v="1"/>
  </r>
  <r>
    <x v="0"/>
    <x v="0"/>
    <x v="308"/>
    <x v="3"/>
    <x v="12"/>
    <x v="14"/>
    <x v="4"/>
    <n v="45"/>
    <n v="150"/>
    <n v="67500"/>
    <n v="23625"/>
    <n v="0.35"/>
    <x v="1"/>
  </r>
  <r>
    <x v="0"/>
    <x v="0"/>
    <x v="309"/>
    <x v="3"/>
    <x v="12"/>
    <x v="14"/>
    <x v="5"/>
    <n v="50"/>
    <n v="325"/>
    <n v="162500"/>
    <n v="81250"/>
    <n v="0.5"/>
    <x v="1"/>
  </r>
  <r>
    <x v="0"/>
    <x v="0"/>
    <x v="310"/>
    <x v="3"/>
    <x v="12"/>
    <x v="14"/>
    <x v="0"/>
    <n v="45"/>
    <n v="550"/>
    <n v="247500"/>
    <n v="99000"/>
    <n v="0.4"/>
    <x v="1"/>
  </r>
  <r>
    <x v="0"/>
    <x v="0"/>
    <x v="311"/>
    <x v="3"/>
    <x v="12"/>
    <x v="14"/>
    <x v="1"/>
    <n v="40"/>
    <n v="300"/>
    <n v="120000.00000000001"/>
    <n v="42000"/>
    <n v="0.35"/>
    <x v="1"/>
  </r>
  <r>
    <x v="0"/>
    <x v="0"/>
    <x v="312"/>
    <x v="3"/>
    <x v="12"/>
    <x v="14"/>
    <x v="2"/>
    <n v="35"/>
    <n v="225"/>
    <n v="78750"/>
    <n v="27562.5"/>
    <n v="0.35"/>
    <x v="1"/>
  </r>
  <r>
    <x v="0"/>
    <x v="0"/>
    <x v="313"/>
    <x v="3"/>
    <x v="12"/>
    <x v="14"/>
    <x v="3"/>
    <n v="35"/>
    <n v="175"/>
    <n v="61250"/>
    <n v="24500"/>
    <n v="0.4"/>
    <x v="1"/>
  </r>
  <r>
    <x v="0"/>
    <x v="0"/>
    <x v="314"/>
    <x v="3"/>
    <x v="12"/>
    <x v="14"/>
    <x v="4"/>
    <n v="45"/>
    <n v="175"/>
    <n v="78750"/>
    <n v="27562.5"/>
    <n v="0.35"/>
    <x v="1"/>
  </r>
  <r>
    <x v="0"/>
    <x v="0"/>
    <x v="315"/>
    <x v="3"/>
    <x v="12"/>
    <x v="14"/>
    <x v="5"/>
    <n v="50"/>
    <n v="350"/>
    <n v="175000"/>
    <n v="87500"/>
    <n v="0.5"/>
    <x v="1"/>
  </r>
  <r>
    <x v="0"/>
    <x v="0"/>
    <x v="316"/>
    <x v="3"/>
    <x v="12"/>
    <x v="14"/>
    <x v="0"/>
    <n v="45"/>
    <n v="500"/>
    <n v="225000"/>
    <n v="90000"/>
    <n v="0.4"/>
    <x v="1"/>
  </r>
  <r>
    <x v="0"/>
    <x v="0"/>
    <x v="317"/>
    <x v="3"/>
    <x v="12"/>
    <x v="14"/>
    <x v="1"/>
    <n v="45"/>
    <n v="275"/>
    <n v="123750.00000000001"/>
    <n v="43312.5"/>
    <n v="0.35"/>
    <x v="1"/>
  </r>
  <r>
    <x v="0"/>
    <x v="0"/>
    <x v="318"/>
    <x v="3"/>
    <x v="12"/>
    <x v="14"/>
    <x v="2"/>
    <n v="40"/>
    <n v="200"/>
    <n v="80000"/>
    <n v="28000"/>
    <n v="0.35"/>
    <x v="1"/>
  </r>
  <r>
    <x v="0"/>
    <x v="0"/>
    <x v="319"/>
    <x v="3"/>
    <x v="12"/>
    <x v="14"/>
    <x v="3"/>
    <n v="30"/>
    <n v="125"/>
    <n v="37500.000000000007"/>
    <n v="15000.000000000004"/>
    <n v="0.4"/>
    <x v="1"/>
  </r>
  <r>
    <x v="0"/>
    <x v="0"/>
    <x v="320"/>
    <x v="3"/>
    <x v="12"/>
    <x v="14"/>
    <x v="4"/>
    <n v="40"/>
    <n v="100"/>
    <n v="40000"/>
    <n v="14000"/>
    <n v="0.35"/>
    <x v="1"/>
  </r>
  <r>
    <x v="0"/>
    <x v="0"/>
    <x v="321"/>
    <x v="3"/>
    <x v="12"/>
    <x v="14"/>
    <x v="5"/>
    <n v="45"/>
    <n v="275"/>
    <n v="123750"/>
    <n v="61875"/>
    <n v="0.5"/>
    <x v="1"/>
  </r>
  <r>
    <x v="0"/>
    <x v="0"/>
    <x v="322"/>
    <x v="3"/>
    <x v="12"/>
    <x v="14"/>
    <x v="0"/>
    <n v="40"/>
    <n v="400"/>
    <n v="160000"/>
    <n v="64000"/>
    <n v="0.4"/>
    <x v="1"/>
  </r>
  <r>
    <x v="0"/>
    <x v="0"/>
    <x v="323"/>
    <x v="3"/>
    <x v="12"/>
    <x v="14"/>
    <x v="1"/>
    <n v="35"/>
    <n v="200"/>
    <n v="70000.000000000015"/>
    <n v="24500.000000000004"/>
    <n v="0.35"/>
    <x v="1"/>
  </r>
  <r>
    <x v="0"/>
    <x v="0"/>
    <x v="324"/>
    <x v="3"/>
    <x v="12"/>
    <x v="14"/>
    <x v="2"/>
    <n v="20"/>
    <n v="100"/>
    <n v="20000"/>
    <n v="7000"/>
    <n v="0.35"/>
    <x v="1"/>
  </r>
  <r>
    <x v="0"/>
    <x v="0"/>
    <x v="325"/>
    <x v="3"/>
    <x v="12"/>
    <x v="14"/>
    <x v="3"/>
    <n v="20"/>
    <n v="75"/>
    <n v="15000"/>
    <n v="6000"/>
    <n v="0.4"/>
    <x v="1"/>
  </r>
  <r>
    <x v="0"/>
    <x v="0"/>
    <x v="326"/>
    <x v="3"/>
    <x v="12"/>
    <x v="14"/>
    <x v="4"/>
    <n v="30"/>
    <n v="75"/>
    <n v="22500"/>
    <n v="7874.9999999999991"/>
    <n v="0.35"/>
    <x v="1"/>
  </r>
  <r>
    <x v="0"/>
    <x v="0"/>
    <x v="327"/>
    <x v="3"/>
    <x v="12"/>
    <x v="14"/>
    <x v="5"/>
    <n v="35"/>
    <n v="150"/>
    <n v="52500"/>
    <n v="26250"/>
    <n v="0.5"/>
    <x v="1"/>
  </r>
  <r>
    <x v="0"/>
    <x v="0"/>
    <x v="328"/>
    <x v="3"/>
    <x v="12"/>
    <x v="14"/>
    <x v="0"/>
    <n v="40"/>
    <n v="325"/>
    <n v="130000"/>
    <n v="52000"/>
    <n v="0.4"/>
    <x v="1"/>
  </r>
  <r>
    <x v="0"/>
    <x v="0"/>
    <x v="329"/>
    <x v="3"/>
    <x v="12"/>
    <x v="14"/>
    <x v="1"/>
    <n v="30"/>
    <n v="150"/>
    <n v="45000"/>
    <n v="15749.999999999998"/>
    <n v="0.35"/>
    <x v="1"/>
  </r>
  <r>
    <x v="0"/>
    <x v="0"/>
    <x v="330"/>
    <x v="3"/>
    <x v="12"/>
    <x v="14"/>
    <x v="2"/>
    <n v="30"/>
    <n v="50"/>
    <n v="15000"/>
    <n v="5250"/>
    <n v="0.35"/>
    <x v="1"/>
  </r>
  <r>
    <x v="0"/>
    <x v="0"/>
    <x v="331"/>
    <x v="3"/>
    <x v="12"/>
    <x v="14"/>
    <x v="3"/>
    <n v="30"/>
    <n v="25"/>
    <n v="7500"/>
    <n v="3000"/>
    <n v="0.4"/>
    <x v="1"/>
  </r>
  <r>
    <x v="0"/>
    <x v="0"/>
    <x v="332"/>
    <x v="3"/>
    <x v="12"/>
    <x v="14"/>
    <x v="4"/>
    <n v="40"/>
    <n v="25"/>
    <n v="10000"/>
    <n v="3500"/>
    <n v="0.35"/>
    <x v="1"/>
  </r>
  <r>
    <x v="0"/>
    <x v="0"/>
    <x v="333"/>
    <x v="3"/>
    <x v="12"/>
    <x v="14"/>
    <x v="5"/>
    <n v="45"/>
    <n v="150"/>
    <n v="67499.999999999985"/>
    <n v="33749.999999999993"/>
    <n v="0.5"/>
    <x v="1"/>
  </r>
  <r>
    <x v="0"/>
    <x v="0"/>
    <x v="334"/>
    <x v="3"/>
    <x v="12"/>
    <x v="14"/>
    <x v="0"/>
    <n v="40"/>
    <n v="300"/>
    <n v="120000"/>
    <n v="48000"/>
    <n v="0.4"/>
    <x v="1"/>
  </r>
  <r>
    <x v="0"/>
    <x v="0"/>
    <x v="335"/>
    <x v="3"/>
    <x v="12"/>
    <x v="14"/>
    <x v="1"/>
    <n v="30"/>
    <n v="150"/>
    <n v="45000.000000000007"/>
    <n v="15750.000000000002"/>
    <n v="0.35"/>
    <x v="1"/>
  </r>
  <r>
    <x v="0"/>
    <x v="0"/>
    <x v="336"/>
    <x v="3"/>
    <x v="12"/>
    <x v="14"/>
    <x v="2"/>
    <n v="30"/>
    <n v="95"/>
    <n v="28500.000000000004"/>
    <n v="9975"/>
    <n v="0.35"/>
    <x v="1"/>
  </r>
  <r>
    <x v="0"/>
    <x v="0"/>
    <x v="337"/>
    <x v="3"/>
    <x v="12"/>
    <x v="14"/>
    <x v="3"/>
    <n v="30"/>
    <n v="125"/>
    <n v="37500.000000000007"/>
    <n v="15000.000000000004"/>
    <n v="0.4"/>
    <x v="1"/>
  </r>
  <r>
    <x v="0"/>
    <x v="0"/>
    <x v="338"/>
    <x v="3"/>
    <x v="12"/>
    <x v="14"/>
    <x v="4"/>
    <n v="50"/>
    <n v="100"/>
    <n v="49999.999999999993"/>
    <n v="17499.999999999996"/>
    <n v="0.35"/>
    <x v="1"/>
  </r>
  <r>
    <x v="0"/>
    <x v="0"/>
    <x v="339"/>
    <x v="3"/>
    <x v="12"/>
    <x v="14"/>
    <x v="5"/>
    <n v="55"/>
    <n v="200"/>
    <n v="109999.99999999997"/>
    <n v="54999.999999999985"/>
    <n v="0.5"/>
    <x v="1"/>
  </r>
  <r>
    <x v="0"/>
    <x v="0"/>
    <x v="340"/>
    <x v="3"/>
    <x v="12"/>
    <x v="14"/>
    <x v="0"/>
    <n v="50"/>
    <n v="450"/>
    <n v="224999.99999999997"/>
    <n v="90000"/>
    <n v="0.4"/>
    <x v="1"/>
  </r>
  <r>
    <x v="0"/>
    <x v="0"/>
    <x v="341"/>
    <x v="3"/>
    <x v="12"/>
    <x v="14"/>
    <x v="1"/>
    <n v="40"/>
    <n v="250"/>
    <n v="100000"/>
    <n v="35000"/>
    <n v="0.35"/>
    <x v="1"/>
  </r>
  <r>
    <x v="0"/>
    <x v="0"/>
    <x v="342"/>
    <x v="3"/>
    <x v="12"/>
    <x v="14"/>
    <x v="2"/>
    <n v="40"/>
    <n v="200"/>
    <n v="80000"/>
    <n v="28000"/>
    <n v="0.35"/>
    <x v="1"/>
  </r>
  <r>
    <x v="0"/>
    <x v="0"/>
    <x v="343"/>
    <x v="3"/>
    <x v="12"/>
    <x v="14"/>
    <x v="3"/>
    <n v="40"/>
    <n v="150"/>
    <n v="60000"/>
    <n v="24000"/>
    <n v="0.4"/>
    <x v="1"/>
  </r>
  <r>
    <x v="0"/>
    <x v="0"/>
    <x v="344"/>
    <x v="3"/>
    <x v="12"/>
    <x v="14"/>
    <x v="4"/>
    <n v="50"/>
    <n v="150"/>
    <n v="74999.999999999985"/>
    <n v="26249.999999999993"/>
    <n v="0.35"/>
    <x v="1"/>
  </r>
  <r>
    <x v="0"/>
    <x v="0"/>
    <x v="345"/>
    <x v="3"/>
    <x v="12"/>
    <x v="14"/>
    <x v="5"/>
    <n v="55"/>
    <n v="250"/>
    <n v="137499.99999999997"/>
    <n v="68749.999999999985"/>
    <n v="0.5"/>
    <x v="1"/>
  </r>
  <r>
    <x v="2"/>
    <x v="1"/>
    <x v="346"/>
    <x v="3"/>
    <x v="12"/>
    <x v="14"/>
    <x v="0"/>
    <n v="20"/>
    <n v="675"/>
    <n v="135000"/>
    <n v="53999.999999999993"/>
    <n v="0.39999999999999997"/>
    <x v="1"/>
  </r>
  <r>
    <x v="2"/>
    <x v="1"/>
    <x v="347"/>
    <x v="3"/>
    <x v="12"/>
    <x v="14"/>
    <x v="1"/>
    <n v="30"/>
    <n v="675"/>
    <n v="202500"/>
    <n v="81000"/>
    <n v="0.39999999999999997"/>
    <x v="1"/>
  </r>
  <r>
    <x v="2"/>
    <x v="1"/>
    <x v="348"/>
    <x v="3"/>
    <x v="12"/>
    <x v="14"/>
    <x v="2"/>
    <n v="30"/>
    <n v="475"/>
    <n v="142500"/>
    <n v="56999.999999999993"/>
    <n v="0.39999999999999997"/>
    <x v="1"/>
  </r>
  <r>
    <x v="2"/>
    <x v="1"/>
    <x v="349"/>
    <x v="3"/>
    <x v="12"/>
    <x v="14"/>
    <x v="3"/>
    <n v="35"/>
    <n v="475"/>
    <n v="166250"/>
    <n v="83125"/>
    <n v="0.5"/>
    <x v="1"/>
  </r>
  <r>
    <x v="2"/>
    <x v="1"/>
    <x v="350"/>
    <x v="1"/>
    <x v="13"/>
    <x v="15"/>
    <x v="4"/>
    <n v="40"/>
    <n v="325"/>
    <n v="130000"/>
    <n v="45500"/>
    <n v="0.35"/>
    <x v="1"/>
  </r>
  <r>
    <x v="2"/>
    <x v="1"/>
    <x v="351"/>
    <x v="1"/>
    <x v="13"/>
    <x v="15"/>
    <x v="5"/>
    <n v="35"/>
    <n v="475"/>
    <n v="166250"/>
    <n v="91437.500000000015"/>
    <n v="0.55000000000000004"/>
    <x v="1"/>
  </r>
  <r>
    <x v="2"/>
    <x v="1"/>
    <x v="352"/>
    <x v="1"/>
    <x v="13"/>
    <x v="15"/>
    <x v="0"/>
    <n v="25"/>
    <n v="625"/>
    <n v="156250"/>
    <n v="62499.999999999993"/>
    <n v="0.39999999999999997"/>
    <x v="1"/>
  </r>
  <r>
    <x v="2"/>
    <x v="1"/>
    <x v="353"/>
    <x v="1"/>
    <x v="13"/>
    <x v="15"/>
    <x v="1"/>
    <n v="35"/>
    <n v="600"/>
    <n v="210000"/>
    <n v="84000"/>
    <n v="0.39999999999999997"/>
    <x v="1"/>
  </r>
  <r>
    <x v="2"/>
    <x v="1"/>
    <x v="354"/>
    <x v="1"/>
    <x v="13"/>
    <x v="15"/>
    <x v="2"/>
    <n v="35"/>
    <n v="425"/>
    <n v="148750"/>
    <n v="59499.999999999993"/>
    <n v="0.39999999999999997"/>
    <x v="1"/>
  </r>
  <r>
    <x v="2"/>
    <x v="1"/>
    <x v="355"/>
    <x v="1"/>
    <x v="13"/>
    <x v="15"/>
    <x v="3"/>
    <n v="35"/>
    <n v="375"/>
    <n v="131250"/>
    <n v="65625"/>
    <n v="0.5"/>
    <x v="1"/>
  </r>
  <r>
    <x v="2"/>
    <x v="1"/>
    <x v="356"/>
    <x v="1"/>
    <x v="13"/>
    <x v="15"/>
    <x v="4"/>
    <n v="40"/>
    <n v="250"/>
    <n v="100000"/>
    <n v="35000"/>
    <n v="0.35"/>
    <x v="1"/>
  </r>
  <r>
    <x v="2"/>
    <x v="1"/>
    <x v="357"/>
    <x v="1"/>
    <x v="13"/>
    <x v="15"/>
    <x v="5"/>
    <n v="35"/>
    <n v="450"/>
    <n v="157500"/>
    <n v="86625"/>
    <n v="0.55000000000000004"/>
    <x v="1"/>
  </r>
  <r>
    <x v="2"/>
    <x v="1"/>
    <x v="358"/>
    <x v="1"/>
    <x v="13"/>
    <x v="15"/>
    <x v="0"/>
    <n v="30"/>
    <n v="625"/>
    <n v="187500"/>
    <n v="84374.999999999985"/>
    <n v="0.44999999999999996"/>
    <x v="1"/>
  </r>
  <r>
    <x v="2"/>
    <x v="1"/>
    <x v="359"/>
    <x v="1"/>
    <x v="13"/>
    <x v="15"/>
    <x v="1"/>
    <n v="40"/>
    <n v="625"/>
    <n v="250000"/>
    <n v="112499.99999999999"/>
    <n v="0.44999999999999996"/>
    <x v="1"/>
  </r>
  <r>
    <x v="2"/>
    <x v="1"/>
    <x v="360"/>
    <x v="1"/>
    <x v="13"/>
    <x v="15"/>
    <x v="2"/>
    <n v="30"/>
    <n v="450"/>
    <n v="135000"/>
    <n v="60749.999999999993"/>
    <n v="0.44999999999999996"/>
    <x v="1"/>
  </r>
  <r>
    <x v="2"/>
    <x v="1"/>
    <x v="361"/>
    <x v="1"/>
    <x v="13"/>
    <x v="15"/>
    <x v="3"/>
    <n v="35"/>
    <n v="350"/>
    <n v="122500"/>
    <n v="67375"/>
    <n v="0.55000000000000004"/>
    <x v="1"/>
  </r>
  <r>
    <x v="2"/>
    <x v="1"/>
    <x v="362"/>
    <x v="1"/>
    <x v="13"/>
    <x v="15"/>
    <x v="4"/>
    <n v="40"/>
    <n v="250"/>
    <n v="100000"/>
    <n v="40000"/>
    <n v="0.39999999999999997"/>
    <x v="1"/>
  </r>
  <r>
    <x v="2"/>
    <x v="1"/>
    <x v="363"/>
    <x v="1"/>
    <x v="13"/>
    <x v="15"/>
    <x v="5"/>
    <n v="35"/>
    <n v="400"/>
    <n v="140000"/>
    <n v="84000.000000000015"/>
    <n v="0.60000000000000009"/>
    <x v="1"/>
  </r>
  <r>
    <x v="2"/>
    <x v="1"/>
    <x v="364"/>
    <x v="1"/>
    <x v="13"/>
    <x v="15"/>
    <x v="0"/>
    <n v="20"/>
    <n v="650"/>
    <n v="130000"/>
    <n v="58499.999999999993"/>
    <n v="0.44999999999999996"/>
    <x v="1"/>
  </r>
  <r>
    <x v="2"/>
    <x v="1"/>
    <x v="365"/>
    <x v="1"/>
    <x v="13"/>
    <x v="15"/>
    <x v="1"/>
    <n v="20"/>
    <n v="650"/>
    <n v="130000.00000000004"/>
    <n v="58500.000000000015"/>
    <n v="0.44999999999999996"/>
    <x v="1"/>
  </r>
  <r>
    <x v="2"/>
    <x v="1"/>
    <x v="366"/>
    <x v="1"/>
    <x v="13"/>
    <x v="15"/>
    <x v="2"/>
    <n v="15"/>
    <n v="475"/>
    <n v="71249.999999999985"/>
    <n v="32062.499999999989"/>
    <n v="0.44999999999999996"/>
    <x v="1"/>
  </r>
  <r>
    <x v="2"/>
    <x v="1"/>
    <x v="367"/>
    <x v="1"/>
    <x v="13"/>
    <x v="15"/>
    <x v="3"/>
    <n v="20"/>
    <n v="375"/>
    <n v="75000.000000000029"/>
    <n v="41250.000000000022"/>
    <n v="0.55000000000000004"/>
    <x v="1"/>
  </r>
  <r>
    <x v="2"/>
    <x v="1"/>
    <x v="368"/>
    <x v="1"/>
    <x v="13"/>
    <x v="15"/>
    <x v="4"/>
    <n v="25"/>
    <n v="275"/>
    <n v="68750"/>
    <n v="27499.999999999996"/>
    <n v="0.39999999999999997"/>
    <x v="1"/>
  </r>
  <r>
    <x v="2"/>
    <x v="1"/>
    <x v="369"/>
    <x v="1"/>
    <x v="13"/>
    <x v="15"/>
    <x v="5"/>
    <n v="20"/>
    <n v="550"/>
    <n v="110000.00000000004"/>
    <n v="66000.000000000029"/>
    <n v="0.60000000000000009"/>
    <x v="1"/>
  </r>
  <r>
    <x v="2"/>
    <x v="1"/>
    <x v="370"/>
    <x v="1"/>
    <x v="13"/>
    <x v="15"/>
    <x v="0"/>
    <n v="10"/>
    <n v="700"/>
    <n v="69999.999999999971"/>
    <n v="31499.999999999985"/>
    <n v="0.44999999999999996"/>
    <x v="1"/>
  </r>
  <r>
    <x v="2"/>
    <x v="1"/>
    <x v="371"/>
    <x v="1"/>
    <x v="13"/>
    <x v="15"/>
    <x v="1"/>
    <n v="20"/>
    <n v="725"/>
    <n v="145000.00000000006"/>
    <n v="65250.000000000022"/>
    <n v="0.44999999999999996"/>
    <x v="1"/>
  </r>
  <r>
    <x v="2"/>
    <x v="1"/>
    <x v="372"/>
    <x v="1"/>
    <x v="13"/>
    <x v="15"/>
    <x v="2"/>
    <n v="15"/>
    <n v="575"/>
    <n v="86249.999999999985"/>
    <n v="38812.499999999993"/>
    <n v="0.44999999999999996"/>
    <x v="1"/>
  </r>
  <r>
    <x v="2"/>
    <x v="1"/>
    <x v="373"/>
    <x v="1"/>
    <x v="13"/>
    <x v="15"/>
    <x v="3"/>
    <n v="35"/>
    <n v="500"/>
    <n v="175000"/>
    <n v="96250.000000000015"/>
    <n v="0.55000000000000004"/>
    <x v="1"/>
  </r>
  <r>
    <x v="2"/>
    <x v="1"/>
    <x v="374"/>
    <x v="1"/>
    <x v="13"/>
    <x v="15"/>
    <x v="4"/>
    <n v="50"/>
    <n v="400"/>
    <n v="200000"/>
    <n v="80000"/>
    <n v="0.39999999999999997"/>
    <x v="1"/>
  </r>
  <r>
    <x v="2"/>
    <x v="1"/>
    <x v="375"/>
    <x v="1"/>
    <x v="13"/>
    <x v="15"/>
    <x v="5"/>
    <n v="45"/>
    <n v="750"/>
    <n v="337500"/>
    <n v="202500.00000000003"/>
    <n v="0.60000000000000009"/>
    <x v="1"/>
  </r>
  <r>
    <x v="2"/>
    <x v="1"/>
    <x v="376"/>
    <x v="1"/>
    <x v="13"/>
    <x v="15"/>
    <x v="0"/>
    <n v="45"/>
    <n v="750"/>
    <n v="337500"/>
    <n v="151874.99999999997"/>
    <n v="0.44999999999999996"/>
    <x v="1"/>
  </r>
  <r>
    <x v="2"/>
    <x v="1"/>
    <x v="377"/>
    <x v="1"/>
    <x v="13"/>
    <x v="15"/>
    <x v="1"/>
    <n v="50"/>
    <n v="750"/>
    <n v="375000"/>
    <n v="168749.99999999997"/>
    <n v="0.44999999999999996"/>
    <x v="1"/>
  </r>
  <r>
    <x v="2"/>
    <x v="1"/>
    <x v="378"/>
    <x v="1"/>
    <x v="13"/>
    <x v="15"/>
    <x v="2"/>
    <n v="45"/>
    <n v="650"/>
    <n v="292500"/>
    <n v="131625"/>
    <n v="0.44999999999999996"/>
    <x v="1"/>
  </r>
  <r>
    <x v="2"/>
    <x v="1"/>
    <x v="379"/>
    <x v="1"/>
    <x v="13"/>
    <x v="15"/>
    <x v="3"/>
    <n v="45"/>
    <n v="600"/>
    <n v="270000"/>
    <n v="148500"/>
    <n v="0.55000000000000004"/>
    <x v="1"/>
  </r>
  <r>
    <x v="2"/>
    <x v="1"/>
    <x v="380"/>
    <x v="1"/>
    <x v="13"/>
    <x v="15"/>
    <x v="4"/>
    <n v="50"/>
    <n v="500"/>
    <n v="250000"/>
    <n v="99999.999999999985"/>
    <n v="0.39999999999999997"/>
    <x v="1"/>
  </r>
  <r>
    <x v="2"/>
    <x v="1"/>
    <x v="381"/>
    <x v="1"/>
    <x v="13"/>
    <x v="15"/>
    <x v="5"/>
    <n v="55"/>
    <n v="875"/>
    <n v="481250.00000000006"/>
    <n v="288750.00000000006"/>
    <n v="0.60000000000000009"/>
    <x v="1"/>
  </r>
  <r>
    <x v="2"/>
    <x v="1"/>
    <x v="382"/>
    <x v="1"/>
    <x v="13"/>
    <x v="15"/>
    <x v="0"/>
    <n v="45"/>
    <n v="825"/>
    <n v="371250"/>
    <n v="185624.99999999997"/>
    <n v="0.49999999999999994"/>
    <x v="1"/>
  </r>
  <r>
    <x v="2"/>
    <x v="1"/>
    <x v="383"/>
    <x v="1"/>
    <x v="13"/>
    <x v="15"/>
    <x v="1"/>
    <n v="50"/>
    <n v="825"/>
    <n v="412500"/>
    <n v="206249.99999999997"/>
    <n v="0.49999999999999994"/>
    <x v="1"/>
  </r>
  <r>
    <x v="2"/>
    <x v="1"/>
    <x v="384"/>
    <x v="1"/>
    <x v="13"/>
    <x v="15"/>
    <x v="2"/>
    <n v="45"/>
    <n v="975"/>
    <n v="438750"/>
    <n v="219374.99999999997"/>
    <n v="0.49999999999999994"/>
    <x v="1"/>
  </r>
  <r>
    <x v="2"/>
    <x v="1"/>
    <x v="385"/>
    <x v="1"/>
    <x v="13"/>
    <x v="15"/>
    <x v="3"/>
    <n v="45"/>
    <n v="575"/>
    <n v="258750"/>
    <n v="155250.00000000003"/>
    <n v="0.60000000000000009"/>
    <x v="1"/>
  </r>
  <r>
    <x v="2"/>
    <x v="1"/>
    <x v="386"/>
    <x v="1"/>
    <x v="13"/>
    <x v="15"/>
    <x v="4"/>
    <n v="50"/>
    <n v="525"/>
    <n v="262500"/>
    <n v="118124.99999999999"/>
    <n v="0.44999999999999996"/>
    <x v="1"/>
  </r>
  <r>
    <x v="2"/>
    <x v="1"/>
    <x v="387"/>
    <x v="1"/>
    <x v="13"/>
    <x v="15"/>
    <x v="5"/>
    <n v="60"/>
    <n v="800"/>
    <n v="480000"/>
    <n v="312000.00000000006"/>
    <n v="0.65000000000000013"/>
    <x v="1"/>
  </r>
  <r>
    <x v="2"/>
    <x v="1"/>
    <x v="388"/>
    <x v="1"/>
    <x v="13"/>
    <x v="15"/>
    <x v="0"/>
    <n v="40"/>
    <n v="750"/>
    <n v="300000"/>
    <n v="149999.99999999997"/>
    <n v="0.49999999999999994"/>
    <x v="1"/>
  </r>
  <r>
    <x v="2"/>
    <x v="1"/>
    <x v="389"/>
    <x v="1"/>
    <x v="13"/>
    <x v="15"/>
    <x v="1"/>
    <n v="55"/>
    <n v="750"/>
    <n v="412500.00000000006"/>
    <n v="206250"/>
    <n v="0.49999999999999994"/>
    <x v="1"/>
  </r>
  <r>
    <x v="2"/>
    <x v="1"/>
    <x v="390"/>
    <x v="1"/>
    <x v="13"/>
    <x v="15"/>
    <x v="2"/>
    <n v="55"/>
    <n v="925"/>
    <n v="508750.00000000006"/>
    <n v="254375"/>
    <n v="0.49999999999999994"/>
    <x v="1"/>
  </r>
  <r>
    <x v="2"/>
    <x v="1"/>
    <x v="391"/>
    <x v="1"/>
    <x v="13"/>
    <x v="15"/>
    <x v="3"/>
    <n v="50"/>
    <n v="425"/>
    <n v="212500"/>
    <n v="127500.00000000001"/>
    <n v="0.60000000000000009"/>
    <x v="1"/>
  </r>
  <r>
    <x v="2"/>
    <x v="1"/>
    <x v="392"/>
    <x v="1"/>
    <x v="13"/>
    <x v="15"/>
    <x v="4"/>
    <n v="55"/>
    <n v="425"/>
    <n v="233750.00000000003"/>
    <n v="105187.5"/>
    <n v="0.44999999999999996"/>
    <x v="1"/>
  </r>
  <r>
    <x v="2"/>
    <x v="1"/>
    <x v="393"/>
    <x v="1"/>
    <x v="13"/>
    <x v="15"/>
    <x v="5"/>
    <n v="60"/>
    <n v="675"/>
    <n v="405000"/>
    <n v="263250.00000000006"/>
    <n v="0.65000000000000013"/>
    <x v="1"/>
  </r>
  <r>
    <x v="2"/>
    <x v="1"/>
    <x v="394"/>
    <x v="1"/>
    <x v="13"/>
    <x v="15"/>
    <x v="0"/>
    <n v="55"/>
    <n v="625"/>
    <n v="343750.00000000006"/>
    <n v="171875"/>
    <n v="0.49999999999999994"/>
    <x v="1"/>
  </r>
  <r>
    <x v="2"/>
    <x v="1"/>
    <x v="395"/>
    <x v="1"/>
    <x v="13"/>
    <x v="15"/>
    <x v="1"/>
    <n v="55"/>
    <n v="575"/>
    <n v="316250.00000000006"/>
    <n v="158125"/>
    <n v="0.49999999999999994"/>
    <x v="1"/>
  </r>
  <r>
    <x v="2"/>
    <x v="1"/>
    <x v="396"/>
    <x v="1"/>
    <x v="13"/>
    <x v="15"/>
    <x v="2"/>
    <n v="60"/>
    <n v="625"/>
    <n v="375000"/>
    <n v="187499.99999999997"/>
    <n v="0.49999999999999994"/>
    <x v="1"/>
  </r>
  <r>
    <x v="2"/>
    <x v="1"/>
    <x v="397"/>
    <x v="1"/>
    <x v="13"/>
    <x v="15"/>
    <x v="3"/>
    <n v="60"/>
    <n v="350"/>
    <n v="210000"/>
    <n v="126000.00000000001"/>
    <n v="0.60000000000000009"/>
    <x v="1"/>
  </r>
  <r>
    <x v="2"/>
    <x v="1"/>
    <x v="398"/>
    <x v="1"/>
    <x v="13"/>
    <x v="15"/>
    <x v="4"/>
    <n v="45"/>
    <n v="350"/>
    <n v="157500"/>
    <n v="70875"/>
    <n v="0.44999999999999996"/>
    <x v="1"/>
  </r>
  <r>
    <x v="2"/>
    <x v="1"/>
    <x v="399"/>
    <x v="1"/>
    <x v="13"/>
    <x v="15"/>
    <x v="5"/>
    <n v="40"/>
    <n v="575"/>
    <n v="230000"/>
    <n v="149500.00000000003"/>
    <n v="0.65000000000000013"/>
    <x v="1"/>
  </r>
  <r>
    <x v="2"/>
    <x v="1"/>
    <x v="400"/>
    <x v="1"/>
    <x v="13"/>
    <x v="15"/>
    <x v="0"/>
    <n v="30"/>
    <n v="525"/>
    <n v="157500.00000000003"/>
    <n v="78750"/>
    <n v="0.49999999999999994"/>
    <x v="1"/>
  </r>
  <r>
    <x v="2"/>
    <x v="1"/>
    <x v="401"/>
    <x v="1"/>
    <x v="13"/>
    <x v="15"/>
    <x v="1"/>
    <n v="30"/>
    <n v="525"/>
    <n v="157500.00000000003"/>
    <n v="78750"/>
    <n v="0.49999999999999994"/>
    <x v="1"/>
  </r>
  <r>
    <x v="2"/>
    <x v="1"/>
    <x v="402"/>
    <x v="1"/>
    <x v="13"/>
    <x v="15"/>
    <x v="2"/>
    <n v="35"/>
    <n v="475"/>
    <n v="166250"/>
    <n v="83124.999999999985"/>
    <n v="0.49999999999999994"/>
    <x v="1"/>
  </r>
  <r>
    <x v="2"/>
    <x v="1"/>
    <x v="403"/>
    <x v="1"/>
    <x v="13"/>
    <x v="15"/>
    <x v="3"/>
    <n v="35"/>
    <n v="325"/>
    <n v="113750"/>
    <n v="68250.000000000015"/>
    <n v="0.60000000000000009"/>
    <x v="1"/>
  </r>
  <r>
    <x v="2"/>
    <x v="1"/>
    <x v="404"/>
    <x v="1"/>
    <x v="13"/>
    <x v="15"/>
    <x v="4"/>
    <n v="30"/>
    <n v="300"/>
    <n v="90000.000000000015"/>
    <n v="40500"/>
    <n v="0.44999999999999996"/>
    <x v="1"/>
  </r>
  <r>
    <x v="2"/>
    <x v="1"/>
    <x v="405"/>
    <x v="1"/>
    <x v="13"/>
    <x v="15"/>
    <x v="5"/>
    <n v="40"/>
    <n v="475"/>
    <n v="190000"/>
    <n v="123500.00000000003"/>
    <n v="0.65000000000000013"/>
    <x v="1"/>
  </r>
  <r>
    <x v="2"/>
    <x v="1"/>
    <x v="406"/>
    <x v="1"/>
    <x v="13"/>
    <x v="15"/>
    <x v="0"/>
    <n v="20"/>
    <n v="625"/>
    <n v="125000.00000000003"/>
    <n v="62500.000000000007"/>
    <n v="0.49999999999999994"/>
    <x v="1"/>
  </r>
  <r>
    <x v="2"/>
    <x v="1"/>
    <x v="407"/>
    <x v="1"/>
    <x v="13"/>
    <x v="15"/>
    <x v="1"/>
    <n v="20"/>
    <n v="625"/>
    <n v="125000.00000000003"/>
    <n v="62500.000000000007"/>
    <n v="0.49999999999999994"/>
    <x v="1"/>
  </r>
  <r>
    <x v="2"/>
    <x v="1"/>
    <x v="408"/>
    <x v="1"/>
    <x v="13"/>
    <x v="15"/>
    <x v="2"/>
    <n v="45"/>
    <n v="575"/>
    <n v="258750.00000000003"/>
    <n v="129375"/>
    <n v="0.49999999999999994"/>
    <x v="1"/>
  </r>
  <r>
    <x v="2"/>
    <x v="1"/>
    <x v="409"/>
    <x v="1"/>
    <x v="13"/>
    <x v="15"/>
    <x v="3"/>
    <n v="45"/>
    <n v="450"/>
    <n v="202500.00000000003"/>
    <n v="121500.00000000003"/>
    <n v="0.60000000000000009"/>
    <x v="1"/>
  </r>
  <r>
    <x v="2"/>
    <x v="1"/>
    <x v="410"/>
    <x v="1"/>
    <x v="13"/>
    <x v="15"/>
    <x v="4"/>
    <n v="50"/>
    <n v="425"/>
    <n v="212499.99999999997"/>
    <n v="95624.999999999971"/>
    <n v="0.44999999999999996"/>
    <x v="1"/>
  </r>
  <r>
    <x v="2"/>
    <x v="1"/>
    <x v="411"/>
    <x v="1"/>
    <x v="13"/>
    <x v="15"/>
    <x v="5"/>
    <n v="60"/>
    <n v="625"/>
    <n v="375000"/>
    <n v="243750.00000000006"/>
    <n v="0.65000000000000013"/>
    <x v="1"/>
  </r>
  <r>
    <x v="2"/>
    <x v="1"/>
    <x v="412"/>
    <x v="1"/>
    <x v="13"/>
    <x v="15"/>
    <x v="0"/>
    <n v="60"/>
    <n v="775"/>
    <n v="465000"/>
    <n v="232499.99999999997"/>
    <n v="0.49999999999999994"/>
    <x v="1"/>
  </r>
  <r>
    <x v="2"/>
    <x v="1"/>
    <x v="413"/>
    <x v="1"/>
    <x v="13"/>
    <x v="15"/>
    <x v="1"/>
    <n v="60"/>
    <n v="775"/>
    <n v="465000"/>
    <n v="232499.99999999997"/>
    <n v="0.49999999999999994"/>
    <x v="1"/>
  </r>
  <r>
    <x v="2"/>
    <x v="1"/>
    <x v="414"/>
    <x v="1"/>
    <x v="13"/>
    <x v="15"/>
    <x v="2"/>
    <n v="65"/>
    <n v="700"/>
    <n v="455000"/>
    <n v="227499.99999999997"/>
    <n v="0.49999999999999994"/>
    <x v="1"/>
  </r>
  <r>
    <x v="2"/>
    <x v="1"/>
    <x v="415"/>
    <x v="1"/>
    <x v="13"/>
    <x v="15"/>
    <x v="3"/>
    <n v="65"/>
    <n v="550"/>
    <n v="357500"/>
    <n v="214500.00000000003"/>
    <n v="0.60000000000000009"/>
    <x v="1"/>
  </r>
  <r>
    <x v="2"/>
    <x v="1"/>
    <x v="416"/>
    <x v="1"/>
    <x v="13"/>
    <x v="15"/>
    <x v="4"/>
    <n v="60"/>
    <n v="500"/>
    <n v="300000"/>
    <n v="135000"/>
    <n v="0.44999999999999996"/>
    <x v="1"/>
  </r>
  <r>
    <x v="2"/>
    <x v="1"/>
    <x v="417"/>
    <x v="1"/>
    <x v="13"/>
    <x v="15"/>
    <x v="5"/>
    <n v="70"/>
    <n v="750"/>
    <n v="525000"/>
    <n v="341250.00000000006"/>
    <n v="0.65000000000000013"/>
    <x v="1"/>
  </r>
  <r>
    <x v="5"/>
    <x v="0"/>
    <x v="418"/>
    <x v="1"/>
    <x v="13"/>
    <x v="15"/>
    <x v="0"/>
    <n v="40"/>
    <n v="450"/>
    <n v="180000"/>
    <n v="62999.999999999993"/>
    <n v="0.35"/>
    <x v="1"/>
  </r>
  <r>
    <x v="5"/>
    <x v="0"/>
    <x v="419"/>
    <x v="1"/>
    <x v="13"/>
    <x v="15"/>
    <x v="1"/>
    <n v="40"/>
    <n v="250"/>
    <n v="100000"/>
    <n v="35000"/>
    <n v="0.35"/>
    <x v="1"/>
  </r>
  <r>
    <x v="5"/>
    <x v="0"/>
    <x v="420"/>
    <x v="1"/>
    <x v="13"/>
    <x v="15"/>
    <x v="2"/>
    <n v="30"/>
    <n v="250"/>
    <n v="75000.000000000015"/>
    <n v="30000.000000000004"/>
    <n v="0.39999999999999997"/>
    <x v="1"/>
  </r>
  <r>
    <x v="5"/>
    <x v="0"/>
    <x v="421"/>
    <x v="1"/>
    <x v="13"/>
    <x v="15"/>
    <x v="3"/>
    <n v="35"/>
    <n v="100"/>
    <n v="35000"/>
    <n v="10500"/>
    <n v="0.3"/>
    <x v="1"/>
  </r>
  <r>
    <x v="5"/>
    <x v="0"/>
    <x v="422"/>
    <x v="0"/>
    <x v="14"/>
    <x v="16"/>
    <x v="4"/>
    <n v="50"/>
    <n v="150"/>
    <n v="75000"/>
    <n v="18750"/>
    <n v="0.25"/>
    <x v="1"/>
  </r>
  <r>
    <x v="5"/>
    <x v="0"/>
    <x v="423"/>
    <x v="0"/>
    <x v="14"/>
    <x v="16"/>
    <x v="5"/>
    <n v="40"/>
    <n v="250"/>
    <n v="100000"/>
    <n v="40000"/>
    <n v="0.4"/>
    <x v="1"/>
  </r>
  <r>
    <x v="5"/>
    <x v="0"/>
    <x v="424"/>
    <x v="0"/>
    <x v="14"/>
    <x v="16"/>
    <x v="0"/>
    <n v="40"/>
    <n v="500"/>
    <n v="200000"/>
    <n v="70000"/>
    <n v="0.35"/>
    <x v="1"/>
  </r>
  <r>
    <x v="5"/>
    <x v="0"/>
    <x v="425"/>
    <x v="0"/>
    <x v="14"/>
    <x v="16"/>
    <x v="1"/>
    <n v="40"/>
    <n v="150"/>
    <n v="60000"/>
    <n v="21000"/>
    <n v="0.35"/>
    <x v="1"/>
  </r>
  <r>
    <x v="5"/>
    <x v="0"/>
    <x v="426"/>
    <x v="0"/>
    <x v="14"/>
    <x v="16"/>
    <x v="2"/>
    <n v="30"/>
    <n v="200"/>
    <n v="60000.000000000007"/>
    <n v="24000"/>
    <n v="0.39999999999999997"/>
    <x v="1"/>
  </r>
  <r>
    <x v="5"/>
    <x v="0"/>
    <x v="427"/>
    <x v="0"/>
    <x v="14"/>
    <x v="16"/>
    <x v="3"/>
    <n v="35"/>
    <n v="75"/>
    <n v="26250"/>
    <n v="7875"/>
    <n v="0.3"/>
    <x v="1"/>
  </r>
  <r>
    <x v="5"/>
    <x v="0"/>
    <x v="428"/>
    <x v="0"/>
    <x v="14"/>
    <x v="16"/>
    <x v="4"/>
    <n v="50"/>
    <n v="150"/>
    <n v="75000"/>
    <n v="18750"/>
    <n v="0.25"/>
    <x v="1"/>
  </r>
  <r>
    <x v="5"/>
    <x v="0"/>
    <x v="429"/>
    <x v="0"/>
    <x v="14"/>
    <x v="16"/>
    <x v="5"/>
    <n v="40"/>
    <n v="250"/>
    <n v="100000"/>
    <n v="40000"/>
    <n v="0.4"/>
    <x v="1"/>
  </r>
  <r>
    <x v="5"/>
    <x v="0"/>
    <x v="430"/>
    <x v="0"/>
    <x v="14"/>
    <x v="16"/>
    <x v="0"/>
    <n v="40"/>
    <n v="470"/>
    <n v="188000"/>
    <n v="65800"/>
    <n v="0.35"/>
    <x v="1"/>
  </r>
  <r>
    <x v="5"/>
    <x v="0"/>
    <x v="431"/>
    <x v="0"/>
    <x v="14"/>
    <x v="16"/>
    <x v="1"/>
    <n v="40"/>
    <n v="175"/>
    <n v="70000"/>
    <n v="24500"/>
    <n v="0.35"/>
    <x v="1"/>
  </r>
  <r>
    <x v="5"/>
    <x v="0"/>
    <x v="432"/>
    <x v="0"/>
    <x v="14"/>
    <x v="16"/>
    <x v="2"/>
    <n v="30"/>
    <n v="200"/>
    <n v="60000.000000000007"/>
    <n v="24000"/>
    <n v="0.39999999999999997"/>
    <x v="1"/>
  </r>
  <r>
    <x v="5"/>
    <x v="0"/>
    <x v="433"/>
    <x v="0"/>
    <x v="14"/>
    <x v="16"/>
    <x v="3"/>
    <n v="35"/>
    <n v="50"/>
    <n v="17500"/>
    <n v="5250"/>
    <n v="0.3"/>
    <x v="1"/>
  </r>
  <r>
    <x v="5"/>
    <x v="0"/>
    <x v="434"/>
    <x v="0"/>
    <x v="14"/>
    <x v="16"/>
    <x v="4"/>
    <n v="50"/>
    <n v="100"/>
    <n v="50000"/>
    <n v="12500"/>
    <n v="0.25"/>
    <x v="1"/>
  </r>
  <r>
    <x v="5"/>
    <x v="0"/>
    <x v="435"/>
    <x v="0"/>
    <x v="14"/>
    <x v="16"/>
    <x v="5"/>
    <n v="40"/>
    <n v="200"/>
    <n v="80000"/>
    <n v="32000"/>
    <n v="0.4"/>
    <x v="1"/>
  </r>
  <r>
    <x v="5"/>
    <x v="0"/>
    <x v="436"/>
    <x v="0"/>
    <x v="14"/>
    <x v="16"/>
    <x v="0"/>
    <n v="40"/>
    <n v="450"/>
    <n v="180000"/>
    <n v="62999.999999999993"/>
    <n v="0.35"/>
    <x v="1"/>
  </r>
  <r>
    <x v="5"/>
    <x v="0"/>
    <x v="437"/>
    <x v="0"/>
    <x v="14"/>
    <x v="16"/>
    <x v="1"/>
    <n v="40"/>
    <n v="150"/>
    <n v="60000"/>
    <n v="21000"/>
    <n v="0.35"/>
    <x v="1"/>
  </r>
  <r>
    <x v="5"/>
    <x v="0"/>
    <x v="438"/>
    <x v="0"/>
    <x v="14"/>
    <x v="16"/>
    <x v="2"/>
    <n v="30"/>
    <n v="150"/>
    <n v="45000.000000000007"/>
    <n v="18000"/>
    <n v="0.39999999999999997"/>
    <x v="1"/>
  </r>
  <r>
    <x v="5"/>
    <x v="0"/>
    <x v="439"/>
    <x v="0"/>
    <x v="14"/>
    <x v="16"/>
    <x v="3"/>
    <n v="35"/>
    <n v="75"/>
    <n v="26250"/>
    <n v="7875"/>
    <n v="0.3"/>
    <x v="1"/>
  </r>
  <r>
    <x v="5"/>
    <x v="0"/>
    <x v="440"/>
    <x v="0"/>
    <x v="14"/>
    <x v="16"/>
    <x v="4"/>
    <n v="50"/>
    <n v="75"/>
    <n v="37500"/>
    <n v="9375"/>
    <n v="0.25"/>
    <x v="1"/>
  </r>
  <r>
    <x v="5"/>
    <x v="0"/>
    <x v="441"/>
    <x v="0"/>
    <x v="14"/>
    <x v="16"/>
    <x v="5"/>
    <n v="40"/>
    <n v="225"/>
    <n v="90000"/>
    <n v="36000"/>
    <n v="0.4"/>
    <x v="1"/>
  </r>
  <r>
    <x v="5"/>
    <x v="0"/>
    <x v="442"/>
    <x v="0"/>
    <x v="14"/>
    <x v="16"/>
    <x v="0"/>
    <n v="55"/>
    <n v="495"/>
    <n v="272249.99999999994"/>
    <n v="95287.499999999971"/>
    <n v="0.35"/>
    <x v="1"/>
  </r>
  <r>
    <x v="5"/>
    <x v="0"/>
    <x v="443"/>
    <x v="0"/>
    <x v="14"/>
    <x v="16"/>
    <x v="1"/>
    <n v="50"/>
    <n v="200"/>
    <n v="100000"/>
    <n v="35000"/>
    <n v="0.35"/>
    <x v="1"/>
  </r>
  <r>
    <x v="5"/>
    <x v="0"/>
    <x v="444"/>
    <x v="0"/>
    <x v="14"/>
    <x v="16"/>
    <x v="2"/>
    <n v="45"/>
    <n v="175"/>
    <n v="78750"/>
    <n v="31499.999999999996"/>
    <n v="0.39999999999999997"/>
    <x v="1"/>
  </r>
  <r>
    <x v="5"/>
    <x v="0"/>
    <x v="445"/>
    <x v="0"/>
    <x v="14"/>
    <x v="16"/>
    <x v="3"/>
    <n v="45"/>
    <n v="125"/>
    <n v="56250"/>
    <n v="16875"/>
    <n v="0.3"/>
    <x v="1"/>
  </r>
  <r>
    <x v="5"/>
    <x v="0"/>
    <x v="446"/>
    <x v="0"/>
    <x v="14"/>
    <x v="16"/>
    <x v="4"/>
    <n v="55"/>
    <n v="150"/>
    <n v="82499.999999999985"/>
    <n v="20624.999999999996"/>
    <n v="0.25"/>
    <x v="1"/>
  </r>
  <r>
    <x v="5"/>
    <x v="0"/>
    <x v="447"/>
    <x v="0"/>
    <x v="14"/>
    <x v="16"/>
    <x v="5"/>
    <n v="60"/>
    <n v="275"/>
    <n v="165000"/>
    <n v="66000"/>
    <n v="0.4"/>
    <x v="1"/>
  </r>
  <r>
    <x v="5"/>
    <x v="0"/>
    <x v="448"/>
    <x v="0"/>
    <x v="14"/>
    <x v="16"/>
    <x v="0"/>
    <n v="55"/>
    <n v="525"/>
    <n v="288749.99999999994"/>
    <n v="101062.49999999997"/>
    <n v="0.35"/>
    <x v="1"/>
  </r>
  <r>
    <x v="5"/>
    <x v="0"/>
    <x v="449"/>
    <x v="0"/>
    <x v="14"/>
    <x v="16"/>
    <x v="1"/>
    <n v="50"/>
    <n v="275"/>
    <n v="137500"/>
    <n v="48125"/>
    <n v="0.35"/>
    <x v="1"/>
  </r>
  <r>
    <x v="5"/>
    <x v="0"/>
    <x v="450"/>
    <x v="0"/>
    <x v="14"/>
    <x v="16"/>
    <x v="2"/>
    <n v="45"/>
    <n v="200"/>
    <n v="90000"/>
    <n v="36000"/>
    <n v="0.39999999999999997"/>
    <x v="1"/>
  </r>
  <r>
    <x v="5"/>
    <x v="0"/>
    <x v="451"/>
    <x v="0"/>
    <x v="14"/>
    <x v="16"/>
    <x v="3"/>
    <n v="45"/>
    <n v="175"/>
    <n v="78750"/>
    <n v="23625"/>
    <n v="0.3"/>
    <x v="1"/>
  </r>
  <r>
    <x v="5"/>
    <x v="0"/>
    <x v="452"/>
    <x v="0"/>
    <x v="14"/>
    <x v="16"/>
    <x v="4"/>
    <n v="55"/>
    <n v="175"/>
    <n v="96249.999999999985"/>
    <n v="24062.499999999996"/>
    <n v="0.25"/>
    <x v="1"/>
  </r>
  <r>
    <x v="5"/>
    <x v="0"/>
    <x v="453"/>
    <x v="0"/>
    <x v="14"/>
    <x v="16"/>
    <x v="5"/>
    <n v="60"/>
    <n v="325"/>
    <n v="195000"/>
    <n v="78000"/>
    <n v="0.4"/>
    <x v="1"/>
  </r>
  <r>
    <x v="5"/>
    <x v="0"/>
    <x v="454"/>
    <x v="0"/>
    <x v="14"/>
    <x v="16"/>
    <x v="0"/>
    <n v="55"/>
    <n v="550"/>
    <n v="302499.99999999994"/>
    <n v="105874.99999999997"/>
    <n v="0.35"/>
    <x v="1"/>
  </r>
  <r>
    <x v="5"/>
    <x v="0"/>
    <x v="455"/>
    <x v="0"/>
    <x v="14"/>
    <x v="16"/>
    <x v="1"/>
    <n v="50"/>
    <n v="300"/>
    <n v="150000"/>
    <n v="52500"/>
    <n v="0.35"/>
    <x v="1"/>
  </r>
  <r>
    <x v="5"/>
    <x v="0"/>
    <x v="456"/>
    <x v="0"/>
    <x v="14"/>
    <x v="16"/>
    <x v="2"/>
    <n v="45"/>
    <n v="225"/>
    <n v="101250"/>
    <n v="40500"/>
    <n v="0.39999999999999997"/>
    <x v="1"/>
  </r>
  <r>
    <x v="5"/>
    <x v="0"/>
    <x v="457"/>
    <x v="0"/>
    <x v="14"/>
    <x v="16"/>
    <x v="3"/>
    <n v="45"/>
    <n v="175"/>
    <n v="78750"/>
    <n v="23625"/>
    <n v="0.3"/>
    <x v="1"/>
  </r>
  <r>
    <x v="5"/>
    <x v="0"/>
    <x v="458"/>
    <x v="0"/>
    <x v="14"/>
    <x v="16"/>
    <x v="4"/>
    <n v="55"/>
    <n v="200"/>
    <n v="109999.99999999999"/>
    <n v="27499.999999999996"/>
    <n v="0.25"/>
    <x v="1"/>
  </r>
  <r>
    <x v="5"/>
    <x v="0"/>
    <x v="487"/>
    <x v="0"/>
    <x v="14"/>
    <x v="16"/>
    <x v="5"/>
    <n v="60"/>
    <n v="375"/>
    <n v="225000"/>
    <n v="90000"/>
    <n v="0.4"/>
    <x v="1"/>
  </r>
  <r>
    <x v="5"/>
    <x v="0"/>
    <x v="488"/>
    <x v="0"/>
    <x v="14"/>
    <x v="16"/>
    <x v="0"/>
    <n v="55"/>
    <n v="525"/>
    <n v="288749.99999999994"/>
    <n v="101062.49999999997"/>
    <n v="0.35"/>
    <x v="1"/>
  </r>
  <r>
    <x v="5"/>
    <x v="0"/>
    <x v="489"/>
    <x v="0"/>
    <x v="14"/>
    <x v="16"/>
    <x v="1"/>
    <n v="50"/>
    <n v="300"/>
    <n v="150000"/>
    <n v="52500"/>
    <n v="0.35"/>
    <x v="1"/>
  </r>
  <r>
    <x v="5"/>
    <x v="0"/>
    <x v="490"/>
    <x v="0"/>
    <x v="14"/>
    <x v="16"/>
    <x v="2"/>
    <n v="45"/>
    <n v="225"/>
    <n v="101250"/>
    <n v="40500"/>
    <n v="0.39999999999999997"/>
    <x v="1"/>
  </r>
  <r>
    <x v="5"/>
    <x v="0"/>
    <x v="491"/>
    <x v="0"/>
    <x v="14"/>
    <x v="16"/>
    <x v="3"/>
    <n v="45"/>
    <n v="175"/>
    <n v="78750"/>
    <n v="23625"/>
    <n v="0.3"/>
    <x v="1"/>
  </r>
  <r>
    <x v="5"/>
    <x v="0"/>
    <x v="492"/>
    <x v="0"/>
    <x v="14"/>
    <x v="16"/>
    <x v="4"/>
    <n v="55"/>
    <n v="150"/>
    <n v="82499.999999999985"/>
    <n v="20624.999999999996"/>
    <n v="0.25"/>
    <x v="1"/>
  </r>
  <r>
    <x v="5"/>
    <x v="0"/>
    <x v="493"/>
    <x v="0"/>
    <x v="14"/>
    <x v="16"/>
    <x v="5"/>
    <n v="60"/>
    <n v="325"/>
    <n v="195000"/>
    <n v="78000"/>
    <n v="0.4"/>
    <x v="1"/>
  </r>
  <r>
    <x v="5"/>
    <x v="0"/>
    <x v="494"/>
    <x v="0"/>
    <x v="14"/>
    <x v="16"/>
    <x v="0"/>
    <n v="55"/>
    <n v="450"/>
    <n v="247499.99999999997"/>
    <n v="86624.999999999985"/>
    <n v="0.35"/>
    <x v="1"/>
  </r>
  <r>
    <x v="5"/>
    <x v="0"/>
    <x v="495"/>
    <x v="0"/>
    <x v="14"/>
    <x v="16"/>
    <x v="1"/>
    <n v="50"/>
    <n v="250"/>
    <n v="125000"/>
    <n v="43750"/>
    <n v="0.35"/>
    <x v="1"/>
  </r>
  <r>
    <x v="5"/>
    <x v="0"/>
    <x v="496"/>
    <x v="0"/>
    <x v="14"/>
    <x v="16"/>
    <x v="2"/>
    <n v="45"/>
    <n v="150"/>
    <n v="67500"/>
    <n v="26999.999999999996"/>
    <n v="0.39999999999999997"/>
    <x v="1"/>
  </r>
  <r>
    <x v="5"/>
    <x v="0"/>
    <x v="497"/>
    <x v="0"/>
    <x v="14"/>
    <x v="16"/>
    <x v="3"/>
    <n v="45"/>
    <n v="125"/>
    <n v="56250"/>
    <n v="16875"/>
    <n v="0.3"/>
    <x v="1"/>
  </r>
  <r>
    <x v="5"/>
    <x v="0"/>
    <x v="498"/>
    <x v="0"/>
    <x v="14"/>
    <x v="16"/>
    <x v="4"/>
    <n v="55"/>
    <n v="125"/>
    <n v="68749.999999999985"/>
    <n v="17187.499999999996"/>
    <n v="0.25"/>
    <x v="1"/>
  </r>
  <r>
    <x v="5"/>
    <x v="0"/>
    <x v="393"/>
    <x v="0"/>
    <x v="14"/>
    <x v="16"/>
    <x v="5"/>
    <n v="60"/>
    <n v="225"/>
    <n v="135000"/>
    <n v="54000"/>
    <n v="0.4"/>
    <x v="1"/>
  </r>
  <r>
    <x v="5"/>
    <x v="0"/>
    <x v="425"/>
    <x v="0"/>
    <x v="14"/>
    <x v="16"/>
    <x v="0"/>
    <n v="60"/>
    <n v="400"/>
    <n v="240000"/>
    <n v="84000"/>
    <n v="0.35"/>
    <x v="1"/>
  </r>
  <r>
    <x v="5"/>
    <x v="0"/>
    <x v="425"/>
    <x v="0"/>
    <x v="14"/>
    <x v="16"/>
    <x v="1"/>
    <n v="55"/>
    <n v="225"/>
    <n v="123750.00000000001"/>
    <n v="43312.5"/>
    <n v="0.35"/>
    <x v="1"/>
  </r>
  <r>
    <x v="5"/>
    <x v="0"/>
    <x v="425"/>
    <x v="0"/>
    <x v="14"/>
    <x v="16"/>
    <x v="2"/>
    <n v="55"/>
    <n v="125"/>
    <n v="68750.000000000015"/>
    <n v="27500.000000000004"/>
    <n v="0.39999999999999997"/>
    <x v="1"/>
  </r>
  <r>
    <x v="5"/>
    <x v="0"/>
    <x v="425"/>
    <x v="0"/>
    <x v="14"/>
    <x v="16"/>
    <x v="3"/>
    <n v="55"/>
    <n v="100"/>
    <n v="55000.000000000007"/>
    <n v="16500"/>
    <n v="0.3"/>
    <x v="1"/>
  </r>
  <r>
    <x v="5"/>
    <x v="0"/>
    <x v="425"/>
    <x v="0"/>
    <x v="14"/>
    <x v="16"/>
    <x v="4"/>
    <n v="65"/>
    <n v="100"/>
    <n v="65000"/>
    <n v="16250"/>
    <n v="0.25"/>
    <x v="1"/>
  </r>
  <r>
    <x v="5"/>
    <x v="0"/>
    <x v="425"/>
    <x v="0"/>
    <x v="14"/>
    <x v="16"/>
    <x v="5"/>
    <n v="70"/>
    <n v="225"/>
    <n v="157500"/>
    <n v="63000"/>
    <n v="0.4"/>
    <x v="1"/>
  </r>
  <r>
    <x v="5"/>
    <x v="0"/>
    <x v="455"/>
    <x v="0"/>
    <x v="14"/>
    <x v="16"/>
    <x v="0"/>
    <n v="65"/>
    <n v="375"/>
    <n v="243750"/>
    <n v="85312.5"/>
    <n v="0.35"/>
    <x v="1"/>
  </r>
  <r>
    <x v="5"/>
    <x v="0"/>
    <x v="455"/>
    <x v="0"/>
    <x v="14"/>
    <x v="16"/>
    <x v="1"/>
    <n v="55"/>
    <n v="200"/>
    <n v="110000.00000000001"/>
    <n v="38500"/>
    <n v="0.35"/>
    <x v="1"/>
  </r>
  <r>
    <x v="5"/>
    <x v="0"/>
    <x v="455"/>
    <x v="0"/>
    <x v="14"/>
    <x v="16"/>
    <x v="2"/>
    <n v="55"/>
    <n v="195"/>
    <n v="107250.00000000001"/>
    <n v="42900"/>
    <n v="0.39999999999999997"/>
    <x v="1"/>
  </r>
  <r>
    <x v="5"/>
    <x v="0"/>
    <x v="455"/>
    <x v="0"/>
    <x v="14"/>
    <x v="16"/>
    <x v="3"/>
    <n v="55"/>
    <n v="175"/>
    <n v="96250.000000000015"/>
    <n v="28875.000000000004"/>
    <n v="0.3"/>
    <x v="1"/>
  </r>
  <r>
    <x v="5"/>
    <x v="0"/>
    <x v="455"/>
    <x v="0"/>
    <x v="14"/>
    <x v="16"/>
    <x v="4"/>
    <n v="65"/>
    <n v="150"/>
    <n v="97500"/>
    <n v="24375"/>
    <n v="0.25"/>
    <x v="1"/>
  </r>
  <r>
    <x v="5"/>
    <x v="0"/>
    <x v="455"/>
    <x v="0"/>
    <x v="14"/>
    <x v="16"/>
    <x v="5"/>
    <n v="70"/>
    <n v="250"/>
    <n v="175000"/>
    <n v="70000"/>
    <n v="0.4"/>
    <x v="1"/>
  </r>
  <r>
    <x v="5"/>
    <x v="0"/>
    <x v="484"/>
    <x v="0"/>
    <x v="14"/>
    <x v="16"/>
    <x v="0"/>
    <n v="65"/>
    <n v="475"/>
    <n v="308750"/>
    <n v="108062.5"/>
    <n v="0.35"/>
    <x v="1"/>
  </r>
  <r>
    <x v="5"/>
    <x v="0"/>
    <x v="484"/>
    <x v="0"/>
    <x v="14"/>
    <x v="16"/>
    <x v="1"/>
    <n v="55"/>
    <n v="275"/>
    <n v="151250.00000000003"/>
    <n v="52937.500000000007"/>
    <n v="0.35"/>
    <x v="1"/>
  </r>
  <r>
    <x v="5"/>
    <x v="0"/>
    <x v="484"/>
    <x v="0"/>
    <x v="14"/>
    <x v="16"/>
    <x v="2"/>
    <n v="55"/>
    <n v="250"/>
    <n v="137500.00000000003"/>
    <n v="55000.000000000007"/>
    <n v="0.39999999999999997"/>
    <x v="1"/>
  </r>
  <r>
    <x v="5"/>
    <x v="0"/>
    <x v="484"/>
    <x v="0"/>
    <x v="14"/>
    <x v="16"/>
    <x v="3"/>
    <n v="55"/>
    <n v="200"/>
    <n v="110000.00000000001"/>
    <n v="33000"/>
    <n v="0.3"/>
    <x v="1"/>
  </r>
  <r>
    <x v="5"/>
    <x v="0"/>
    <x v="484"/>
    <x v="0"/>
    <x v="14"/>
    <x v="16"/>
    <x v="4"/>
    <n v="65"/>
    <n v="200"/>
    <n v="130000"/>
    <n v="32500"/>
    <n v="0.25"/>
    <x v="1"/>
  </r>
  <r>
    <x v="5"/>
    <x v="0"/>
    <x v="484"/>
    <x v="0"/>
    <x v="14"/>
    <x v="16"/>
    <x v="5"/>
    <n v="70"/>
    <n v="300"/>
    <n v="210000"/>
    <n v="84000"/>
    <n v="0.4"/>
    <x v="1"/>
  </r>
  <r>
    <x v="3"/>
    <x v="2"/>
    <x v="174"/>
    <x v="0"/>
    <x v="14"/>
    <x v="16"/>
    <x v="0"/>
    <n v="35"/>
    <n v="375"/>
    <n v="131250"/>
    <n v="32812.5"/>
    <n v="0.25"/>
    <x v="1"/>
  </r>
  <r>
    <x v="3"/>
    <x v="2"/>
    <x v="174"/>
    <x v="0"/>
    <x v="14"/>
    <x v="16"/>
    <x v="1"/>
    <n v="45"/>
    <n v="375"/>
    <n v="168750"/>
    <n v="33750"/>
    <n v="0.2"/>
    <x v="1"/>
  </r>
  <r>
    <x v="3"/>
    <x v="2"/>
    <x v="174"/>
    <x v="0"/>
    <x v="14"/>
    <x v="16"/>
    <x v="2"/>
    <n v="45"/>
    <n v="375"/>
    <n v="168750"/>
    <n v="42187.5"/>
    <n v="0.25"/>
    <x v="1"/>
  </r>
  <r>
    <x v="3"/>
    <x v="2"/>
    <x v="174"/>
    <x v="0"/>
    <x v="14"/>
    <x v="16"/>
    <x v="3"/>
    <n v="45"/>
    <n v="225"/>
    <n v="101250"/>
    <n v="25312.5"/>
    <n v="0.25"/>
    <x v="1"/>
  </r>
  <r>
    <x v="5"/>
    <x v="0"/>
    <x v="188"/>
    <x v="2"/>
    <x v="15"/>
    <x v="17"/>
    <x v="5"/>
    <n v="55"/>
    <n v="300"/>
    <n v="165000.00000000003"/>
    <n v="49500.000000000007"/>
    <n v="0.3"/>
    <x v="1"/>
  </r>
  <r>
    <x v="5"/>
    <x v="0"/>
    <x v="696"/>
    <x v="2"/>
    <x v="15"/>
    <x v="17"/>
    <x v="0"/>
    <n v="55"/>
    <n v="575"/>
    <n v="316250.00000000006"/>
    <n v="110687.50000000003"/>
    <n v="0.35000000000000003"/>
    <x v="1"/>
  </r>
  <r>
    <x v="5"/>
    <x v="0"/>
    <x v="696"/>
    <x v="2"/>
    <x v="15"/>
    <x v="17"/>
    <x v="1"/>
    <n v="55"/>
    <n v="225"/>
    <n v="123750.00000000001"/>
    <n v="43312.500000000007"/>
    <n v="0.35000000000000003"/>
    <x v="1"/>
  </r>
  <r>
    <x v="5"/>
    <x v="0"/>
    <x v="696"/>
    <x v="2"/>
    <x v="15"/>
    <x v="17"/>
    <x v="2"/>
    <n v="45"/>
    <n v="275"/>
    <n v="123750"/>
    <n v="30937.5"/>
    <n v="0.25"/>
    <x v="1"/>
  </r>
  <r>
    <x v="5"/>
    <x v="0"/>
    <x v="696"/>
    <x v="2"/>
    <x v="15"/>
    <x v="17"/>
    <x v="3"/>
    <n v="50"/>
    <n v="175"/>
    <n v="87499.999999999985"/>
    <n v="21874.999999999996"/>
    <n v="0.25"/>
    <x v="1"/>
  </r>
  <r>
    <x v="5"/>
    <x v="0"/>
    <x v="696"/>
    <x v="2"/>
    <x v="15"/>
    <x v="17"/>
    <x v="4"/>
    <n v="65"/>
    <n v="250"/>
    <n v="162500.00000000003"/>
    <n v="40625.000000000007"/>
    <n v="0.25"/>
    <x v="1"/>
  </r>
  <r>
    <x v="5"/>
    <x v="0"/>
    <x v="696"/>
    <x v="2"/>
    <x v="15"/>
    <x v="17"/>
    <x v="5"/>
    <n v="55"/>
    <n v="350"/>
    <n v="192500.00000000003"/>
    <n v="57750.000000000007"/>
    <n v="0.3"/>
    <x v="1"/>
  </r>
  <r>
    <x v="5"/>
    <x v="0"/>
    <x v="225"/>
    <x v="2"/>
    <x v="15"/>
    <x v="17"/>
    <x v="0"/>
    <n v="55"/>
    <n v="545"/>
    <n v="299750.00000000006"/>
    <n v="104912.50000000003"/>
    <n v="0.35000000000000003"/>
    <x v="1"/>
  </r>
  <r>
    <x v="5"/>
    <x v="0"/>
    <x v="225"/>
    <x v="2"/>
    <x v="15"/>
    <x v="17"/>
    <x v="1"/>
    <n v="55"/>
    <n v="250"/>
    <n v="137500.00000000003"/>
    <n v="48125.000000000015"/>
    <n v="0.35000000000000003"/>
    <x v="1"/>
  </r>
  <r>
    <x v="5"/>
    <x v="0"/>
    <x v="225"/>
    <x v="2"/>
    <x v="15"/>
    <x v="17"/>
    <x v="2"/>
    <n v="45"/>
    <n v="275"/>
    <n v="123750"/>
    <n v="30937.5"/>
    <n v="0.25"/>
    <x v="1"/>
  </r>
  <r>
    <x v="5"/>
    <x v="0"/>
    <x v="225"/>
    <x v="2"/>
    <x v="15"/>
    <x v="17"/>
    <x v="3"/>
    <n v="50"/>
    <n v="125"/>
    <n v="62499.999999999993"/>
    <n v="15624.999999999998"/>
    <n v="0.25"/>
    <x v="1"/>
  </r>
  <r>
    <x v="5"/>
    <x v="0"/>
    <x v="225"/>
    <x v="2"/>
    <x v="15"/>
    <x v="17"/>
    <x v="4"/>
    <n v="65"/>
    <n v="175"/>
    <n v="113750.00000000003"/>
    <n v="28437.500000000007"/>
    <n v="0.25"/>
    <x v="1"/>
  </r>
  <r>
    <x v="5"/>
    <x v="0"/>
    <x v="225"/>
    <x v="2"/>
    <x v="15"/>
    <x v="17"/>
    <x v="5"/>
    <n v="55"/>
    <n v="275"/>
    <n v="151250.00000000003"/>
    <n v="45375.000000000007"/>
    <n v="0.3"/>
    <x v="1"/>
  </r>
  <r>
    <x v="5"/>
    <x v="0"/>
    <x v="244"/>
    <x v="2"/>
    <x v="15"/>
    <x v="17"/>
    <x v="0"/>
    <n v="55"/>
    <n v="525"/>
    <n v="288750.00000000006"/>
    <n v="101062.50000000003"/>
    <n v="0.35000000000000003"/>
    <x v="1"/>
  </r>
  <r>
    <x v="5"/>
    <x v="0"/>
    <x v="244"/>
    <x v="2"/>
    <x v="15"/>
    <x v="17"/>
    <x v="1"/>
    <n v="55"/>
    <n v="225"/>
    <n v="123750.00000000001"/>
    <n v="43312.500000000007"/>
    <n v="0.35000000000000003"/>
    <x v="1"/>
  </r>
  <r>
    <x v="5"/>
    <x v="0"/>
    <x v="244"/>
    <x v="2"/>
    <x v="15"/>
    <x v="17"/>
    <x v="2"/>
    <n v="45"/>
    <n v="225"/>
    <n v="101250"/>
    <n v="25312.5"/>
    <n v="0.25"/>
    <x v="1"/>
  </r>
  <r>
    <x v="5"/>
    <x v="0"/>
    <x v="244"/>
    <x v="2"/>
    <x v="15"/>
    <x v="17"/>
    <x v="3"/>
    <n v="50"/>
    <n v="150"/>
    <n v="74999.999999999985"/>
    <n v="18749.999999999996"/>
    <n v="0.25"/>
    <x v="1"/>
  </r>
  <r>
    <x v="5"/>
    <x v="0"/>
    <x v="244"/>
    <x v="2"/>
    <x v="15"/>
    <x v="17"/>
    <x v="4"/>
    <n v="60"/>
    <n v="150"/>
    <n v="90000.000000000015"/>
    <n v="22500.000000000004"/>
    <n v="0.25"/>
    <x v="1"/>
  </r>
  <r>
    <x v="5"/>
    <x v="0"/>
    <x v="244"/>
    <x v="2"/>
    <x v="15"/>
    <x v="17"/>
    <x v="5"/>
    <n v="50"/>
    <n v="300"/>
    <n v="150000"/>
    <n v="45000"/>
    <n v="0.3"/>
    <x v="1"/>
  </r>
  <r>
    <x v="5"/>
    <x v="0"/>
    <x v="273"/>
    <x v="2"/>
    <x v="15"/>
    <x v="17"/>
    <x v="0"/>
    <n v="65"/>
    <n v="570"/>
    <n v="370500"/>
    <n v="129675.00000000001"/>
    <n v="0.35000000000000003"/>
    <x v="1"/>
  </r>
  <r>
    <x v="5"/>
    <x v="0"/>
    <x v="273"/>
    <x v="2"/>
    <x v="15"/>
    <x v="17"/>
    <x v="1"/>
    <n v="60"/>
    <n v="275"/>
    <n v="165000.00000000003"/>
    <n v="57750.000000000015"/>
    <n v="0.35000000000000003"/>
    <x v="1"/>
  </r>
  <r>
    <x v="5"/>
    <x v="0"/>
    <x v="273"/>
    <x v="2"/>
    <x v="15"/>
    <x v="17"/>
    <x v="2"/>
    <n v="55"/>
    <n v="300"/>
    <n v="165000.00000000003"/>
    <n v="41250.000000000007"/>
    <n v="0.25"/>
    <x v="1"/>
  </r>
  <r>
    <x v="5"/>
    <x v="0"/>
    <x v="273"/>
    <x v="2"/>
    <x v="15"/>
    <x v="17"/>
    <x v="3"/>
    <n v="55"/>
    <n v="250"/>
    <n v="137500.00000000003"/>
    <n v="34375.000000000007"/>
    <n v="0.25"/>
    <x v="1"/>
  </r>
  <r>
    <x v="5"/>
    <x v="0"/>
    <x v="273"/>
    <x v="2"/>
    <x v="15"/>
    <x v="17"/>
    <x v="4"/>
    <n v="65"/>
    <n v="275"/>
    <n v="178750"/>
    <n v="44687.5"/>
    <n v="0.25"/>
    <x v="1"/>
  </r>
  <r>
    <x v="5"/>
    <x v="0"/>
    <x v="273"/>
    <x v="2"/>
    <x v="15"/>
    <x v="17"/>
    <x v="5"/>
    <n v="70"/>
    <n v="400"/>
    <n v="280000"/>
    <n v="84000"/>
    <n v="0.3"/>
    <x v="1"/>
  </r>
  <r>
    <x v="5"/>
    <x v="0"/>
    <x v="306"/>
    <x v="2"/>
    <x v="15"/>
    <x v="17"/>
    <x v="0"/>
    <n v="65"/>
    <n v="650"/>
    <n v="422500"/>
    <n v="147875"/>
    <n v="0.35000000000000003"/>
    <x v="1"/>
  </r>
  <r>
    <x v="5"/>
    <x v="0"/>
    <x v="306"/>
    <x v="2"/>
    <x v="15"/>
    <x v="17"/>
    <x v="1"/>
    <n v="60"/>
    <n v="400"/>
    <n v="240000.00000000003"/>
    <n v="84000.000000000015"/>
    <n v="0.35000000000000003"/>
    <x v="1"/>
  </r>
  <r>
    <x v="5"/>
    <x v="0"/>
    <x v="306"/>
    <x v="2"/>
    <x v="15"/>
    <x v="17"/>
    <x v="2"/>
    <n v="55"/>
    <n v="325"/>
    <n v="178750.00000000003"/>
    <n v="44687.500000000007"/>
    <n v="0.25"/>
    <x v="1"/>
  </r>
  <r>
    <x v="5"/>
    <x v="0"/>
    <x v="306"/>
    <x v="2"/>
    <x v="15"/>
    <x v="17"/>
    <x v="3"/>
    <n v="55"/>
    <n v="300"/>
    <n v="165000.00000000003"/>
    <n v="41250.000000000007"/>
    <n v="0.25"/>
    <x v="1"/>
  </r>
  <r>
    <x v="5"/>
    <x v="0"/>
    <x v="306"/>
    <x v="2"/>
    <x v="15"/>
    <x v="17"/>
    <x v="4"/>
    <n v="65"/>
    <n v="300"/>
    <n v="195000"/>
    <n v="48750"/>
    <n v="0.25"/>
    <x v="1"/>
  </r>
  <r>
    <x v="5"/>
    <x v="0"/>
    <x v="306"/>
    <x v="2"/>
    <x v="15"/>
    <x v="17"/>
    <x v="5"/>
    <n v="70"/>
    <n v="450"/>
    <n v="315000"/>
    <n v="94500"/>
    <n v="0.3"/>
    <x v="1"/>
  </r>
  <r>
    <x v="5"/>
    <x v="0"/>
    <x v="334"/>
    <x v="2"/>
    <x v="15"/>
    <x v="17"/>
    <x v="0"/>
    <n v="65"/>
    <n v="675"/>
    <n v="438750"/>
    <n v="153562.50000000003"/>
    <n v="0.35000000000000003"/>
    <x v="1"/>
  </r>
  <r>
    <x v="5"/>
    <x v="0"/>
    <x v="334"/>
    <x v="2"/>
    <x v="15"/>
    <x v="17"/>
    <x v="1"/>
    <n v="60"/>
    <n v="425"/>
    <n v="255000.00000000003"/>
    <n v="89250.000000000015"/>
    <n v="0.35000000000000003"/>
    <x v="1"/>
  </r>
  <r>
    <x v="5"/>
    <x v="0"/>
    <x v="334"/>
    <x v="2"/>
    <x v="15"/>
    <x v="17"/>
    <x v="2"/>
    <n v="55"/>
    <n v="350"/>
    <n v="192500.00000000003"/>
    <n v="48125.000000000007"/>
    <n v="0.25"/>
    <x v="1"/>
  </r>
  <r>
    <x v="5"/>
    <x v="0"/>
    <x v="334"/>
    <x v="2"/>
    <x v="15"/>
    <x v="17"/>
    <x v="3"/>
    <n v="55"/>
    <n v="300"/>
    <n v="165000.00000000003"/>
    <n v="41250.000000000007"/>
    <n v="0.25"/>
    <x v="1"/>
  </r>
  <r>
    <x v="5"/>
    <x v="0"/>
    <x v="334"/>
    <x v="2"/>
    <x v="15"/>
    <x v="17"/>
    <x v="4"/>
    <n v="65"/>
    <n v="325"/>
    <n v="211250"/>
    <n v="52812.5"/>
    <n v="0.25"/>
    <x v="1"/>
  </r>
  <r>
    <x v="5"/>
    <x v="0"/>
    <x v="334"/>
    <x v="2"/>
    <x v="15"/>
    <x v="17"/>
    <x v="5"/>
    <n v="70"/>
    <n v="500"/>
    <n v="350000"/>
    <n v="105000"/>
    <n v="0.3"/>
    <x v="1"/>
  </r>
  <r>
    <x v="5"/>
    <x v="0"/>
    <x v="366"/>
    <x v="2"/>
    <x v="15"/>
    <x v="17"/>
    <x v="0"/>
    <n v="65"/>
    <n v="650"/>
    <n v="422500"/>
    <n v="147875"/>
    <n v="0.35000000000000003"/>
    <x v="1"/>
  </r>
  <r>
    <x v="5"/>
    <x v="0"/>
    <x v="366"/>
    <x v="2"/>
    <x v="15"/>
    <x v="17"/>
    <x v="1"/>
    <n v="60"/>
    <n v="425"/>
    <n v="255000.00000000003"/>
    <n v="89250.000000000015"/>
    <n v="0.35000000000000003"/>
    <x v="1"/>
  </r>
  <r>
    <x v="5"/>
    <x v="0"/>
    <x v="366"/>
    <x v="2"/>
    <x v="15"/>
    <x v="17"/>
    <x v="2"/>
    <n v="55"/>
    <n v="350"/>
    <n v="192500.00000000003"/>
    <n v="48125.000000000007"/>
    <n v="0.25"/>
    <x v="1"/>
  </r>
  <r>
    <x v="5"/>
    <x v="0"/>
    <x v="366"/>
    <x v="2"/>
    <x v="15"/>
    <x v="17"/>
    <x v="3"/>
    <n v="55"/>
    <n v="250"/>
    <n v="137500.00000000003"/>
    <n v="34375.000000000007"/>
    <n v="0.25"/>
    <x v="1"/>
  </r>
  <r>
    <x v="5"/>
    <x v="0"/>
    <x v="366"/>
    <x v="2"/>
    <x v="15"/>
    <x v="17"/>
    <x v="4"/>
    <n v="65"/>
    <n v="225"/>
    <n v="146250"/>
    <n v="36562.5"/>
    <n v="0.25"/>
    <x v="1"/>
  </r>
  <r>
    <x v="5"/>
    <x v="0"/>
    <x v="366"/>
    <x v="2"/>
    <x v="15"/>
    <x v="17"/>
    <x v="5"/>
    <n v="70"/>
    <n v="400"/>
    <n v="280000"/>
    <n v="84000"/>
    <n v="0.3"/>
    <x v="1"/>
  </r>
  <r>
    <x v="5"/>
    <x v="0"/>
    <x v="396"/>
    <x v="2"/>
    <x v="15"/>
    <x v="17"/>
    <x v="0"/>
    <n v="65"/>
    <n v="525"/>
    <n v="341250"/>
    <n v="119437.50000000001"/>
    <n v="0.35000000000000003"/>
    <x v="1"/>
  </r>
  <r>
    <x v="5"/>
    <x v="0"/>
    <x v="396"/>
    <x v="2"/>
    <x v="15"/>
    <x v="17"/>
    <x v="1"/>
    <n v="60"/>
    <n v="325"/>
    <n v="195000.00000000003"/>
    <n v="68250.000000000015"/>
    <n v="0.35000000000000003"/>
    <x v="1"/>
  </r>
  <r>
    <x v="5"/>
    <x v="0"/>
    <x v="396"/>
    <x v="2"/>
    <x v="15"/>
    <x v="17"/>
    <x v="2"/>
    <n v="55"/>
    <n v="225"/>
    <n v="123750.00000000001"/>
    <n v="30937.500000000004"/>
    <n v="0.25"/>
    <x v="1"/>
  </r>
  <r>
    <x v="5"/>
    <x v="0"/>
    <x v="396"/>
    <x v="2"/>
    <x v="15"/>
    <x v="17"/>
    <x v="3"/>
    <n v="55"/>
    <n v="200"/>
    <n v="110000.00000000001"/>
    <n v="27500.000000000004"/>
    <n v="0.25"/>
    <x v="1"/>
  </r>
  <r>
    <x v="5"/>
    <x v="0"/>
    <x v="396"/>
    <x v="2"/>
    <x v="15"/>
    <x v="17"/>
    <x v="4"/>
    <n v="65"/>
    <n v="200"/>
    <n v="130000"/>
    <n v="32500"/>
    <n v="0.25"/>
    <x v="1"/>
  </r>
  <r>
    <x v="5"/>
    <x v="0"/>
    <x v="396"/>
    <x v="2"/>
    <x v="15"/>
    <x v="17"/>
    <x v="5"/>
    <n v="70"/>
    <n v="300"/>
    <n v="210000"/>
    <n v="63000"/>
    <n v="0.3"/>
    <x v="1"/>
  </r>
  <r>
    <x v="5"/>
    <x v="0"/>
    <x v="428"/>
    <x v="2"/>
    <x v="15"/>
    <x v="17"/>
    <x v="0"/>
    <n v="70"/>
    <n v="450"/>
    <n v="315000"/>
    <n v="110250.00000000001"/>
    <n v="0.35000000000000003"/>
    <x v="1"/>
  </r>
  <r>
    <x v="5"/>
    <x v="0"/>
    <x v="428"/>
    <x v="2"/>
    <x v="15"/>
    <x v="17"/>
    <x v="1"/>
    <n v="65"/>
    <n v="275"/>
    <n v="178750.00000000003"/>
    <n v="62562.500000000015"/>
    <n v="0.35000000000000003"/>
    <x v="1"/>
  </r>
  <r>
    <x v="5"/>
    <x v="0"/>
    <x v="428"/>
    <x v="2"/>
    <x v="15"/>
    <x v="17"/>
    <x v="2"/>
    <n v="65"/>
    <n v="175"/>
    <n v="113750.00000000003"/>
    <n v="28437.500000000007"/>
    <n v="0.25"/>
    <x v="1"/>
  </r>
  <r>
    <x v="5"/>
    <x v="0"/>
    <x v="428"/>
    <x v="2"/>
    <x v="15"/>
    <x v="17"/>
    <x v="3"/>
    <n v="65"/>
    <n v="150"/>
    <n v="97500.000000000015"/>
    <n v="24375.000000000004"/>
    <n v="0.25"/>
    <x v="1"/>
  </r>
  <r>
    <x v="5"/>
    <x v="0"/>
    <x v="428"/>
    <x v="2"/>
    <x v="15"/>
    <x v="17"/>
    <x v="4"/>
    <n v="75"/>
    <n v="150"/>
    <n v="112500.00000000001"/>
    <n v="28125.000000000004"/>
    <n v="0.25"/>
    <x v="1"/>
  </r>
  <r>
    <x v="5"/>
    <x v="0"/>
    <x v="428"/>
    <x v="2"/>
    <x v="15"/>
    <x v="17"/>
    <x v="5"/>
    <n v="80"/>
    <n v="275"/>
    <n v="220000"/>
    <n v="66000"/>
    <n v="0.3"/>
    <x v="1"/>
  </r>
  <r>
    <x v="5"/>
    <x v="0"/>
    <x v="458"/>
    <x v="2"/>
    <x v="15"/>
    <x v="17"/>
    <x v="0"/>
    <n v="75"/>
    <n v="425"/>
    <n v="318750.00000000006"/>
    <n v="111562.50000000003"/>
    <n v="0.35000000000000003"/>
    <x v="1"/>
  </r>
  <r>
    <x v="5"/>
    <x v="0"/>
    <x v="458"/>
    <x v="2"/>
    <x v="15"/>
    <x v="17"/>
    <x v="1"/>
    <n v="65"/>
    <n v="300"/>
    <n v="195000.00000000003"/>
    <n v="68250.000000000015"/>
    <n v="0.35000000000000003"/>
    <x v="1"/>
  </r>
  <r>
    <x v="5"/>
    <x v="0"/>
    <x v="458"/>
    <x v="2"/>
    <x v="15"/>
    <x v="17"/>
    <x v="2"/>
    <n v="65"/>
    <n v="320"/>
    <n v="208000.00000000006"/>
    <n v="52000.000000000015"/>
    <n v="0.25"/>
    <x v="1"/>
  </r>
  <r>
    <x v="5"/>
    <x v="0"/>
    <x v="458"/>
    <x v="2"/>
    <x v="15"/>
    <x v="17"/>
    <x v="3"/>
    <n v="65"/>
    <n v="300"/>
    <n v="195000.00000000003"/>
    <n v="48750.000000000007"/>
    <n v="0.25"/>
    <x v="1"/>
  </r>
  <r>
    <x v="5"/>
    <x v="0"/>
    <x v="458"/>
    <x v="2"/>
    <x v="15"/>
    <x v="17"/>
    <x v="4"/>
    <n v="75"/>
    <n v="275"/>
    <n v="206250.00000000003"/>
    <n v="51562.500000000007"/>
    <n v="0.25"/>
    <x v="1"/>
  </r>
  <r>
    <x v="5"/>
    <x v="0"/>
    <x v="458"/>
    <x v="2"/>
    <x v="15"/>
    <x v="17"/>
    <x v="5"/>
    <n v="80"/>
    <n v="375"/>
    <n v="300000"/>
    <n v="90000"/>
    <n v="0.3"/>
    <x v="1"/>
  </r>
  <r>
    <x v="5"/>
    <x v="0"/>
    <x v="487"/>
    <x v="2"/>
    <x v="15"/>
    <x v="17"/>
    <x v="0"/>
    <n v="75"/>
    <n v="600"/>
    <n v="450000.00000000006"/>
    <n v="157500.00000000003"/>
    <n v="0.35000000000000003"/>
    <x v="1"/>
  </r>
  <r>
    <x v="5"/>
    <x v="0"/>
    <x v="487"/>
    <x v="2"/>
    <x v="15"/>
    <x v="17"/>
    <x v="1"/>
    <n v="65"/>
    <n v="400"/>
    <n v="260000.00000000006"/>
    <n v="91000.000000000029"/>
    <n v="0.35000000000000003"/>
    <x v="1"/>
  </r>
  <r>
    <x v="0"/>
    <x v="2"/>
    <x v="174"/>
    <x v="2"/>
    <x v="15"/>
    <x v="17"/>
    <x v="0"/>
    <n v="35"/>
    <n v="375"/>
    <n v="131250"/>
    <n v="32812.5"/>
    <n v="0.25"/>
    <x v="1"/>
  </r>
  <r>
    <x v="0"/>
    <x v="2"/>
    <x v="174"/>
    <x v="2"/>
    <x v="15"/>
    <x v="17"/>
    <x v="1"/>
    <n v="45"/>
    <n v="375"/>
    <n v="168750"/>
    <n v="33750"/>
    <n v="0.2"/>
    <x v="1"/>
  </r>
  <r>
    <x v="0"/>
    <x v="2"/>
    <x v="174"/>
    <x v="2"/>
    <x v="15"/>
    <x v="17"/>
    <x v="2"/>
    <n v="45"/>
    <n v="375"/>
    <n v="168750"/>
    <n v="42187.5"/>
    <n v="0.25"/>
    <x v="1"/>
  </r>
  <r>
    <x v="0"/>
    <x v="2"/>
    <x v="174"/>
    <x v="2"/>
    <x v="15"/>
    <x v="17"/>
    <x v="3"/>
    <n v="45"/>
    <n v="225"/>
    <n v="101250"/>
    <n v="25312.5"/>
    <n v="0.25"/>
    <x v="1"/>
  </r>
  <r>
    <x v="0"/>
    <x v="2"/>
    <x v="174"/>
    <x v="2"/>
    <x v="15"/>
    <x v="17"/>
    <x v="4"/>
    <n v="50"/>
    <n v="175"/>
    <n v="87500"/>
    <n v="13125"/>
    <n v="0.15"/>
    <x v="1"/>
  </r>
  <r>
    <x v="0"/>
    <x v="2"/>
    <x v="174"/>
    <x v="2"/>
    <x v="15"/>
    <x v="17"/>
    <x v="5"/>
    <n v="45"/>
    <n v="425"/>
    <n v="191250"/>
    <n v="76500"/>
    <n v="0.4"/>
    <x v="1"/>
  </r>
  <r>
    <x v="0"/>
    <x v="2"/>
    <x v="205"/>
    <x v="2"/>
    <x v="15"/>
    <x v="17"/>
    <x v="0"/>
    <n v="35"/>
    <n v="475"/>
    <n v="166250"/>
    <n v="41562.5"/>
    <n v="0.25"/>
    <x v="1"/>
  </r>
  <r>
    <x v="0"/>
    <x v="2"/>
    <x v="205"/>
    <x v="2"/>
    <x v="15"/>
    <x v="17"/>
    <x v="1"/>
    <n v="45"/>
    <n v="375"/>
    <n v="168750"/>
    <n v="33750"/>
    <n v="0.2"/>
    <x v="1"/>
  </r>
  <r>
    <x v="0"/>
    <x v="2"/>
    <x v="205"/>
    <x v="2"/>
    <x v="15"/>
    <x v="17"/>
    <x v="2"/>
    <n v="45"/>
    <n v="375"/>
    <n v="168750"/>
    <n v="42187.5"/>
    <n v="0.25"/>
    <x v="1"/>
  </r>
  <r>
    <x v="0"/>
    <x v="2"/>
    <x v="205"/>
    <x v="2"/>
    <x v="16"/>
    <x v="18"/>
    <x v="3"/>
    <n v="45"/>
    <n v="225"/>
    <n v="101250"/>
    <n v="25312.5"/>
    <n v="0.25"/>
    <x v="1"/>
  </r>
  <r>
    <x v="0"/>
    <x v="2"/>
    <x v="205"/>
    <x v="2"/>
    <x v="16"/>
    <x v="18"/>
    <x v="4"/>
    <n v="50"/>
    <n v="150"/>
    <n v="75000"/>
    <n v="11250"/>
    <n v="0.15"/>
    <x v="1"/>
  </r>
  <r>
    <x v="0"/>
    <x v="2"/>
    <x v="205"/>
    <x v="2"/>
    <x v="16"/>
    <x v="18"/>
    <x v="5"/>
    <n v="45"/>
    <n v="350"/>
    <n v="157500"/>
    <n v="63000"/>
    <n v="0.4"/>
    <x v="1"/>
  </r>
  <r>
    <x v="0"/>
    <x v="2"/>
    <x v="214"/>
    <x v="2"/>
    <x v="16"/>
    <x v="18"/>
    <x v="0"/>
    <n v="45"/>
    <n v="500"/>
    <n v="225000"/>
    <n v="56250"/>
    <n v="0.25"/>
    <x v="1"/>
  </r>
  <r>
    <x v="0"/>
    <x v="2"/>
    <x v="214"/>
    <x v="2"/>
    <x v="16"/>
    <x v="18"/>
    <x v="1"/>
    <n v="55"/>
    <n v="350"/>
    <n v="192499.99999999997"/>
    <n v="38499.999999999993"/>
    <n v="0.2"/>
    <x v="1"/>
  </r>
  <r>
    <x v="0"/>
    <x v="2"/>
    <x v="214"/>
    <x v="2"/>
    <x v="16"/>
    <x v="18"/>
    <x v="2"/>
    <n v="60"/>
    <n v="375"/>
    <n v="224999.99999999994"/>
    <n v="56249.999999999985"/>
    <n v="0.25"/>
    <x v="1"/>
  </r>
  <r>
    <x v="0"/>
    <x v="2"/>
    <x v="214"/>
    <x v="2"/>
    <x v="16"/>
    <x v="18"/>
    <x v="3"/>
    <n v="55"/>
    <n v="275"/>
    <n v="151249.99999999997"/>
    <n v="37812.499999999993"/>
    <n v="0.25"/>
    <x v="1"/>
  </r>
  <r>
    <x v="0"/>
    <x v="2"/>
    <x v="214"/>
    <x v="2"/>
    <x v="16"/>
    <x v="18"/>
    <x v="4"/>
    <n v="60"/>
    <n v="125"/>
    <n v="75000"/>
    <n v="11250"/>
    <n v="0.15"/>
    <x v="1"/>
  </r>
  <r>
    <x v="0"/>
    <x v="2"/>
    <x v="214"/>
    <x v="2"/>
    <x v="16"/>
    <x v="18"/>
    <x v="5"/>
    <n v="55"/>
    <n v="325"/>
    <n v="178749.99999999997"/>
    <n v="71499.999999999985"/>
    <n v="0.4"/>
    <x v="1"/>
  </r>
  <r>
    <x v="0"/>
    <x v="2"/>
    <x v="233"/>
    <x v="2"/>
    <x v="16"/>
    <x v="18"/>
    <x v="0"/>
    <n v="60"/>
    <n v="500"/>
    <n v="300000"/>
    <n v="75000"/>
    <n v="0.25"/>
    <x v="1"/>
  </r>
  <r>
    <x v="0"/>
    <x v="2"/>
    <x v="233"/>
    <x v="2"/>
    <x v="16"/>
    <x v="18"/>
    <x v="1"/>
    <n v="65"/>
    <n v="300"/>
    <n v="195000"/>
    <n v="39000"/>
    <n v="0.2"/>
    <x v="1"/>
  </r>
  <r>
    <x v="0"/>
    <x v="2"/>
    <x v="233"/>
    <x v="2"/>
    <x v="16"/>
    <x v="18"/>
    <x v="2"/>
    <n v="65"/>
    <n v="350"/>
    <n v="227500"/>
    <n v="56875"/>
    <n v="0.25"/>
    <x v="1"/>
  </r>
  <r>
    <x v="0"/>
    <x v="2"/>
    <x v="233"/>
    <x v="2"/>
    <x v="16"/>
    <x v="18"/>
    <x v="3"/>
    <n v="50"/>
    <n v="250"/>
    <n v="125000"/>
    <n v="31250"/>
    <n v="0.25"/>
    <x v="1"/>
  </r>
  <r>
    <x v="0"/>
    <x v="2"/>
    <x v="233"/>
    <x v="2"/>
    <x v="16"/>
    <x v="18"/>
    <x v="4"/>
    <n v="55"/>
    <n v="150"/>
    <n v="82500.000000000015"/>
    <n v="12375.000000000002"/>
    <n v="0.15"/>
    <x v="1"/>
  </r>
  <r>
    <x v="0"/>
    <x v="2"/>
    <x v="233"/>
    <x v="2"/>
    <x v="16"/>
    <x v="18"/>
    <x v="5"/>
    <n v="70"/>
    <n v="325"/>
    <n v="227500"/>
    <n v="91000"/>
    <n v="0.4"/>
    <x v="1"/>
  </r>
  <r>
    <x v="0"/>
    <x v="2"/>
    <x v="264"/>
    <x v="2"/>
    <x v="16"/>
    <x v="18"/>
    <x v="0"/>
    <n v="55"/>
    <n v="525"/>
    <n v="288749.99999999994"/>
    <n v="72187.499999999985"/>
    <n v="0.25"/>
    <x v="1"/>
  </r>
  <r>
    <x v="0"/>
    <x v="2"/>
    <x v="264"/>
    <x v="2"/>
    <x v="16"/>
    <x v="18"/>
    <x v="1"/>
    <n v="60"/>
    <n v="375"/>
    <n v="225000"/>
    <n v="45000"/>
    <n v="0.2"/>
    <x v="1"/>
  </r>
  <r>
    <x v="0"/>
    <x v="2"/>
    <x v="264"/>
    <x v="2"/>
    <x v="16"/>
    <x v="18"/>
    <x v="2"/>
    <n v="60"/>
    <n v="375"/>
    <n v="225000"/>
    <n v="56250"/>
    <n v="0.25"/>
    <x v="1"/>
  </r>
  <r>
    <x v="0"/>
    <x v="2"/>
    <x v="264"/>
    <x v="2"/>
    <x v="16"/>
    <x v="18"/>
    <x v="3"/>
    <n v="55"/>
    <n v="275"/>
    <n v="151249.99999999997"/>
    <n v="37812.499999999993"/>
    <n v="0.25"/>
    <x v="1"/>
  </r>
  <r>
    <x v="0"/>
    <x v="2"/>
    <x v="264"/>
    <x v="2"/>
    <x v="16"/>
    <x v="18"/>
    <x v="4"/>
    <n v="60"/>
    <n v="175"/>
    <n v="105000"/>
    <n v="15750"/>
    <n v="0.15"/>
    <x v="1"/>
  </r>
  <r>
    <x v="0"/>
    <x v="2"/>
    <x v="264"/>
    <x v="2"/>
    <x v="16"/>
    <x v="18"/>
    <x v="5"/>
    <n v="75"/>
    <n v="475"/>
    <n v="356250"/>
    <n v="142500"/>
    <n v="0.4"/>
    <x v="1"/>
  </r>
  <r>
    <x v="0"/>
    <x v="2"/>
    <x v="294"/>
    <x v="2"/>
    <x v="16"/>
    <x v="18"/>
    <x v="0"/>
    <n v="70"/>
    <n v="725"/>
    <n v="507500"/>
    <n v="126875"/>
    <n v="0.25"/>
    <x v="1"/>
  </r>
  <r>
    <x v="0"/>
    <x v="2"/>
    <x v="294"/>
    <x v="2"/>
    <x v="16"/>
    <x v="18"/>
    <x v="1"/>
    <n v="75"/>
    <n v="600"/>
    <n v="450000"/>
    <n v="90000"/>
    <n v="0.2"/>
    <x v="1"/>
  </r>
  <r>
    <x v="0"/>
    <x v="2"/>
    <x v="294"/>
    <x v="2"/>
    <x v="16"/>
    <x v="18"/>
    <x v="2"/>
    <n v="75"/>
    <n v="600"/>
    <n v="450000"/>
    <n v="112500"/>
    <n v="0.25"/>
    <x v="1"/>
  </r>
  <r>
    <x v="0"/>
    <x v="2"/>
    <x v="294"/>
    <x v="2"/>
    <x v="16"/>
    <x v="18"/>
    <x v="3"/>
    <n v="75"/>
    <n v="475"/>
    <n v="356250"/>
    <n v="89062.5"/>
    <n v="0.25"/>
    <x v="1"/>
  </r>
  <r>
    <x v="0"/>
    <x v="2"/>
    <x v="294"/>
    <x v="2"/>
    <x v="16"/>
    <x v="18"/>
    <x v="4"/>
    <n v="85"/>
    <n v="350"/>
    <n v="297500.00000000006"/>
    <n v="44625.000000000007"/>
    <n v="0.15"/>
    <x v="1"/>
  </r>
  <r>
    <x v="0"/>
    <x v="2"/>
    <x v="294"/>
    <x v="2"/>
    <x v="16"/>
    <x v="18"/>
    <x v="5"/>
    <n v="100"/>
    <n v="650"/>
    <n v="650000"/>
    <n v="260000"/>
    <n v="0.4"/>
    <x v="1"/>
  </r>
  <r>
    <x v="0"/>
    <x v="2"/>
    <x v="323"/>
    <x v="2"/>
    <x v="16"/>
    <x v="18"/>
    <x v="0"/>
    <n v="80"/>
    <n v="800"/>
    <n v="640000"/>
    <n v="160000"/>
    <n v="0.25"/>
    <x v="1"/>
  </r>
  <r>
    <x v="0"/>
    <x v="2"/>
    <x v="323"/>
    <x v="2"/>
    <x v="16"/>
    <x v="18"/>
    <x v="1"/>
    <n v="85"/>
    <n v="650"/>
    <n v="552500.00000000012"/>
    <n v="110500.00000000003"/>
    <n v="0.2"/>
    <x v="1"/>
  </r>
  <r>
    <x v="0"/>
    <x v="2"/>
    <x v="323"/>
    <x v="2"/>
    <x v="16"/>
    <x v="18"/>
    <x v="2"/>
    <n v="85"/>
    <n v="600"/>
    <n v="510000.00000000006"/>
    <n v="127500.00000000001"/>
    <n v="0.25"/>
    <x v="1"/>
  </r>
  <r>
    <x v="0"/>
    <x v="2"/>
    <x v="323"/>
    <x v="2"/>
    <x v="16"/>
    <x v="18"/>
    <x v="3"/>
    <n v="80"/>
    <n v="500"/>
    <n v="400000"/>
    <n v="100000"/>
    <n v="0.25"/>
    <x v="1"/>
  </r>
  <r>
    <x v="0"/>
    <x v="2"/>
    <x v="323"/>
    <x v="2"/>
    <x v="16"/>
    <x v="18"/>
    <x v="4"/>
    <n v="85"/>
    <n v="550"/>
    <n v="467500.00000000006"/>
    <n v="70125"/>
    <n v="0.15"/>
    <x v="1"/>
  </r>
  <r>
    <x v="0"/>
    <x v="2"/>
    <x v="323"/>
    <x v="2"/>
    <x v="16"/>
    <x v="18"/>
    <x v="5"/>
    <n v="100"/>
    <n v="550"/>
    <n v="550000"/>
    <n v="220000"/>
    <n v="0.4"/>
    <x v="1"/>
  </r>
  <r>
    <x v="0"/>
    <x v="2"/>
    <x v="355"/>
    <x v="2"/>
    <x v="16"/>
    <x v="18"/>
    <x v="0"/>
    <n v="85"/>
    <n v="750"/>
    <n v="637500.00000000012"/>
    <n v="159375.00000000003"/>
    <n v="0.25"/>
    <x v="1"/>
  </r>
  <r>
    <x v="0"/>
    <x v="2"/>
    <x v="355"/>
    <x v="2"/>
    <x v="16"/>
    <x v="18"/>
    <x v="1"/>
    <n v="75"/>
    <n v="725"/>
    <n v="543750.00000000012"/>
    <n v="108750.00000000003"/>
    <n v="0.2"/>
    <x v="1"/>
  </r>
  <r>
    <x v="0"/>
    <x v="2"/>
    <x v="355"/>
    <x v="2"/>
    <x v="16"/>
    <x v="18"/>
    <x v="2"/>
    <n v="70"/>
    <n v="600"/>
    <n v="420000"/>
    <n v="105000"/>
    <n v="0.25"/>
    <x v="1"/>
  </r>
  <r>
    <x v="0"/>
    <x v="2"/>
    <x v="355"/>
    <x v="2"/>
    <x v="16"/>
    <x v="18"/>
    <x v="3"/>
    <n v="70"/>
    <n v="525"/>
    <n v="367500"/>
    <n v="91875"/>
    <n v="0.25"/>
    <x v="1"/>
  </r>
  <r>
    <x v="1"/>
    <x v="2"/>
    <x v="355"/>
    <x v="2"/>
    <x v="16"/>
    <x v="18"/>
    <x v="4"/>
    <n v="70"/>
    <n v="525"/>
    <n v="367500"/>
    <n v="55125"/>
    <n v="0.15"/>
    <x v="1"/>
  </r>
  <r>
    <x v="1"/>
    <x v="2"/>
    <x v="355"/>
    <x v="2"/>
    <x v="16"/>
    <x v="18"/>
    <x v="5"/>
    <n v="75"/>
    <n v="350"/>
    <n v="262500"/>
    <n v="105000"/>
    <n v="0.4"/>
    <x v="1"/>
  </r>
  <r>
    <x v="1"/>
    <x v="2"/>
    <x v="387"/>
    <x v="2"/>
    <x v="16"/>
    <x v="18"/>
    <x v="0"/>
    <n v="65"/>
    <n v="550"/>
    <n v="357500.00000000006"/>
    <n v="89375.000000000015"/>
    <n v="0.25"/>
    <x v="1"/>
  </r>
  <r>
    <x v="1"/>
    <x v="2"/>
    <x v="387"/>
    <x v="2"/>
    <x v="16"/>
    <x v="18"/>
    <x v="1"/>
    <n v="70"/>
    <n v="550"/>
    <n v="385000.00000000006"/>
    <n v="77000.000000000015"/>
    <n v="0.2"/>
    <x v="1"/>
  </r>
  <r>
    <x v="1"/>
    <x v="2"/>
    <x v="387"/>
    <x v="2"/>
    <x v="16"/>
    <x v="18"/>
    <x v="2"/>
    <n v="65"/>
    <n v="375"/>
    <n v="243750.00000000006"/>
    <n v="60937.500000000015"/>
    <n v="0.25"/>
    <x v="1"/>
  </r>
  <r>
    <x v="1"/>
    <x v="2"/>
    <x v="387"/>
    <x v="2"/>
    <x v="16"/>
    <x v="18"/>
    <x v="3"/>
    <n v="65"/>
    <n v="325"/>
    <n v="211250.00000000006"/>
    <n v="52812.500000000015"/>
    <n v="0.25"/>
    <x v="1"/>
  </r>
  <r>
    <x v="1"/>
    <x v="2"/>
    <x v="387"/>
    <x v="2"/>
    <x v="16"/>
    <x v="18"/>
    <x v="4"/>
    <n v="75"/>
    <n v="350"/>
    <n v="262500.00000000006"/>
    <n v="39375.000000000007"/>
    <n v="0.15"/>
    <x v="1"/>
  </r>
  <r>
    <x v="1"/>
    <x v="2"/>
    <x v="387"/>
    <x v="2"/>
    <x v="16"/>
    <x v="18"/>
    <x v="5"/>
    <n v="60"/>
    <n v="375"/>
    <n v="225000"/>
    <n v="90000"/>
    <n v="0.4"/>
    <x v="1"/>
  </r>
  <r>
    <x v="1"/>
    <x v="2"/>
    <x v="416"/>
    <x v="2"/>
    <x v="16"/>
    <x v="18"/>
    <x v="0"/>
    <n v="55"/>
    <n v="475"/>
    <n v="261250.00000000003"/>
    <n v="65312.500000000007"/>
    <n v="0.25"/>
    <x v="1"/>
  </r>
  <r>
    <x v="1"/>
    <x v="2"/>
    <x v="416"/>
    <x v="2"/>
    <x v="16"/>
    <x v="18"/>
    <x v="1"/>
    <n v="65"/>
    <n v="475"/>
    <n v="308750.00000000006"/>
    <n v="61750.000000000015"/>
    <n v="0.2"/>
    <x v="1"/>
  </r>
  <r>
    <x v="1"/>
    <x v="2"/>
    <x v="416"/>
    <x v="2"/>
    <x v="16"/>
    <x v="18"/>
    <x v="2"/>
    <n v="60"/>
    <n v="300"/>
    <n v="180000.00000000003"/>
    <n v="45000.000000000007"/>
    <n v="0.25"/>
    <x v="1"/>
  </r>
  <r>
    <x v="1"/>
    <x v="2"/>
    <x v="416"/>
    <x v="2"/>
    <x v="16"/>
    <x v="18"/>
    <x v="3"/>
    <n v="55"/>
    <n v="275"/>
    <n v="151250.00000000003"/>
    <n v="37812.500000000007"/>
    <n v="0.25"/>
    <x v="1"/>
  </r>
  <r>
    <x v="1"/>
    <x v="2"/>
    <x v="416"/>
    <x v="2"/>
    <x v="16"/>
    <x v="18"/>
    <x v="4"/>
    <n v="65"/>
    <n v="250"/>
    <n v="162500"/>
    <n v="24375"/>
    <n v="0.15"/>
    <x v="1"/>
  </r>
  <r>
    <x v="1"/>
    <x v="2"/>
    <x v="416"/>
    <x v="2"/>
    <x v="16"/>
    <x v="18"/>
    <x v="5"/>
    <n v="70"/>
    <n v="300"/>
    <n v="210000"/>
    <n v="84000"/>
    <n v="0.4"/>
    <x v="1"/>
  </r>
  <r>
    <x v="1"/>
    <x v="2"/>
    <x v="447"/>
    <x v="2"/>
    <x v="16"/>
    <x v="18"/>
    <x v="0"/>
    <n v="55"/>
    <n v="525"/>
    <n v="288750.00000000006"/>
    <n v="72187.500000000015"/>
    <n v="0.25"/>
    <x v="1"/>
  </r>
  <r>
    <x v="1"/>
    <x v="2"/>
    <x v="447"/>
    <x v="2"/>
    <x v="16"/>
    <x v="18"/>
    <x v="1"/>
    <n v="60"/>
    <n v="600"/>
    <n v="360000.00000000006"/>
    <n v="72000.000000000015"/>
    <n v="0.2"/>
    <x v="1"/>
  </r>
  <r>
    <x v="1"/>
    <x v="2"/>
    <x v="447"/>
    <x v="2"/>
    <x v="16"/>
    <x v="18"/>
    <x v="2"/>
    <n v="55"/>
    <n v="425"/>
    <n v="233750.00000000003"/>
    <n v="58437.500000000007"/>
    <n v="0.25"/>
    <x v="1"/>
  </r>
  <r>
    <x v="1"/>
    <x v="2"/>
    <x v="447"/>
    <x v="2"/>
    <x v="16"/>
    <x v="18"/>
    <x v="3"/>
    <n v="65"/>
    <n v="400"/>
    <n v="260000.00000000006"/>
    <n v="65000.000000000015"/>
    <n v="0.25"/>
    <x v="1"/>
  </r>
  <r>
    <x v="1"/>
    <x v="2"/>
    <x v="447"/>
    <x v="2"/>
    <x v="16"/>
    <x v="18"/>
    <x v="4"/>
    <n v="85"/>
    <n v="375"/>
    <n v="318750.00000000006"/>
    <n v="47812.500000000007"/>
    <n v="0.15"/>
    <x v="1"/>
  </r>
  <r>
    <x v="1"/>
    <x v="2"/>
    <x v="447"/>
    <x v="2"/>
    <x v="16"/>
    <x v="18"/>
    <x v="5"/>
    <n v="90"/>
    <n v="500"/>
    <n v="450000.00000000006"/>
    <n v="180000.00000000003"/>
    <n v="0.4"/>
    <x v="1"/>
  </r>
  <r>
    <x v="1"/>
    <x v="2"/>
    <x v="476"/>
    <x v="2"/>
    <x v="16"/>
    <x v="18"/>
    <x v="0"/>
    <n v="75"/>
    <n v="700"/>
    <n v="525000.00000000012"/>
    <n v="131250.00000000003"/>
    <n v="0.25"/>
    <x v="1"/>
  </r>
  <r>
    <x v="1"/>
    <x v="2"/>
    <x v="476"/>
    <x v="2"/>
    <x v="16"/>
    <x v="18"/>
    <x v="1"/>
    <n v="85"/>
    <n v="700"/>
    <n v="595000.00000000012"/>
    <n v="119000.00000000003"/>
    <n v="0.2"/>
    <x v="1"/>
  </r>
  <r>
    <x v="2"/>
    <x v="2"/>
    <x v="476"/>
    <x v="2"/>
    <x v="16"/>
    <x v="18"/>
    <x v="2"/>
    <n v="80"/>
    <n v="500"/>
    <n v="400000.00000000006"/>
    <n v="100000.00000000001"/>
    <n v="0.25"/>
    <x v="1"/>
  </r>
  <r>
    <x v="2"/>
    <x v="2"/>
    <x v="476"/>
    <x v="2"/>
    <x v="16"/>
    <x v="18"/>
    <x v="3"/>
    <n v="80"/>
    <n v="500"/>
    <n v="400000.00000000006"/>
    <n v="100000.00000000001"/>
    <n v="0.25"/>
    <x v="1"/>
  </r>
  <r>
    <x v="2"/>
    <x v="2"/>
    <x v="476"/>
    <x v="2"/>
    <x v="16"/>
    <x v="18"/>
    <x v="4"/>
    <n v="90"/>
    <n v="425"/>
    <n v="382500.00000000006"/>
    <n v="57375.000000000007"/>
    <n v="0.15"/>
    <x v="1"/>
  </r>
  <r>
    <x v="2"/>
    <x v="2"/>
    <x v="476"/>
    <x v="2"/>
    <x v="16"/>
    <x v="18"/>
    <x v="5"/>
    <n v="95"/>
    <n v="525"/>
    <n v="498750.00000000006"/>
    <n v="199500.00000000003"/>
    <n v="0.4"/>
    <x v="1"/>
  </r>
  <r>
    <x v="2"/>
    <x v="2"/>
    <x v="181"/>
    <x v="2"/>
    <x v="16"/>
    <x v="18"/>
    <x v="0"/>
    <n v="40"/>
    <n v="425"/>
    <n v="170000"/>
    <n v="51000"/>
    <n v="0.3"/>
    <x v="1"/>
  </r>
  <r>
    <x v="2"/>
    <x v="2"/>
    <x v="181"/>
    <x v="2"/>
    <x v="16"/>
    <x v="18"/>
    <x v="1"/>
    <n v="50"/>
    <n v="425"/>
    <n v="212500"/>
    <n v="53125"/>
    <n v="0.25"/>
    <x v="1"/>
  </r>
  <r>
    <x v="2"/>
    <x v="2"/>
    <x v="181"/>
    <x v="2"/>
    <x v="16"/>
    <x v="18"/>
    <x v="2"/>
    <n v="50"/>
    <n v="425"/>
    <n v="212500"/>
    <n v="63750"/>
    <n v="0.3"/>
    <x v="1"/>
  </r>
  <r>
    <x v="2"/>
    <x v="2"/>
    <x v="181"/>
    <x v="2"/>
    <x v="16"/>
    <x v="18"/>
    <x v="3"/>
    <n v="50"/>
    <n v="275"/>
    <n v="137500"/>
    <n v="41250"/>
    <n v="0.3"/>
    <x v="1"/>
  </r>
  <r>
    <x v="2"/>
    <x v="2"/>
    <x v="181"/>
    <x v="2"/>
    <x v="16"/>
    <x v="18"/>
    <x v="4"/>
    <n v="55"/>
    <n v="225"/>
    <n v="123750.00000000001"/>
    <n v="24750.000000000004"/>
    <n v="0.2"/>
    <x v="1"/>
  </r>
  <r>
    <x v="2"/>
    <x v="2"/>
    <x v="181"/>
    <x v="2"/>
    <x v="16"/>
    <x v="18"/>
    <x v="5"/>
    <n v="50"/>
    <n v="475"/>
    <n v="237500"/>
    <n v="106875"/>
    <n v="0.45"/>
    <x v="1"/>
  </r>
  <r>
    <x v="2"/>
    <x v="2"/>
    <x v="212"/>
    <x v="2"/>
    <x v="16"/>
    <x v="18"/>
    <x v="0"/>
    <n v="40"/>
    <n v="525"/>
    <n v="210000"/>
    <n v="63000"/>
    <n v="0.3"/>
    <x v="1"/>
  </r>
  <r>
    <x v="2"/>
    <x v="2"/>
    <x v="212"/>
    <x v="2"/>
    <x v="16"/>
    <x v="18"/>
    <x v="1"/>
    <n v="50"/>
    <n v="425"/>
    <n v="212500"/>
    <n v="53125"/>
    <n v="0.25"/>
    <x v="1"/>
  </r>
  <r>
    <x v="2"/>
    <x v="2"/>
    <x v="212"/>
    <x v="2"/>
    <x v="16"/>
    <x v="18"/>
    <x v="2"/>
    <n v="50"/>
    <n v="425"/>
    <n v="212500"/>
    <n v="63750"/>
    <n v="0.3"/>
    <x v="1"/>
  </r>
  <r>
    <x v="2"/>
    <x v="2"/>
    <x v="212"/>
    <x v="4"/>
    <x v="8"/>
    <x v="19"/>
    <x v="3"/>
    <n v="50"/>
    <n v="275"/>
    <n v="137500"/>
    <n v="41250"/>
    <n v="0.3"/>
    <x v="1"/>
  </r>
  <r>
    <x v="2"/>
    <x v="2"/>
    <x v="212"/>
    <x v="4"/>
    <x v="8"/>
    <x v="19"/>
    <x v="4"/>
    <n v="55"/>
    <n v="200"/>
    <n v="110000.00000000001"/>
    <n v="22000.000000000004"/>
    <n v="0.2"/>
    <x v="1"/>
  </r>
  <r>
    <x v="2"/>
    <x v="2"/>
    <x v="212"/>
    <x v="4"/>
    <x v="8"/>
    <x v="19"/>
    <x v="5"/>
    <n v="50"/>
    <n v="400"/>
    <n v="200000"/>
    <n v="90000"/>
    <n v="0.45"/>
    <x v="1"/>
  </r>
  <r>
    <x v="2"/>
    <x v="2"/>
    <x v="221"/>
    <x v="4"/>
    <x v="8"/>
    <x v="19"/>
    <x v="0"/>
    <n v="50"/>
    <n v="550"/>
    <n v="275000"/>
    <n v="82500"/>
    <n v="0.3"/>
    <x v="1"/>
  </r>
  <r>
    <x v="2"/>
    <x v="2"/>
    <x v="221"/>
    <x v="4"/>
    <x v="8"/>
    <x v="19"/>
    <x v="1"/>
    <n v="60"/>
    <n v="400"/>
    <n v="240000"/>
    <n v="60000"/>
    <n v="0.25"/>
    <x v="1"/>
  </r>
  <r>
    <x v="2"/>
    <x v="2"/>
    <x v="221"/>
    <x v="4"/>
    <x v="8"/>
    <x v="19"/>
    <x v="2"/>
    <n v="65"/>
    <n v="425"/>
    <n v="276249.99999999994"/>
    <n v="82874.999999999985"/>
    <n v="0.3"/>
    <x v="1"/>
  </r>
  <r>
    <x v="2"/>
    <x v="2"/>
    <x v="221"/>
    <x v="4"/>
    <x v="8"/>
    <x v="19"/>
    <x v="3"/>
    <n v="60"/>
    <n v="325"/>
    <n v="195000"/>
    <n v="58500"/>
    <n v="0.3"/>
    <x v="1"/>
  </r>
  <r>
    <x v="2"/>
    <x v="2"/>
    <x v="221"/>
    <x v="4"/>
    <x v="8"/>
    <x v="19"/>
    <x v="4"/>
    <n v="65"/>
    <n v="175"/>
    <n v="113750"/>
    <n v="22750"/>
    <n v="0.2"/>
    <x v="1"/>
  </r>
  <r>
    <x v="2"/>
    <x v="2"/>
    <x v="221"/>
    <x v="4"/>
    <x v="8"/>
    <x v="19"/>
    <x v="5"/>
    <n v="60"/>
    <n v="375"/>
    <n v="225000"/>
    <n v="101250"/>
    <n v="0.45"/>
    <x v="1"/>
  </r>
  <r>
    <x v="1"/>
    <x v="2"/>
    <x v="240"/>
    <x v="4"/>
    <x v="8"/>
    <x v="19"/>
    <x v="0"/>
    <n v="65"/>
    <n v="550"/>
    <n v="357500"/>
    <n v="107250"/>
    <n v="0.3"/>
    <x v="1"/>
  </r>
  <r>
    <x v="1"/>
    <x v="2"/>
    <x v="240"/>
    <x v="4"/>
    <x v="8"/>
    <x v="19"/>
    <x v="1"/>
    <n v="70"/>
    <n v="350"/>
    <n v="245000"/>
    <n v="61250"/>
    <n v="0.25"/>
    <x v="1"/>
  </r>
  <r>
    <x v="1"/>
    <x v="2"/>
    <x v="240"/>
    <x v="4"/>
    <x v="8"/>
    <x v="19"/>
    <x v="2"/>
    <n v="70"/>
    <n v="400"/>
    <n v="280000"/>
    <n v="84000"/>
    <n v="0.3"/>
    <x v="1"/>
  </r>
  <r>
    <x v="1"/>
    <x v="2"/>
    <x v="240"/>
    <x v="4"/>
    <x v="8"/>
    <x v="19"/>
    <x v="3"/>
    <n v="55"/>
    <n v="300"/>
    <n v="165000.00000000003"/>
    <n v="49500.000000000007"/>
    <n v="0.3"/>
    <x v="1"/>
  </r>
  <r>
    <x v="1"/>
    <x v="2"/>
    <x v="240"/>
    <x v="4"/>
    <x v="8"/>
    <x v="19"/>
    <x v="4"/>
    <n v="60"/>
    <n v="200"/>
    <n v="120000.00000000001"/>
    <n v="24000.000000000004"/>
    <n v="0.2"/>
    <x v="1"/>
  </r>
  <r>
    <x v="1"/>
    <x v="2"/>
    <x v="240"/>
    <x v="4"/>
    <x v="8"/>
    <x v="19"/>
    <x v="5"/>
    <n v="75"/>
    <n v="375"/>
    <n v="281250.00000000006"/>
    <n v="126562.50000000003"/>
    <n v="0.45"/>
    <x v="1"/>
  </r>
  <r>
    <x v="1"/>
    <x v="2"/>
    <x v="271"/>
    <x v="4"/>
    <x v="8"/>
    <x v="19"/>
    <x v="0"/>
    <n v="60"/>
    <n v="575"/>
    <n v="345000"/>
    <n v="103500"/>
    <n v="0.3"/>
    <x v="1"/>
  </r>
  <r>
    <x v="1"/>
    <x v="2"/>
    <x v="271"/>
    <x v="4"/>
    <x v="8"/>
    <x v="19"/>
    <x v="1"/>
    <n v="65"/>
    <n v="425"/>
    <n v="276250"/>
    <n v="69062.5"/>
    <n v="0.25"/>
    <x v="1"/>
  </r>
  <r>
    <x v="1"/>
    <x v="2"/>
    <x v="271"/>
    <x v="4"/>
    <x v="8"/>
    <x v="19"/>
    <x v="2"/>
    <n v="65"/>
    <n v="425"/>
    <n v="276250"/>
    <n v="82875"/>
    <n v="0.3"/>
    <x v="1"/>
  </r>
  <r>
    <x v="1"/>
    <x v="2"/>
    <x v="271"/>
    <x v="4"/>
    <x v="8"/>
    <x v="19"/>
    <x v="3"/>
    <n v="60"/>
    <n v="325"/>
    <n v="195000"/>
    <n v="58500"/>
    <n v="0.3"/>
    <x v="1"/>
  </r>
  <r>
    <x v="1"/>
    <x v="2"/>
    <x v="271"/>
    <x v="4"/>
    <x v="8"/>
    <x v="19"/>
    <x v="4"/>
    <n v="55"/>
    <n v="225"/>
    <n v="123749.99999999999"/>
    <n v="24750"/>
    <n v="0.2"/>
    <x v="1"/>
  </r>
  <r>
    <x v="1"/>
    <x v="2"/>
    <x v="271"/>
    <x v="4"/>
    <x v="8"/>
    <x v="19"/>
    <x v="5"/>
    <n v="70"/>
    <n v="575"/>
    <n v="402500"/>
    <n v="181125"/>
    <n v="0.45"/>
    <x v="1"/>
  </r>
  <r>
    <x v="1"/>
    <x v="2"/>
    <x v="301"/>
    <x v="4"/>
    <x v="8"/>
    <x v="19"/>
    <x v="0"/>
    <n v="65"/>
    <n v="825"/>
    <n v="536249.99999999988"/>
    <n v="160874.99999999997"/>
    <n v="0.3"/>
    <x v="1"/>
  </r>
  <r>
    <x v="1"/>
    <x v="2"/>
    <x v="301"/>
    <x v="4"/>
    <x v="8"/>
    <x v="19"/>
    <x v="1"/>
    <n v="70"/>
    <n v="700"/>
    <n v="490000"/>
    <n v="122500"/>
    <n v="0.25"/>
    <x v="0"/>
  </r>
  <r>
    <x v="1"/>
    <x v="2"/>
    <x v="301"/>
    <x v="4"/>
    <x v="8"/>
    <x v="19"/>
    <x v="2"/>
    <n v="85"/>
    <n v="700"/>
    <n v="595000"/>
    <n v="178500"/>
    <n v="0.3"/>
    <x v="0"/>
  </r>
  <r>
    <x v="1"/>
    <x v="2"/>
    <x v="301"/>
    <x v="4"/>
    <x v="8"/>
    <x v="19"/>
    <x v="3"/>
    <n v="85"/>
    <n v="575"/>
    <n v="488750"/>
    <n v="146625"/>
    <n v="0.3"/>
    <x v="0"/>
  </r>
  <r>
    <x v="1"/>
    <x v="2"/>
    <x v="301"/>
    <x v="4"/>
    <x v="8"/>
    <x v="19"/>
    <x v="4"/>
    <n v="95"/>
    <n v="450"/>
    <n v="427500"/>
    <n v="85500"/>
    <n v="0.2"/>
    <x v="0"/>
  </r>
  <r>
    <x v="1"/>
    <x v="2"/>
    <x v="301"/>
    <x v="4"/>
    <x v="8"/>
    <x v="19"/>
    <x v="5"/>
    <n v="110"/>
    <n v="750"/>
    <n v="825000.00000000012"/>
    <n v="371250.00000000006"/>
    <n v="0.45"/>
    <x v="0"/>
  </r>
  <r>
    <x v="1"/>
    <x v="2"/>
    <x v="330"/>
    <x v="4"/>
    <x v="8"/>
    <x v="19"/>
    <x v="0"/>
    <n v="90"/>
    <n v="900"/>
    <n v="810000"/>
    <n v="243000"/>
    <n v="0.3"/>
    <x v="0"/>
  </r>
  <r>
    <x v="1"/>
    <x v="2"/>
    <x v="330"/>
    <x v="4"/>
    <x v="8"/>
    <x v="19"/>
    <x v="1"/>
    <n v="95"/>
    <n v="750"/>
    <n v="712500"/>
    <n v="178125"/>
    <n v="0.25"/>
    <x v="0"/>
  </r>
  <r>
    <x v="1"/>
    <x v="2"/>
    <x v="330"/>
    <x v="4"/>
    <x v="8"/>
    <x v="19"/>
    <x v="2"/>
    <n v="95"/>
    <n v="700"/>
    <n v="665000"/>
    <n v="199500"/>
    <n v="0.3"/>
    <x v="0"/>
  </r>
  <r>
    <x v="1"/>
    <x v="2"/>
    <x v="330"/>
    <x v="4"/>
    <x v="8"/>
    <x v="19"/>
    <x v="3"/>
    <n v="90"/>
    <n v="600"/>
    <n v="540000"/>
    <n v="162000"/>
    <n v="0.3"/>
    <x v="0"/>
  </r>
  <r>
    <x v="1"/>
    <x v="2"/>
    <x v="330"/>
    <x v="4"/>
    <x v="8"/>
    <x v="19"/>
    <x v="4"/>
    <n v="95"/>
    <n v="650"/>
    <n v="617500"/>
    <n v="123500"/>
    <n v="0.2"/>
    <x v="0"/>
  </r>
  <r>
    <x v="1"/>
    <x v="2"/>
    <x v="330"/>
    <x v="4"/>
    <x v="8"/>
    <x v="19"/>
    <x v="5"/>
    <n v="110"/>
    <n v="650"/>
    <n v="715000.00000000012"/>
    <n v="321750.00000000006"/>
    <n v="0.45"/>
    <x v="0"/>
  </r>
  <r>
    <x v="1"/>
    <x v="2"/>
    <x v="362"/>
    <x v="4"/>
    <x v="8"/>
    <x v="19"/>
    <x v="0"/>
    <n v="95"/>
    <n v="850"/>
    <n v="807500"/>
    <n v="242250"/>
    <n v="0.3"/>
    <x v="0"/>
  </r>
  <r>
    <x v="1"/>
    <x v="2"/>
    <x v="362"/>
    <x v="4"/>
    <x v="8"/>
    <x v="19"/>
    <x v="1"/>
    <n v="85"/>
    <n v="825"/>
    <n v="701250.00000000012"/>
    <n v="175312.50000000003"/>
    <n v="0.25"/>
    <x v="0"/>
  </r>
  <r>
    <x v="1"/>
    <x v="2"/>
    <x v="362"/>
    <x v="4"/>
    <x v="8"/>
    <x v="19"/>
    <x v="2"/>
    <n v="80"/>
    <n v="700"/>
    <n v="560000"/>
    <n v="168000"/>
    <n v="0.3"/>
    <x v="0"/>
  </r>
  <r>
    <x v="1"/>
    <x v="2"/>
    <x v="362"/>
    <x v="4"/>
    <x v="8"/>
    <x v="19"/>
    <x v="3"/>
    <n v="80"/>
    <n v="475"/>
    <n v="380000"/>
    <n v="114000"/>
    <n v="0.3"/>
    <x v="0"/>
  </r>
  <r>
    <x v="1"/>
    <x v="2"/>
    <x v="362"/>
    <x v="4"/>
    <x v="8"/>
    <x v="19"/>
    <x v="4"/>
    <n v="80"/>
    <n v="475"/>
    <n v="380000"/>
    <n v="76000"/>
    <n v="0.2"/>
    <x v="0"/>
  </r>
  <r>
    <x v="1"/>
    <x v="2"/>
    <x v="362"/>
    <x v="4"/>
    <x v="8"/>
    <x v="19"/>
    <x v="5"/>
    <n v="85"/>
    <n v="300"/>
    <n v="255000"/>
    <n v="114750"/>
    <n v="0.45"/>
    <x v="0"/>
  </r>
  <r>
    <x v="1"/>
    <x v="2"/>
    <x v="394"/>
    <x v="4"/>
    <x v="8"/>
    <x v="19"/>
    <x v="0"/>
    <n v="60"/>
    <n v="500"/>
    <n v="300000.00000000006"/>
    <n v="90000.000000000015"/>
    <n v="0.3"/>
    <x v="0"/>
  </r>
  <r>
    <x v="1"/>
    <x v="2"/>
    <x v="394"/>
    <x v="4"/>
    <x v="8"/>
    <x v="19"/>
    <x v="1"/>
    <n v="65"/>
    <n v="500"/>
    <n v="325000.00000000006"/>
    <n v="81250.000000000015"/>
    <n v="0.25"/>
    <x v="0"/>
  </r>
  <r>
    <x v="1"/>
    <x v="2"/>
    <x v="394"/>
    <x v="4"/>
    <x v="8"/>
    <x v="19"/>
    <x v="2"/>
    <n v="60"/>
    <n v="300"/>
    <n v="180000.00000000003"/>
    <n v="54000.000000000007"/>
    <n v="0.3"/>
    <x v="0"/>
  </r>
  <r>
    <x v="1"/>
    <x v="2"/>
    <x v="394"/>
    <x v="4"/>
    <x v="8"/>
    <x v="19"/>
    <x v="3"/>
    <n v="60"/>
    <n v="250"/>
    <n v="150000.00000000003"/>
    <n v="45000.000000000007"/>
    <n v="0.3"/>
    <x v="0"/>
  </r>
  <r>
    <x v="1"/>
    <x v="2"/>
    <x v="394"/>
    <x v="4"/>
    <x v="8"/>
    <x v="19"/>
    <x v="4"/>
    <n v="70"/>
    <n v="275"/>
    <n v="192500"/>
    <n v="38500"/>
    <n v="0.2"/>
    <x v="0"/>
  </r>
  <r>
    <x v="1"/>
    <x v="2"/>
    <x v="394"/>
    <x v="4"/>
    <x v="8"/>
    <x v="19"/>
    <x v="5"/>
    <n v="55"/>
    <n v="300"/>
    <n v="164999.99999999997"/>
    <n v="74249.999999999985"/>
    <n v="0.45"/>
    <x v="0"/>
  </r>
  <r>
    <x v="1"/>
    <x v="2"/>
    <x v="423"/>
    <x v="4"/>
    <x v="8"/>
    <x v="19"/>
    <x v="0"/>
    <n v="50"/>
    <n v="400"/>
    <n v="200000"/>
    <n v="60000"/>
    <n v="0.3"/>
    <x v="0"/>
  </r>
  <r>
    <x v="1"/>
    <x v="2"/>
    <x v="423"/>
    <x v="4"/>
    <x v="8"/>
    <x v="19"/>
    <x v="1"/>
    <n v="65"/>
    <n v="575"/>
    <n v="373750.00000000006"/>
    <n v="93437.500000000015"/>
    <n v="0.25"/>
    <x v="0"/>
  </r>
  <r>
    <x v="1"/>
    <x v="2"/>
    <x v="423"/>
    <x v="4"/>
    <x v="8"/>
    <x v="19"/>
    <x v="2"/>
    <n v="60"/>
    <n v="400"/>
    <n v="240000.00000000003"/>
    <n v="72000"/>
    <n v="0.3"/>
    <x v="0"/>
  </r>
  <r>
    <x v="1"/>
    <x v="2"/>
    <x v="423"/>
    <x v="4"/>
    <x v="8"/>
    <x v="19"/>
    <x v="3"/>
    <n v="55"/>
    <n v="375"/>
    <n v="206250.00000000003"/>
    <n v="61875.000000000007"/>
    <n v="0.3"/>
    <x v="0"/>
  </r>
  <r>
    <x v="1"/>
    <x v="2"/>
    <x v="423"/>
    <x v="4"/>
    <x v="8"/>
    <x v="19"/>
    <x v="4"/>
    <n v="65"/>
    <n v="350"/>
    <n v="227500"/>
    <n v="45500"/>
    <n v="0.2"/>
    <x v="0"/>
  </r>
  <r>
    <x v="1"/>
    <x v="2"/>
    <x v="423"/>
    <x v="4"/>
    <x v="8"/>
    <x v="19"/>
    <x v="5"/>
    <n v="70"/>
    <n v="400"/>
    <n v="280000"/>
    <n v="126000"/>
    <n v="0.45"/>
    <x v="0"/>
  </r>
  <r>
    <x v="1"/>
    <x v="2"/>
    <x v="454"/>
    <x v="4"/>
    <x v="8"/>
    <x v="19"/>
    <x v="0"/>
    <n v="55"/>
    <n v="625"/>
    <n v="343750.00000000006"/>
    <n v="103125.00000000001"/>
    <n v="0.3"/>
    <x v="0"/>
  </r>
  <r>
    <x v="1"/>
    <x v="2"/>
    <x v="454"/>
    <x v="4"/>
    <x v="8"/>
    <x v="19"/>
    <x v="1"/>
    <n v="60"/>
    <n v="700"/>
    <n v="420000.00000000006"/>
    <n v="105000.00000000001"/>
    <n v="0.25"/>
    <x v="0"/>
  </r>
  <r>
    <x v="1"/>
    <x v="2"/>
    <x v="454"/>
    <x v="4"/>
    <x v="8"/>
    <x v="19"/>
    <x v="2"/>
    <n v="55"/>
    <n v="525"/>
    <n v="288750.00000000006"/>
    <n v="86625.000000000015"/>
    <n v="0.3"/>
    <x v="0"/>
  </r>
  <r>
    <x v="1"/>
    <x v="2"/>
    <x v="454"/>
    <x v="4"/>
    <x v="8"/>
    <x v="19"/>
    <x v="3"/>
    <n v="65"/>
    <n v="500"/>
    <n v="325000.00000000006"/>
    <n v="97500.000000000015"/>
    <n v="0.3"/>
    <x v="0"/>
  </r>
  <r>
    <x v="1"/>
    <x v="2"/>
    <x v="454"/>
    <x v="4"/>
    <x v="8"/>
    <x v="19"/>
    <x v="4"/>
    <n v="85"/>
    <n v="475"/>
    <n v="403750.00000000006"/>
    <n v="80750.000000000015"/>
    <n v="0.2"/>
    <x v="0"/>
  </r>
  <r>
    <x v="1"/>
    <x v="2"/>
    <x v="454"/>
    <x v="4"/>
    <x v="8"/>
    <x v="19"/>
    <x v="5"/>
    <n v="90"/>
    <n v="600"/>
    <n v="540000.00000000012"/>
    <n v="243000.00000000006"/>
    <n v="0.45"/>
    <x v="0"/>
  </r>
  <r>
    <x v="1"/>
    <x v="2"/>
    <x v="483"/>
    <x v="4"/>
    <x v="8"/>
    <x v="19"/>
    <x v="0"/>
    <n v="75"/>
    <n v="800"/>
    <n v="600000.00000000012"/>
    <n v="180000.00000000003"/>
    <n v="0.3"/>
    <x v="0"/>
  </r>
  <r>
    <x v="1"/>
    <x v="2"/>
    <x v="483"/>
    <x v="4"/>
    <x v="8"/>
    <x v="19"/>
    <x v="1"/>
    <n v="85"/>
    <n v="800"/>
    <n v="680000.00000000012"/>
    <n v="170000.00000000003"/>
    <n v="0.25"/>
    <x v="0"/>
  </r>
  <r>
    <x v="3"/>
    <x v="2"/>
    <x v="483"/>
    <x v="4"/>
    <x v="8"/>
    <x v="19"/>
    <x v="2"/>
    <n v="80"/>
    <n v="600"/>
    <n v="480000.00000000006"/>
    <n v="144000"/>
    <n v="0.3"/>
    <x v="0"/>
  </r>
  <r>
    <x v="3"/>
    <x v="2"/>
    <x v="483"/>
    <x v="4"/>
    <x v="8"/>
    <x v="19"/>
    <x v="3"/>
    <n v="80"/>
    <n v="600"/>
    <n v="480000.00000000006"/>
    <n v="144000"/>
    <n v="0.3"/>
    <x v="0"/>
  </r>
  <r>
    <x v="3"/>
    <x v="2"/>
    <x v="483"/>
    <x v="4"/>
    <x v="8"/>
    <x v="19"/>
    <x v="4"/>
    <n v="90"/>
    <n v="525"/>
    <n v="472500.00000000006"/>
    <n v="94500.000000000015"/>
    <n v="0.2"/>
    <x v="0"/>
  </r>
  <r>
    <x v="3"/>
    <x v="2"/>
    <x v="483"/>
    <x v="4"/>
    <x v="8"/>
    <x v="19"/>
    <x v="5"/>
    <n v="95"/>
    <n v="625"/>
    <n v="593750.00000000012"/>
    <n v="267187.50000000006"/>
    <n v="0.45"/>
    <x v="0"/>
  </r>
  <r>
    <x v="3"/>
    <x v="0"/>
    <x v="176"/>
    <x v="4"/>
    <x v="8"/>
    <x v="19"/>
    <x v="0"/>
    <n v="45"/>
    <n v="850"/>
    <n v="382500"/>
    <n v="172125"/>
    <n v="0.45"/>
    <x v="0"/>
  </r>
  <r>
    <x v="3"/>
    <x v="0"/>
    <x v="176"/>
    <x v="4"/>
    <x v="8"/>
    <x v="19"/>
    <x v="1"/>
    <n v="45"/>
    <n v="650"/>
    <n v="292500"/>
    <n v="102375"/>
    <n v="0.35"/>
    <x v="0"/>
  </r>
  <r>
    <x v="3"/>
    <x v="0"/>
    <x v="176"/>
    <x v="4"/>
    <x v="8"/>
    <x v="19"/>
    <x v="2"/>
    <n v="35"/>
    <n v="650"/>
    <n v="227500"/>
    <n v="56875"/>
    <n v="0.25"/>
    <x v="0"/>
  </r>
  <r>
    <x v="3"/>
    <x v="0"/>
    <x v="176"/>
    <x v="4"/>
    <x v="8"/>
    <x v="19"/>
    <x v="3"/>
    <n v="40"/>
    <n v="500"/>
    <n v="200000"/>
    <n v="60000"/>
    <n v="0.3"/>
    <x v="0"/>
  </r>
  <r>
    <x v="3"/>
    <x v="0"/>
    <x v="176"/>
    <x v="4"/>
    <x v="8"/>
    <x v="19"/>
    <x v="4"/>
    <n v="55"/>
    <n v="550"/>
    <n v="302500.00000000006"/>
    <n v="105875.00000000001"/>
    <n v="0.35"/>
    <x v="0"/>
  </r>
  <r>
    <x v="3"/>
    <x v="0"/>
    <x v="176"/>
    <x v="4"/>
    <x v="8"/>
    <x v="19"/>
    <x v="5"/>
    <n v="45"/>
    <n v="650"/>
    <n v="292500"/>
    <n v="146250"/>
    <n v="0.5"/>
    <x v="0"/>
  </r>
  <r>
    <x v="3"/>
    <x v="0"/>
    <x v="205"/>
    <x v="4"/>
    <x v="8"/>
    <x v="19"/>
    <x v="0"/>
    <n v="45"/>
    <n v="900"/>
    <n v="405000"/>
    <n v="182250"/>
    <n v="0.45"/>
    <x v="0"/>
  </r>
  <r>
    <x v="3"/>
    <x v="0"/>
    <x v="205"/>
    <x v="4"/>
    <x v="8"/>
    <x v="19"/>
    <x v="1"/>
    <n v="45"/>
    <n v="550"/>
    <n v="247500"/>
    <n v="86625"/>
    <n v="0.35"/>
    <x v="0"/>
  </r>
  <r>
    <x v="3"/>
    <x v="0"/>
    <x v="205"/>
    <x v="4"/>
    <x v="8"/>
    <x v="19"/>
    <x v="2"/>
    <n v="35"/>
    <n v="600"/>
    <n v="210000"/>
    <n v="52500"/>
    <n v="0.25"/>
    <x v="0"/>
  </r>
  <r>
    <x v="3"/>
    <x v="0"/>
    <x v="205"/>
    <x v="0"/>
    <x v="0"/>
    <x v="20"/>
    <x v="3"/>
    <n v="40"/>
    <n v="475"/>
    <n v="190000"/>
    <n v="57000"/>
    <n v="0.3"/>
    <x v="0"/>
  </r>
  <r>
    <x v="3"/>
    <x v="0"/>
    <x v="205"/>
    <x v="0"/>
    <x v="0"/>
    <x v="20"/>
    <x v="4"/>
    <n v="55"/>
    <n v="550"/>
    <n v="302500.00000000006"/>
    <n v="105875.00000000001"/>
    <n v="0.35"/>
    <x v="0"/>
  </r>
  <r>
    <x v="3"/>
    <x v="0"/>
    <x v="205"/>
    <x v="0"/>
    <x v="0"/>
    <x v="20"/>
    <x v="5"/>
    <n v="45"/>
    <n v="650"/>
    <n v="292500"/>
    <n v="146250"/>
    <n v="0.5"/>
    <x v="0"/>
  </r>
  <r>
    <x v="3"/>
    <x v="0"/>
    <x v="710"/>
    <x v="0"/>
    <x v="0"/>
    <x v="20"/>
    <x v="0"/>
    <n v="45"/>
    <n v="870"/>
    <n v="391500"/>
    <n v="176175"/>
    <n v="0.45"/>
    <x v="0"/>
  </r>
  <r>
    <x v="3"/>
    <x v="0"/>
    <x v="710"/>
    <x v="0"/>
    <x v="0"/>
    <x v="20"/>
    <x v="1"/>
    <n v="45"/>
    <n v="550"/>
    <n v="247500"/>
    <n v="86625"/>
    <n v="0.35"/>
    <x v="0"/>
  </r>
  <r>
    <x v="3"/>
    <x v="0"/>
    <x v="710"/>
    <x v="0"/>
    <x v="0"/>
    <x v="20"/>
    <x v="2"/>
    <n v="35"/>
    <n v="575"/>
    <n v="201250"/>
    <n v="50312.5"/>
    <n v="0.25"/>
    <x v="0"/>
  </r>
  <r>
    <x v="3"/>
    <x v="0"/>
    <x v="710"/>
    <x v="0"/>
    <x v="0"/>
    <x v="20"/>
    <x v="3"/>
    <n v="40"/>
    <n v="425"/>
    <n v="170000"/>
    <n v="51000"/>
    <n v="0.3"/>
    <x v="0"/>
  </r>
  <r>
    <x v="3"/>
    <x v="0"/>
    <x v="710"/>
    <x v="0"/>
    <x v="0"/>
    <x v="20"/>
    <x v="4"/>
    <n v="55"/>
    <n v="475"/>
    <n v="261250.00000000003"/>
    <n v="91437.5"/>
    <n v="0.35"/>
    <x v="0"/>
  </r>
  <r>
    <x v="3"/>
    <x v="0"/>
    <x v="710"/>
    <x v="0"/>
    <x v="0"/>
    <x v="20"/>
    <x v="5"/>
    <n v="45"/>
    <n v="575"/>
    <n v="258750"/>
    <n v="129375"/>
    <n v="0.5"/>
    <x v="0"/>
  </r>
  <r>
    <x v="3"/>
    <x v="0"/>
    <x v="232"/>
    <x v="0"/>
    <x v="0"/>
    <x v="20"/>
    <x v="0"/>
    <n v="45"/>
    <n v="825"/>
    <n v="371250"/>
    <n v="167062.5"/>
    <n v="0.45"/>
    <x v="0"/>
  </r>
  <r>
    <x v="3"/>
    <x v="0"/>
    <x v="232"/>
    <x v="0"/>
    <x v="0"/>
    <x v="20"/>
    <x v="1"/>
    <n v="45"/>
    <n v="525"/>
    <n v="236250"/>
    <n v="82687.5"/>
    <n v="0.35"/>
    <x v="0"/>
  </r>
  <r>
    <x v="3"/>
    <x v="0"/>
    <x v="232"/>
    <x v="0"/>
    <x v="0"/>
    <x v="20"/>
    <x v="2"/>
    <n v="35"/>
    <n v="525"/>
    <n v="183750"/>
    <n v="45937.5"/>
    <n v="0.25"/>
    <x v="0"/>
  </r>
  <r>
    <x v="3"/>
    <x v="0"/>
    <x v="232"/>
    <x v="0"/>
    <x v="0"/>
    <x v="20"/>
    <x v="3"/>
    <n v="40"/>
    <n v="450"/>
    <n v="180000"/>
    <n v="54000"/>
    <n v="0.3"/>
    <x v="0"/>
  </r>
  <r>
    <x v="3"/>
    <x v="0"/>
    <x v="232"/>
    <x v="0"/>
    <x v="0"/>
    <x v="20"/>
    <x v="4"/>
    <n v="55"/>
    <n v="475"/>
    <n v="261250.00000000003"/>
    <n v="91437.5"/>
    <n v="0.35"/>
    <x v="0"/>
  </r>
  <r>
    <x v="3"/>
    <x v="0"/>
    <x v="232"/>
    <x v="0"/>
    <x v="0"/>
    <x v="20"/>
    <x v="5"/>
    <n v="45"/>
    <n v="600"/>
    <n v="270000"/>
    <n v="135000"/>
    <n v="0.5"/>
    <x v="0"/>
  </r>
  <r>
    <x v="3"/>
    <x v="0"/>
    <x v="261"/>
    <x v="0"/>
    <x v="0"/>
    <x v="20"/>
    <x v="0"/>
    <n v="55"/>
    <n v="870"/>
    <n v="478500.00000000006"/>
    <n v="215325.00000000003"/>
    <n v="0.45"/>
    <x v="0"/>
  </r>
  <r>
    <x v="3"/>
    <x v="0"/>
    <x v="261"/>
    <x v="0"/>
    <x v="0"/>
    <x v="20"/>
    <x v="1"/>
    <n v="55"/>
    <n v="575"/>
    <n v="316250.00000000006"/>
    <n v="110687.50000000001"/>
    <n v="0.35"/>
    <x v="0"/>
  </r>
  <r>
    <x v="3"/>
    <x v="0"/>
    <x v="261"/>
    <x v="0"/>
    <x v="0"/>
    <x v="20"/>
    <x v="2"/>
    <n v="50"/>
    <n v="550"/>
    <n v="275000"/>
    <n v="68750"/>
    <n v="0.25"/>
    <x v="0"/>
  </r>
  <r>
    <x v="3"/>
    <x v="0"/>
    <x v="261"/>
    <x v="0"/>
    <x v="0"/>
    <x v="20"/>
    <x v="3"/>
    <n v="50"/>
    <n v="500"/>
    <n v="250000"/>
    <n v="75000"/>
    <n v="0.3"/>
    <x v="0"/>
  </r>
  <r>
    <x v="3"/>
    <x v="0"/>
    <x v="261"/>
    <x v="0"/>
    <x v="0"/>
    <x v="20"/>
    <x v="4"/>
    <n v="60"/>
    <n v="525"/>
    <n v="315000"/>
    <n v="110250"/>
    <n v="0.35"/>
    <x v="0"/>
  </r>
  <r>
    <x v="3"/>
    <x v="0"/>
    <x v="261"/>
    <x v="0"/>
    <x v="0"/>
    <x v="20"/>
    <x v="5"/>
    <n v="65"/>
    <n v="625"/>
    <n v="406250"/>
    <n v="203125"/>
    <n v="0.5"/>
    <x v="0"/>
  </r>
  <r>
    <x v="3"/>
    <x v="0"/>
    <x v="294"/>
    <x v="0"/>
    <x v="0"/>
    <x v="20"/>
    <x v="0"/>
    <n v="60"/>
    <n v="875"/>
    <n v="525000"/>
    <n v="236250"/>
    <n v="0.45"/>
    <x v="0"/>
  </r>
  <r>
    <x v="3"/>
    <x v="0"/>
    <x v="294"/>
    <x v="0"/>
    <x v="0"/>
    <x v="20"/>
    <x v="1"/>
    <n v="55"/>
    <n v="625"/>
    <n v="343750.00000000006"/>
    <n v="120312.50000000001"/>
    <n v="0.35"/>
    <x v="0"/>
  </r>
  <r>
    <x v="3"/>
    <x v="0"/>
    <x v="294"/>
    <x v="0"/>
    <x v="0"/>
    <x v="20"/>
    <x v="2"/>
    <n v="50"/>
    <n v="600"/>
    <n v="300000"/>
    <n v="75000"/>
    <n v="0.25"/>
    <x v="0"/>
  </r>
  <r>
    <x v="3"/>
    <x v="0"/>
    <x v="294"/>
    <x v="0"/>
    <x v="0"/>
    <x v="20"/>
    <x v="3"/>
    <n v="50"/>
    <n v="575"/>
    <n v="287500"/>
    <n v="86250"/>
    <n v="0.3"/>
    <x v="0"/>
  </r>
  <r>
    <x v="3"/>
    <x v="0"/>
    <x v="294"/>
    <x v="0"/>
    <x v="0"/>
    <x v="20"/>
    <x v="4"/>
    <n v="65"/>
    <n v="575"/>
    <n v="373750"/>
    <n v="130812.49999999999"/>
    <n v="0.35"/>
    <x v="0"/>
  </r>
  <r>
    <x v="3"/>
    <x v="0"/>
    <x v="294"/>
    <x v="0"/>
    <x v="0"/>
    <x v="20"/>
    <x v="5"/>
    <n v="70"/>
    <n v="725"/>
    <n v="507500"/>
    <n v="253750"/>
    <n v="0.5"/>
    <x v="0"/>
  </r>
  <r>
    <x v="3"/>
    <x v="0"/>
    <x v="322"/>
    <x v="0"/>
    <x v="0"/>
    <x v="20"/>
    <x v="0"/>
    <n v="65"/>
    <n v="950"/>
    <n v="617500"/>
    <n v="277875"/>
    <n v="0.45"/>
    <x v="0"/>
  </r>
  <r>
    <x v="3"/>
    <x v="0"/>
    <x v="322"/>
    <x v="0"/>
    <x v="0"/>
    <x v="20"/>
    <x v="1"/>
    <n v="60"/>
    <n v="700"/>
    <n v="420000.00000000006"/>
    <n v="147000"/>
    <n v="0.35"/>
    <x v="0"/>
  </r>
  <r>
    <x v="3"/>
    <x v="0"/>
    <x v="322"/>
    <x v="0"/>
    <x v="0"/>
    <x v="20"/>
    <x v="2"/>
    <n v="55"/>
    <n v="625"/>
    <n v="343750.00000000006"/>
    <n v="85937.500000000015"/>
    <n v="0.25"/>
    <x v="0"/>
  </r>
  <r>
    <x v="3"/>
    <x v="0"/>
    <x v="322"/>
    <x v="0"/>
    <x v="0"/>
    <x v="20"/>
    <x v="3"/>
    <n v="55"/>
    <n v="575"/>
    <n v="316250.00000000006"/>
    <n v="94875.000000000015"/>
    <n v="0.3"/>
    <x v="0"/>
  </r>
  <r>
    <x v="3"/>
    <x v="0"/>
    <x v="322"/>
    <x v="0"/>
    <x v="0"/>
    <x v="20"/>
    <x v="4"/>
    <n v="65"/>
    <n v="600"/>
    <n v="390000"/>
    <n v="136500"/>
    <n v="0.35"/>
    <x v="0"/>
  </r>
  <r>
    <x v="3"/>
    <x v="0"/>
    <x v="322"/>
    <x v="0"/>
    <x v="0"/>
    <x v="20"/>
    <x v="5"/>
    <n v="70"/>
    <n v="775"/>
    <n v="542500"/>
    <n v="271250"/>
    <n v="0.5"/>
    <x v="0"/>
  </r>
  <r>
    <x v="3"/>
    <x v="0"/>
    <x v="354"/>
    <x v="0"/>
    <x v="0"/>
    <x v="20"/>
    <x v="0"/>
    <n v="65"/>
    <n v="925"/>
    <n v="601250"/>
    <n v="270562.5"/>
    <n v="0.45"/>
    <x v="0"/>
  </r>
  <r>
    <x v="3"/>
    <x v="0"/>
    <x v="354"/>
    <x v="0"/>
    <x v="0"/>
    <x v="20"/>
    <x v="1"/>
    <n v="60"/>
    <n v="700"/>
    <n v="420000.00000000006"/>
    <n v="147000"/>
    <n v="0.35"/>
    <x v="0"/>
  </r>
  <r>
    <x v="3"/>
    <x v="0"/>
    <x v="354"/>
    <x v="0"/>
    <x v="0"/>
    <x v="20"/>
    <x v="2"/>
    <n v="55"/>
    <n v="625"/>
    <n v="343750.00000000006"/>
    <n v="85937.500000000015"/>
    <n v="0.25"/>
    <x v="0"/>
  </r>
  <r>
    <x v="3"/>
    <x v="0"/>
    <x v="354"/>
    <x v="0"/>
    <x v="0"/>
    <x v="20"/>
    <x v="3"/>
    <n v="45"/>
    <n v="575"/>
    <n v="258750"/>
    <n v="77625"/>
    <n v="0.3"/>
    <x v="0"/>
  </r>
  <r>
    <x v="3"/>
    <x v="0"/>
    <x v="354"/>
    <x v="0"/>
    <x v="0"/>
    <x v="20"/>
    <x v="4"/>
    <n v="55"/>
    <n v="550"/>
    <n v="302500.00000000006"/>
    <n v="105875.00000000001"/>
    <n v="0.35"/>
    <x v="0"/>
  </r>
  <r>
    <x v="3"/>
    <x v="0"/>
    <x v="354"/>
    <x v="0"/>
    <x v="0"/>
    <x v="20"/>
    <x v="5"/>
    <n v="60"/>
    <n v="725"/>
    <n v="435000.00000000006"/>
    <n v="217500.00000000003"/>
    <n v="0.5"/>
    <x v="0"/>
  </r>
  <r>
    <x v="3"/>
    <x v="0"/>
    <x v="384"/>
    <x v="0"/>
    <x v="0"/>
    <x v="20"/>
    <x v="0"/>
    <n v="55"/>
    <n v="850"/>
    <n v="467500.00000000006"/>
    <n v="210375.00000000003"/>
    <n v="0.45"/>
    <x v="0"/>
  </r>
  <r>
    <x v="3"/>
    <x v="0"/>
    <x v="384"/>
    <x v="0"/>
    <x v="0"/>
    <x v="20"/>
    <x v="1"/>
    <n v="50"/>
    <n v="650"/>
    <n v="325000.00000000012"/>
    <n v="113750.00000000003"/>
    <n v="0.35"/>
    <x v="0"/>
  </r>
  <r>
    <x v="3"/>
    <x v="0"/>
    <x v="384"/>
    <x v="0"/>
    <x v="0"/>
    <x v="20"/>
    <x v="2"/>
    <n v="45"/>
    <n v="550"/>
    <n v="247500"/>
    <n v="61875"/>
    <n v="0.25"/>
    <x v="0"/>
  </r>
  <r>
    <x v="3"/>
    <x v="0"/>
    <x v="384"/>
    <x v="0"/>
    <x v="0"/>
    <x v="20"/>
    <x v="3"/>
    <n v="45"/>
    <n v="525"/>
    <n v="236250"/>
    <n v="70875"/>
    <n v="0.3"/>
    <x v="0"/>
  </r>
  <r>
    <x v="3"/>
    <x v="0"/>
    <x v="384"/>
    <x v="0"/>
    <x v="0"/>
    <x v="20"/>
    <x v="4"/>
    <n v="55"/>
    <n v="525"/>
    <n v="288750.00000000006"/>
    <n v="101062.50000000001"/>
    <n v="0.35"/>
    <x v="0"/>
  </r>
  <r>
    <x v="3"/>
    <x v="0"/>
    <x v="384"/>
    <x v="0"/>
    <x v="0"/>
    <x v="20"/>
    <x v="5"/>
    <n v="60"/>
    <n v="625"/>
    <n v="375000.00000000006"/>
    <n v="187500.00000000003"/>
    <n v="0.5"/>
    <x v="0"/>
  </r>
  <r>
    <x v="3"/>
    <x v="0"/>
    <x v="416"/>
    <x v="0"/>
    <x v="0"/>
    <x v="20"/>
    <x v="0"/>
    <n v="60"/>
    <n v="800"/>
    <n v="480000.00000000006"/>
    <n v="216000.00000000003"/>
    <n v="0.45"/>
    <x v="0"/>
  </r>
  <r>
    <x v="3"/>
    <x v="0"/>
    <x v="416"/>
    <x v="0"/>
    <x v="0"/>
    <x v="20"/>
    <x v="1"/>
    <n v="50"/>
    <n v="625"/>
    <n v="312500.00000000012"/>
    <n v="109375.00000000003"/>
    <n v="0.35"/>
    <x v="0"/>
  </r>
  <r>
    <x v="3"/>
    <x v="0"/>
    <x v="416"/>
    <x v="0"/>
    <x v="0"/>
    <x v="20"/>
    <x v="2"/>
    <n v="50"/>
    <n v="525"/>
    <n v="262500.00000000006"/>
    <n v="65625.000000000015"/>
    <n v="0.25"/>
    <x v="0"/>
  </r>
  <r>
    <x v="3"/>
    <x v="0"/>
    <x v="416"/>
    <x v="0"/>
    <x v="0"/>
    <x v="20"/>
    <x v="3"/>
    <n v="50"/>
    <n v="500"/>
    <n v="250000.00000000006"/>
    <n v="75000.000000000015"/>
    <n v="0.3"/>
    <x v="0"/>
  </r>
  <r>
    <x v="3"/>
    <x v="0"/>
    <x v="416"/>
    <x v="0"/>
    <x v="0"/>
    <x v="20"/>
    <x v="4"/>
    <n v="60"/>
    <n v="500"/>
    <n v="300000.00000000006"/>
    <n v="105000.00000000001"/>
    <n v="0.35"/>
    <x v="0"/>
  </r>
  <r>
    <x v="3"/>
    <x v="0"/>
    <x v="416"/>
    <x v="0"/>
    <x v="0"/>
    <x v="20"/>
    <x v="5"/>
    <n v="65"/>
    <n v="625"/>
    <n v="406250"/>
    <n v="203125"/>
    <n v="0.5"/>
    <x v="0"/>
  </r>
  <r>
    <x v="3"/>
    <x v="0"/>
    <x v="446"/>
    <x v="0"/>
    <x v="0"/>
    <x v="20"/>
    <x v="0"/>
    <n v="60"/>
    <n v="775"/>
    <n v="465000.00000000006"/>
    <n v="209250.00000000003"/>
    <n v="0.45"/>
    <x v="0"/>
  </r>
  <r>
    <x v="3"/>
    <x v="0"/>
    <x v="446"/>
    <x v="0"/>
    <x v="0"/>
    <x v="20"/>
    <x v="1"/>
    <n v="50"/>
    <n v="600"/>
    <n v="300000.00000000006"/>
    <n v="105000.00000000001"/>
    <n v="0.35"/>
    <x v="0"/>
  </r>
  <r>
    <x v="3"/>
    <x v="0"/>
    <x v="446"/>
    <x v="0"/>
    <x v="0"/>
    <x v="20"/>
    <x v="2"/>
    <n v="50"/>
    <n v="545"/>
    <n v="272500.00000000006"/>
    <n v="68125.000000000015"/>
    <n v="0.25"/>
    <x v="0"/>
  </r>
  <r>
    <x v="3"/>
    <x v="0"/>
    <x v="446"/>
    <x v="0"/>
    <x v="0"/>
    <x v="20"/>
    <x v="3"/>
    <n v="50"/>
    <n v="575"/>
    <n v="287500.00000000006"/>
    <n v="86250.000000000015"/>
    <n v="0.3"/>
    <x v="0"/>
  </r>
  <r>
    <x v="3"/>
    <x v="0"/>
    <x v="446"/>
    <x v="0"/>
    <x v="0"/>
    <x v="20"/>
    <x v="4"/>
    <n v="65"/>
    <n v="550"/>
    <n v="357500"/>
    <n v="125124.99999999999"/>
    <n v="0.35"/>
    <x v="0"/>
  </r>
  <r>
    <x v="3"/>
    <x v="0"/>
    <x v="446"/>
    <x v="0"/>
    <x v="0"/>
    <x v="20"/>
    <x v="5"/>
    <n v="70"/>
    <n v="650"/>
    <n v="455000"/>
    <n v="227500"/>
    <n v="0.5"/>
    <x v="0"/>
  </r>
  <r>
    <x v="3"/>
    <x v="0"/>
    <x v="475"/>
    <x v="0"/>
    <x v="0"/>
    <x v="20"/>
    <x v="0"/>
    <n v="65"/>
    <n v="875"/>
    <n v="568750"/>
    <n v="255937.5"/>
    <n v="0.45"/>
    <x v="0"/>
  </r>
  <r>
    <x v="3"/>
    <x v="0"/>
    <x v="475"/>
    <x v="0"/>
    <x v="0"/>
    <x v="20"/>
    <x v="1"/>
    <n v="55"/>
    <n v="675"/>
    <n v="371250.00000000006"/>
    <n v="129937.50000000001"/>
    <n v="0.35"/>
    <x v="0"/>
  </r>
  <r>
    <x v="4"/>
    <x v="0"/>
    <x v="475"/>
    <x v="0"/>
    <x v="0"/>
    <x v="20"/>
    <x v="2"/>
    <n v="55"/>
    <n v="625"/>
    <n v="343750.00000000006"/>
    <n v="85937.500000000015"/>
    <n v="0.25"/>
    <x v="0"/>
  </r>
  <r>
    <x v="4"/>
    <x v="0"/>
    <x v="475"/>
    <x v="0"/>
    <x v="0"/>
    <x v="20"/>
    <x v="3"/>
    <n v="55"/>
    <n v="575"/>
    <n v="316250.00000000006"/>
    <n v="94875.000000000015"/>
    <n v="0.3"/>
    <x v="0"/>
  </r>
  <r>
    <x v="4"/>
    <x v="0"/>
    <x v="475"/>
    <x v="0"/>
    <x v="0"/>
    <x v="20"/>
    <x v="4"/>
    <n v="65"/>
    <n v="575"/>
    <n v="373750"/>
    <n v="130812.49999999999"/>
    <n v="0.35"/>
    <x v="0"/>
  </r>
  <r>
    <x v="4"/>
    <x v="0"/>
    <x v="475"/>
    <x v="0"/>
    <x v="0"/>
    <x v="20"/>
    <x v="5"/>
    <n v="70"/>
    <n v="675"/>
    <n v="472500"/>
    <n v="236250"/>
    <n v="0.5"/>
    <x v="0"/>
  </r>
  <r>
    <x v="4"/>
    <x v="0"/>
    <x v="178"/>
    <x v="0"/>
    <x v="0"/>
    <x v="20"/>
    <x v="0"/>
    <n v="40"/>
    <n v="800"/>
    <n v="320000"/>
    <n v="160000"/>
    <n v="0.5"/>
    <x v="0"/>
  </r>
  <r>
    <x v="4"/>
    <x v="0"/>
    <x v="178"/>
    <x v="0"/>
    <x v="0"/>
    <x v="20"/>
    <x v="1"/>
    <n v="40"/>
    <n v="600"/>
    <n v="240000"/>
    <n v="72000"/>
    <n v="0.3"/>
    <x v="0"/>
  </r>
  <r>
    <x v="4"/>
    <x v="0"/>
    <x v="178"/>
    <x v="0"/>
    <x v="0"/>
    <x v="20"/>
    <x v="2"/>
    <n v="30"/>
    <n v="600"/>
    <n v="180000.00000000003"/>
    <n v="63000.000000000007"/>
    <n v="0.35"/>
    <x v="0"/>
  </r>
  <r>
    <x v="4"/>
    <x v="0"/>
    <x v="178"/>
    <x v="0"/>
    <x v="0"/>
    <x v="20"/>
    <x v="3"/>
    <n v="35"/>
    <n v="450"/>
    <n v="157500"/>
    <n v="55125"/>
    <n v="0.35"/>
    <x v="0"/>
  </r>
  <r>
    <x v="4"/>
    <x v="0"/>
    <x v="178"/>
    <x v="0"/>
    <x v="0"/>
    <x v="20"/>
    <x v="4"/>
    <n v="50"/>
    <n v="500"/>
    <n v="250000"/>
    <n v="75000"/>
    <n v="0.3"/>
    <x v="0"/>
  </r>
  <r>
    <x v="4"/>
    <x v="0"/>
    <x v="178"/>
    <x v="0"/>
    <x v="0"/>
    <x v="20"/>
    <x v="5"/>
    <n v="40"/>
    <n v="600"/>
    <n v="240000"/>
    <n v="60000"/>
    <n v="0.25"/>
    <x v="0"/>
  </r>
  <r>
    <x v="4"/>
    <x v="0"/>
    <x v="207"/>
    <x v="0"/>
    <x v="0"/>
    <x v="20"/>
    <x v="0"/>
    <n v="40"/>
    <n v="850"/>
    <n v="340000"/>
    <n v="170000"/>
    <n v="0.5"/>
    <x v="0"/>
  </r>
  <r>
    <x v="4"/>
    <x v="0"/>
    <x v="207"/>
    <x v="0"/>
    <x v="0"/>
    <x v="20"/>
    <x v="1"/>
    <n v="40"/>
    <n v="500"/>
    <n v="200000"/>
    <n v="60000"/>
    <n v="0.3"/>
    <x v="0"/>
  </r>
  <r>
    <x v="4"/>
    <x v="0"/>
    <x v="207"/>
    <x v="0"/>
    <x v="0"/>
    <x v="20"/>
    <x v="2"/>
    <n v="30"/>
    <n v="550"/>
    <n v="165000.00000000003"/>
    <n v="57750.000000000007"/>
    <n v="0.35"/>
    <x v="0"/>
  </r>
  <r>
    <x v="4"/>
    <x v="0"/>
    <x v="207"/>
    <x v="2"/>
    <x v="17"/>
    <x v="21"/>
    <x v="3"/>
    <n v="35"/>
    <n v="425"/>
    <n v="148750"/>
    <n v="52062.5"/>
    <n v="0.35"/>
    <x v="0"/>
  </r>
  <r>
    <x v="4"/>
    <x v="0"/>
    <x v="207"/>
    <x v="2"/>
    <x v="17"/>
    <x v="21"/>
    <x v="4"/>
    <n v="50"/>
    <n v="500"/>
    <n v="250000"/>
    <n v="75000"/>
    <n v="0.3"/>
    <x v="0"/>
  </r>
  <r>
    <x v="4"/>
    <x v="0"/>
    <x v="207"/>
    <x v="2"/>
    <x v="17"/>
    <x v="21"/>
    <x v="5"/>
    <n v="40"/>
    <n v="600"/>
    <n v="240000"/>
    <n v="60000"/>
    <n v="0.25"/>
    <x v="0"/>
  </r>
  <r>
    <x v="4"/>
    <x v="0"/>
    <x v="215"/>
    <x v="2"/>
    <x v="17"/>
    <x v="21"/>
    <x v="0"/>
    <n v="40"/>
    <n v="820"/>
    <n v="328000"/>
    <n v="164000"/>
    <n v="0.5"/>
    <x v="0"/>
  </r>
  <r>
    <x v="4"/>
    <x v="0"/>
    <x v="215"/>
    <x v="2"/>
    <x v="17"/>
    <x v="21"/>
    <x v="1"/>
    <n v="40"/>
    <n v="525"/>
    <n v="210000"/>
    <n v="63000"/>
    <n v="0.3"/>
    <x v="0"/>
  </r>
  <r>
    <x v="4"/>
    <x v="0"/>
    <x v="215"/>
    <x v="2"/>
    <x v="17"/>
    <x v="21"/>
    <x v="2"/>
    <n v="30"/>
    <n v="550"/>
    <n v="165000.00000000003"/>
    <n v="57750.000000000007"/>
    <n v="0.35"/>
    <x v="0"/>
  </r>
  <r>
    <x v="4"/>
    <x v="0"/>
    <x v="215"/>
    <x v="2"/>
    <x v="17"/>
    <x v="21"/>
    <x v="3"/>
    <n v="35"/>
    <n v="400"/>
    <n v="140000"/>
    <n v="49000"/>
    <n v="0.35"/>
    <x v="0"/>
  </r>
  <r>
    <x v="4"/>
    <x v="0"/>
    <x v="215"/>
    <x v="2"/>
    <x v="17"/>
    <x v="21"/>
    <x v="4"/>
    <n v="50"/>
    <n v="450"/>
    <n v="225000"/>
    <n v="67500"/>
    <n v="0.3"/>
    <x v="0"/>
  </r>
  <r>
    <x v="4"/>
    <x v="0"/>
    <x v="215"/>
    <x v="2"/>
    <x v="17"/>
    <x v="21"/>
    <x v="5"/>
    <n v="40"/>
    <n v="550"/>
    <n v="220000"/>
    <n v="55000"/>
    <n v="0.25"/>
    <x v="0"/>
  </r>
  <r>
    <x v="4"/>
    <x v="0"/>
    <x v="234"/>
    <x v="2"/>
    <x v="17"/>
    <x v="21"/>
    <x v="0"/>
    <n v="40"/>
    <n v="800"/>
    <n v="320000"/>
    <n v="160000"/>
    <n v="0.5"/>
    <x v="0"/>
  </r>
  <r>
    <x v="4"/>
    <x v="0"/>
    <x v="234"/>
    <x v="2"/>
    <x v="17"/>
    <x v="21"/>
    <x v="1"/>
    <n v="40"/>
    <n v="500"/>
    <n v="200000"/>
    <n v="60000"/>
    <n v="0.3"/>
    <x v="0"/>
  </r>
  <r>
    <x v="4"/>
    <x v="0"/>
    <x v="234"/>
    <x v="2"/>
    <x v="17"/>
    <x v="21"/>
    <x v="2"/>
    <n v="30"/>
    <n v="500"/>
    <n v="150000.00000000003"/>
    <n v="52500.000000000007"/>
    <n v="0.35"/>
    <x v="0"/>
  </r>
  <r>
    <x v="4"/>
    <x v="0"/>
    <x v="234"/>
    <x v="2"/>
    <x v="17"/>
    <x v="21"/>
    <x v="3"/>
    <n v="35"/>
    <n v="425"/>
    <n v="148750"/>
    <n v="52062.5"/>
    <n v="0.35"/>
    <x v="0"/>
  </r>
  <r>
    <x v="4"/>
    <x v="0"/>
    <x v="234"/>
    <x v="2"/>
    <x v="17"/>
    <x v="21"/>
    <x v="4"/>
    <n v="50"/>
    <n v="425"/>
    <n v="212500"/>
    <n v="63750"/>
    <n v="0.3"/>
    <x v="0"/>
  </r>
  <r>
    <x v="4"/>
    <x v="0"/>
    <x v="234"/>
    <x v="2"/>
    <x v="17"/>
    <x v="21"/>
    <x v="5"/>
    <n v="40"/>
    <n v="550"/>
    <n v="220000"/>
    <n v="55000"/>
    <n v="0.25"/>
    <x v="0"/>
  </r>
  <r>
    <x v="4"/>
    <x v="0"/>
    <x v="263"/>
    <x v="2"/>
    <x v="17"/>
    <x v="21"/>
    <x v="0"/>
    <n v="50"/>
    <n v="820"/>
    <n v="410000"/>
    <n v="205000"/>
    <n v="0.5"/>
    <x v="0"/>
  </r>
  <r>
    <x v="4"/>
    <x v="0"/>
    <x v="263"/>
    <x v="2"/>
    <x v="17"/>
    <x v="21"/>
    <x v="1"/>
    <n v="45"/>
    <n v="525"/>
    <n v="236250.00000000003"/>
    <n v="70875"/>
    <n v="0.3"/>
    <x v="0"/>
  </r>
  <r>
    <x v="4"/>
    <x v="0"/>
    <x v="263"/>
    <x v="2"/>
    <x v="17"/>
    <x v="21"/>
    <x v="2"/>
    <n v="40"/>
    <n v="500"/>
    <n v="200000"/>
    <n v="70000"/>
    <n v="0.35"/>
    <x v="0"/>
  </r>
  <r>
    <x v="4"/>
    <x v="0"/>
    <x v="263"/>
    <x v="2"/>
    <x v="17"/>
    <x v="21"/>
    <x v="3"/>
    <n v="40"/>
    <n v="450"/>
    <n v="180000"/>
    <n v="62999.999999999993"/>
    <n v="0.35"/>
    <x v="0"/>
  </r>
  <r>
    <x v="4"/>
    <x v="0"/>
    <x v="263"/>
    <x v="2"/>
    <x v="17"/>
    <x v="21"/>
    <x v="4"/>
    <n v="50"/>
    <n v="475"/>
    <n v="237500"/>
    <n v="71250"/>
    <n v="0.3"/>
    <x v="0"/>
  </r>
  <r>
    <x v="4"/>
    <x v="0"/>
    <x v="263"/>
    <x v="2"/>
    <x v="17"/>
    <x v="21"/>
    <x v="5"/>
    <n v="55"/>
    <n v="600"/>
    <n v="330000.00000000006"/>
    <n v="82500.000000000015"/>
    <n v="0.25"/>
    <x v="0"/>
  </r>
  <r>
    <x v="4"/>
    <x v="0"/>
    <x v="296"/>
    <x v="2"/>
    <x v="17"/>
    <x v="21"/>
    <x v="0"/>
    <n v="50"/>
    <n v="850"/>
    <n v="425000"/>
    <n v="212500"/>
    <n v="0.5"/>
    <x v="0"/>
  </r>
  <r>
    <x v="4"/>
    <x v="0"/>
    <x v="296"/>
    <x v="2"/>
    <x v="17"/>
    <x v="21"/>
    <x v="1"/>
    <n v="45"/>
    <n v="600"/>
    <n v="270000.00000000006"/>
    <n v="81000.000000000015"/>
    <n v="0.3"/>
    <x v="0"/>
  </r>
  <r>
    <x v="4"/>
    <x v="0"/>
    <x v="296"/>
    <x v="2"/>
    <x v="17"/>
    <x v="21"/>
    <x v="2"/>
    <n v="40"/>
    <n v="525"/>
    <n v="210000"/>
    <n v="73500"/>
    <n v="0.35"/>
    <x v="0"/>
  </r>
  <r>
    <x v="4"/>
    <x v="0"/>
    <x v="296"/>
    <x v="2"/>
    <x v="17"/>
    <x v="21"/>
    <x v="3"/>
    <n v="40"/>
    <n v="500"/>
    <n v="200000"/>
    <n v="70000"/>
    <n v="0.35"/>
    <x v="0"/>
  </r>
  <r>
    <x v="4"/>
    <x v="0"/>
    <x v="296"/>
    <x v="2"/>
    <x v="17"/>
    <x v="21"/>
    <x v="4"/>
    <n v="50"/>
    <n v="500"/>
    <n v="250000"/>
    <n v="75000"/>
    <n v="0.3"/>
    <x v="0"/>
  </r>
  <r>
    <x v="4"/>
    <x v="0"/>
    <x v="296"/>
    <x v="2"/>
    <x v="17"/>
    <x v="21"/>
    <x v="5"/>
    <n v="55"/>
    <n v="650"/>
    <n v="357500.00000000006"/>
    <n v="89375.000000000015"/>
    <n v="0.25"/>
    <x v="0"/>
  </r>
  <r>
    <x v="4"/>
    <x v="0"/>
    <x v="324"/>
    <x v="2"/>
    <x v="17"/>
    <x v="21"/>
    <x v="0"/>
    <n v="50"/>
    <n v="875"/>
    <n v="437500"/>
    <n v="218750"/>
    <n v="0.5"/>
    <x v="0"/>
  </r>
  <r>
    <x v="4"/>
    <x v="0"/>
    <x v="324"/>
    <x v="2"/>
    <x v="17"/>
    <x v="21"/>
    <x v="1"/>
    <n v="45"/>
    <n v="625"/>
    <n v="281250.00000000006"/>
    <n v="84375.000000000015"/>
    <n v="0.3"/>
    <x v="0"/>
  </r>
  <r>
    <x v="4"/>
    <x v="0"/>
    <x v="324"/>
    <x v="2"/>
    <x v="17"/>
    <x v="21"/>
    <x v="2"/>
    <n v="40"/>
    <n v="550"/>
    <n v="220000"/>
    <n v="77000"/>
    <n v="0.35"/>
    <x v="0"/>
  </r>
  <r>
    <x v="4"/>
    <x v="0"/>
    <x v="324"/>
    <x v="2"/>
    <x v="17"/>
    <x v="21"/>
    <x v="3"/>
    <n v="40"/>
    <n v="500"/>
    <n v="200000"/>
    <n v="70000"/>
    <n v="0.35"/>
    <x v="0"/>
  </r>
  <r>
    <x v="4"/>
    <x v="0"/>
    <x v="324"/>
    <x v="2"/>
    <x v="17"/>
    <x v="21"/>
    <x v="4"/>
    <n v="50"/>
    <n v="525"/>
    <n v="262500"/>
    <n v="78750"/>
    <n v="0.3"/>
    <x v="0"/>
  </r>
  <r>
    <x v="4"/>
    <x v="0"/>
    <x v="324"/>
    <x v="2"/>
    <x v="17"/>
    <x v="21"/>
    <x v="5"/>
    <n v="55"/>
    <n v="700"/>
    <n v="385000.00000000006"/>
    <n v="96250.000000000015"/>
    <n v="0.25"/>
    <x v="0"/>
  </r>
  <r>
    <x v="4"/>
    <x v="0"/>
    <x v="356"/>
    <x v="2"/>
    <x v="17"/>
    <x v="21"/>
    <x v="0"/>
    <n v="50"/>
    <n v="850"/>
    <n v="425000"/>
    <n v="212500"/>
    <n v="0.5"/>
    <x v="0"/>
  </r>
  <r>
    <x v="4"/>
    <x v="0"/>
    <x v="356"/>
    <x v="2"/>
    <x v="17"/>
    <x v="21"/>
    <x v="1"/>
    <n v="45"/>
    <n v="625"/>
    <n v="281250.00000000006"/>
    <n v="84375.000000000015"/>
    <n v="0.3"/>
    <x v="0"/>
  </r>
  <r>
    <x v="4"/>
    <x v="0"/>
    <x v="356"/>
    <x v="2"/>
    <x v="17"/>
    <x v="21"/>
    <x v="2"/>
    <n v="40"/>
    <n v="550"/>
    <n v="220000"/>
    <n v="77000"/>
    <n v="0.35"/>
    <x v="0"/>
  </r>
  <r>
    <x v="4"/>
    <x v="0"/>
    <x v="356"/>
    <x v="2"/>
    <x v="17"/>
    <x v="21"/>
    <x v="3"/>
    <n v="40"/>
    <n v="525"/>
    <n v="210000"/>
    <n v="73500"/>
    <n v="0.35"/>
    <x v="0"/>
  </r>
  <r>
    <x v="4"/>
    <x v="0"/>
    <x v="356"/>
    <x v="2"/>
    <x v="17"/>
    <x v="21"/>
    <x v="4"/>
    <n v="50"/>
    <n v="500"/>
    <n v="250000"/>
    <n v="75000"/>
    <n v="0.3"/>
    <x v="0"/>
  </r>
  <r>
    <x v="4"/>
    <x v="0"/>
    <x v="356"/>
    <x v="2"/>
    <x v="17"/>
    <x v="21"/>
    <x v="5"/>
    <n v="55"/>
    <n v="675"/>
    <n v="371250.00000000006"/>
    <n v="92812.500000000015"/>
    <n v="0.25"/>
    <x v="0"/>
  </r>
  <r>
    <x v="4"/>
    <x v="0"/>
    <x v="386"/>
    <x v="2"/>
    <x v="17"/>
    <x v="21"/>
    <x v="0"/>
    <n v="50"/>
    <n v="800"/>
    <n v="400000"/>
    <n v="200000"/>
    <n v="0.5"/>
    <x v="0"/>
  </r>
  <r>
    <x v="4"/>
    <x v="0"/>
    <x v="386"/>
    <x v="2"/>
    <x v="17"/>
    <x v="21"/>
    <x v="1"/>
    <n v="45"/>
    <n v="600"/>
    <n v="270000.00000000006"/>
    <n v="81000.000000000015"/>
    <n v="0.3"/>
    <x v="0"/>
  </r>
  <r>
    <x v="4"/>
    <x v="0"/>
    <x v="386"/>
    <x v="2"/>
    <x v="17"/>
    <x v="21"/>
    <x v="2"/>
    <n v="40"/>
    <n v="525"/>
    <n v="210000"/>
    <n v="73500"/>
    <n v="0.35"/>
    <x v="0"/>
  </r>
  <r>
    <x v="4"/>
    <x v="0"/>
    <x v="386"/>
    <x v="2"/>
    <x v="17"/>
    <x v="21"/>
    <x v="3"/>
    <n v="40"/>
    <n v="500"/>
    <n v="200000"/>
    <n v="70000"/>
    <n v="0.35"/>
    <x v="0"/>
  </r>
  <r>
    <x v="4"/>
    <x v="0"/>
    <x v="386"/>
    <x v="2"/>
    <x v="17"/>
    <x v="21"/>
    <x v="4"/>
    <n v="50"/>
    <n v="500"/>
    <n v="250000"/>
    <n v="75000"/>
    <n v="0.3"/>
    <x v="0"/>
  </r>
  <r>
    <x v="4"/>
    <x v="0"/>
    <x v="386"/>
    <x v="2"/>
    <x v="17"/>
    <x v="21"/>
    <x v="5"/>
    <n v="55"/>
    <n v="600"/>
    <n v="330000.00000000006"/>
    <n v="82500.000000000015"/>
    <n v="0.25"/>
    <x v="0"/>
  </r>
  <r>
    <x v="4"/>
    <x v="0"/>
    <x v="418"/>
    <x v="2"/>
    <x v="17"/>
    <x v="21"/>
    <x v="0"/>
    <n v="55"/>
    <n v="775"/>
    <n v="426250.00000000006"/>
    <n v="213125.00000000003"/>
    <n v="0.5"/>
    <x v="0"/>
  </r>
  <r>
    <x v="4"/>
    <x v="0"/>
    <x v="418"/>
    <x v="2"/>
    <x v="17"/>
    <x v="21"/>
    <x v="1"/>
    <n v="45"/>
    <n v="600"/>
    <n v="270000.00000000006"/>
    <n v="81000.000000000015"/>
    <n v="0.3"/>
    <x v="0"/>
  </r>
  <r>
    <x v="4"/>
    <x v="0"/>
    <x v="418"/>
    <x v="2"/>
    <x v="17"/>
    <x v="21"/>
    <x v="2"/>
    <n v="45"/>
    <n v="500"/>
    <n v="225000.00000000003"/>
    <n v="78750"/>
    <n v="0.35"/>
    <x v="0"/>
  </r>
  <r>
    <x v="4"/>
    <x v="0"/>
    <x v="418"/>
    <x v="2"/>
    <x v="17"/>
    <x v="21"/>
    <x v="3"/>
    <n v="45"/>
    <n v="475"/>
    <n v="213750.00000000003"/>
    <n v="74812.5"/>
    <n v="0.35"/>
    <x v="0"/>
  </r>
  <r>
    <x v="4"/>
    <x v="0"/>
    <x v="418"/>
    <x v="2"/>
    <x v="17"/>
    <x v="21"/>
    <x v="4"/>
    <n v="55"/>
    <n v="475"/>
    <n v="261250.00000000003"/>
    <n v="78375"/>
    <n v="0.3"/>
    <x v="0"/>
  </r>
  <r>
    <x v="4"/>
    <x v="0"/>
    <x v="418"/>
    <x v="2"/>
    <x v="17"/>
    <x v="21"/>
    <x v="5"/>
    <n v="60"/>
    <n v="600"/>
    <n v="360000"/>
    <n v="90000"/>
    <n v="0.25"/>
    <x v="0"/>
  </r>
  <r>
    <x v="4"/>
    <x v="0"/>
    <x v="448"/>
    <x v="2"/>
    <x v="17"/>
    <x v="21"/>
    <x v="0"/>
    <n v="55"/>
    <n v="750"/>
    <n v="412500.00000000006"/>
    <n v="206250.00000000003"/>
    <n v="0.5"/>
    <x v="0"/>
  </r>
  <r>
    <x v="4"/>
    <x v="0"/>
    <x v="448"/>
    <x v="2"/>
    <x v="17"/>
    <x v="21"/>
    <x v="1"/>
    <n v="45"/>
    <n v="575"/>
    <n v="258750.00000000003"/>
    <n v="77625"/>
    <n v="0.3"/>
    <x v="0"/>
  </r>
  <r>
    <x v="4"/>
    <x v="0"/>
    <x v="448"/>
    <x v="2"/>
    <x v="17"/>
    <x v="21"/>
    <x v="2"/>
    <n v="45"/>
    <n v="520"/>
    <n v="234000.00000000003"/>
    <n v="81900"/>
    <n v="0.35"/>
    <x v="0"/>
  </r>
  <r>
    <x v="4"/>
    <x v="0"/>
    <x v="448"/>
    <x v="2"/>
    <x v="17"/>
    <x v="21"/>
    <x v="3"/>
    <n v="45"/>
    <n v="500"/>
    <n v="225000.00000000003"/>
    <n v="78750"/>
    <n v="0.35"/>
    <x v="0"/>
  </r>
  <r>
    <x v="4"/>
    <x v="0"/>
    <x v="448"/>
    <x v="2"/>
    <x v="17"/>
    <x v="21"/>
    <x v="4"/>
    <n v="55"/>
    <n v="475"/>
    <n v="261250.00000000003"/>
    <n v="78375"/>
    <n v="0.3"/>
    <x v="0"/>
  </r>
  <r>
    <x v="4"/>
    <x v="0"/>
    <x v="448"/>
    <x v="2"/>
    <x v="17"/>
    <x v="21"/>
    <x v="5"/>
    <n v="60"/>
    <n v="575"/>
    <n v="345000"/>
    <n v="86250"/>
    <n v="0.25"/>
    <x v="0"/>
  </r>
  <r>
    <x v="4"/>
    <x v="0"/>
    <x v="477"/>
    <x v="2"/>
    <x v="17"/>
    <x v="21"/>
    <x v="0"/>
    <n v="55"/>
    <n v="800"/>
    <n v="440000.00000000006"/>
    <n v="220000.00000000003"/>
    <n v="0.5"/>
    <x v="0"/>
  </r>
  <r>
    <x v="4"/>
    <x v="0"/>
    <x v="477"/>
    <x v="2"/>
    <x v="17"/>
    <x v="21"/>
    <x v="1"/>
    <n v="45"/>
    <n v="600"/>
    <n v="270000.00000000006"/>
    <n v="81000.000000000015"/>
    <n v="0.3"/>
    <x v="0"/>
  </r>
  <r>
    <x v="0"/>
    <x v="0"/>
    <x v="477"/>
    <x v="2"/>
    <x v="17"/>
    <x v="21"/>
    <x v="2"/>
    <n v="45"/>
    <n v="550"/>
    <n v="247500.00000000003"/>
    <n v="86625"/>
    <n v="0.35"/>
    <x v="0"/>
  </r>
  <r>
    <x v="0"/>
    <x v="0"/>
    <x v="477"/>
    <x v="2"/>
    <x v="17"/>
    <x v="21"/>
    <x v="3"/>
    <n v="45"/>
    <n v="500"/>
    <n v="225000.00000000003"/>
    <n v="78750"/>
    <n v="0.35"/>
    <x v="0"/>
  </r>
  <r>
    <x v="0"/>
    <x v="0"/>
    <x v="477"/>
    <x v="2"/>
    <x v="17"/>
    <x v="21"/>
    <x v="4"/>
    <n v="55"/>
    <n v="500"/>
    <n v="275000.00000000006"/>
    <n v="82500.000000000015"/>
    <n v="0.3"/>
    <x v="0"/>
  </r>
  <r>
    <x v="0"/>
    <x v="0"/>
    <x v="477"/>
    <x v="2"/>
    <x v="17"/>
    <x v="21"/>
    <x v="5"/>
    <n v="60"/>
    <n v="600"/>
    <n v="360000"/>
    <n v="90000"/>
    <n v="0.25"/>
    <x v="0"/>
  </r>
  <r>
    <x v="0"/>
    <x v="2"/>
    <x v="188"/>
    <x v="2"/>
    <x v="17"/>
    <x v="21"/>
    <x v="0"/>
    <n v="30"/>
    <n v="350"/>
    <n v="105000.00000000001"/>
    <n v="36750"/>
    <n v="0.35"/>
    <x v="0"/>
  </r>
  <r>
    <x v="0"/>
    <x v="2"/>
    <x v="188"/>
    <x v="2"/>
    <x v="17"/>
    <x v="21"/>
    <x v="1"/>
    <n v="40"/>
    <n v="350"/>
    <n v="140000"/>
    <n v="49000"/>
    <n v="0.35"/>
    <x v="0"/>
  </r>
  <r>
    <x v="0"/>
    <x v="2"/>
    <x v="188"/>
    <x v="2"/>
    <x v="17"/>
    <x v="21"/>
    <x v="2"/>
    <n v="40"/>
    <n v="350"/>
    <n v="140000"/>
    <n v="49000"/>
    <n v="0.35"/>
    <x v="0"/>
  </r>
  <r>
    <x v="0"/>
    <x v="2"/>
    <x v="188"/>
    <x v="2"/>
    <x v="17"/>
    <x v="21"/>
    <x v="3"/>
    <n v="40"/>
    <n v="200"/>
    <n v="80000"/>
    <n v="28000"/>
    <n v="0.35"/>
    <x v="0"/>
  </r>
  <r>
    <x v="0"/>
    <x v="2"/>
    <x v="188"/>
    <x v="2"/>
    <x v="17"/>
    <x v="21"/>
    <x v="4"/>
    <n v="45"/>
    <n v="150"/>
    <n v="67500.000000000015"/>
    <n v="27000.000000000007"/>
    <n v="0.4"/>
    <x v="0"/>
  </r>
  <r>
    <x v="0"/>
    <x v="2"/>
    <x v="188"/>
    <x v="2"/>
    <x v="17"/>
    <x v="21"/>
    <x v="5"/>
    <n v="40"/>
    <n v="400"/>
    <n v="160000"/>
    <n v="48000"/>
    <n v="0.3"/>
    <x v="0"/>
  </r>
  <r>
    <x v="0"/>
    <x v="2"/>
    <x v="698"/>
    <x v="2"/>
    <x v="17"/>
    <x v="21"/>
    <x v="0"/>
    <n v="30"/>
    <n v="450"/>
    <n v="135000.00000000003"/>
    <n v="47250.000000000007"/>
    <n v="0.35"/>
    <x v="0"/>
  </r>
  <r>
    <x v="0"/>
    <x v="2"/>
    <x v="698"/>
    <x v="2"/>
    <x v="17"/>
    <x v="21"/>
    <x v="1"/>
    <n v="40"/>
    <n v="350"/>
    <n v="140000"/>
    <n v="49000"/>
    <n v="0.35"/>
    <x v="0"/>
  </r>
  <r>
    <x v="0"/>
    <x v="2"/>
    <x v="698"/>
    <x v="2"/>
    <x v="17"/>
    <x v="21"/>
    <x v="2"/>
    <n v="40"/>
    <n v="350"/>
    <n v="140000"/>
    <n v="49000"/>
    <n v="0.35"/>
    <x v="0"/>
  </r>
  <r>
    <x v="0"/>
    <x v="2"/>
    <x v="698"/>
    <x v="4"/>
    <x v="18"/>
    <x v="22"/>
    <x v="3"/>
    <n v="40"/>
    <n v="200"/>
    <n v="80000"/>
    <n v="28000"/>
    <n v="0.35"/>
    <x v="0"/>
  </r>
  <r>
    <x v="0"/>
    <x v="2"/>
    <x v="698"/>
    <x v="4"/>
    <x v="18"/>
    <x v="22"/>
    <x v="4"/>
    <n v="45"/>
    <n v="125"/>
    <n v="56250.000000000007"/>
    <n v="22500.000000000004"/>
    <n v="0.4"/>
    <x v="0"/>
  </r>
  <r>
    <x v="0"/>
    <x v="2"/>
    <x v="698"/>
    <x v="4"/>
    <x v="18"/>
    <x v="22"/>
    <x v="5"/>
    <n v="40"/>
    <n v="325"/>
    <n v="130000"/>
    <n v="39000"/>
    <n v="0.3"/>
    <x v="0"/>
  </r>
  <r>
    <x v="0"/>
    <x v="2"/>
    <x v="228"/>
    <x v="4"/>
    <x v="18"/>
    <x v="22"/>
    <x v="0"/>
    <n v="40"/>
    <n v="475"/>
    <n v="190000"/>
    <n v="66500"/>
    <n v="0.35"/>
    <x v="0"/>
  </r>
  <r>
    <x v="0"/>
    <x v="2"/>
    <x v="228"/>
    <x v="4"/>
    <x v="18"/>
    <x v="22"/>
    <x v="1"/>
    <n v="50"/>
    <n v="325"/>
    <n v="162500"/>
    <n v="56875"/>
    <n v="0.35"/>
    <x v="0"/>
  </r>
  <r>
    <x v="0"/>
    <x v="2"/>
    <x v="228"/>
    <x v="4"/>
    <x v="18"/>
    <x v="22"/>
    <x v="2"/>
    <n v="55"/>
    <n v="350"/>
    <n v="192499.99999999997"/>
    <n v="67374.999999999985"/>
    <n v="0.35"/>
    <x v="0"/>
  </r>
  <r>
    <x v="0"/>
    <x v="2"/>
    <x v="228"/>
    <x v="4"/>
    <x v="18"/>
    <x v="22"/>
    <x v="3"/>
    <n v="50"/>
    <n v="250"/>
    <n v="125000"/>
    <n v="43750"/>
    <n v="0.35"/>
    <x v="0"/>
  </r>
  <r>
    <x v="0"/>
    <x v="2"/>
    <x v="228"/>
    <x v="4"/>
    <x v="18"/>
    <x v="22"/>
    <x v="4"/>
    <n v="55"/>
    <n v="100"/>
    <n v="55000.000000000007"/>
    <n v="22000.000000000004"/>
    <n v="0.4"/>
    <x v="0"/>
  </r>
  <r>
    <x v="0"/>
    <x v="2"/>
    <x v="228"/>
    <x v="4"/>
    <x v="18"/>
    <x v="22"/>
    <x v="5"/>
    <n v="50"/>
    <n v="300"/>
    <n v="150000"/>
    <n v="45000"/>
    <n v="0.3"/>
    <x v="0"/>
  </r>
  <r>
    <x v="0"/>
    <x v="2"/>
    <x v="247"/>
    <x v="4"/>
    <x v="18"/>
    <x v="22"/>
    <x v="0"/>
    <n v="55"/>
    <n v="475"/>
    <n v="261250.00000000003"/>
    <n v="91437.5"/>
    <n v="0.35"/>
    <x v="0"/>
  </r>
  <r>
    <x v="0"/>
    <x v="2"/>
    <x v="247"/>
    <x v="4"/>
    <x v="18"/>
    <x v="22"/>
    <x v="1"/>
    <n v="60"/>
    <n v="275"/>
    <n v="165000.00000000003"/>
    <n v="57750.000000000007"/>
    <n v="0.35"/>
    <x v="0"/>
  </r>
  <r>
    <x v="0"/>
    <x v="2"/>
    <x v="247"/>
    <x v="4"/>
    <x v="18"/>
    <x v="22"/>
    <x v="2"/>
    <n v="60"/>
    <n v="325"/>
    <n v="195000.00000000003"/>
    <n v="68250"/>
    <n v="0.35"/>
    <x v="0"/>
  </r>
  <r>
    <x v="0"/>
    <x v="2"/>
    <x v="247"/>
    <x v="4"/>
    <x v="18"/>
    <x v="22"/>
    <x v="3"/>
    <n v="45"/>
    <n v="225"/>
    <n v="101250.00000000001"/>
    <n v="35437.5"/>
    <n v="0.35"/>
    <x v="0"/>
  </r>
  <r>
    <x v="0"/>
    <x v="2"/>
    <x v="247"/>
    <x v="4"/>
    <x v="18"/>
    <x v="22"/>
    <x v="4"/>
    <n v="50"/>
    <n v="125"/>
    <n v="62500.000000000015"/>
    <n v="25000.000000000007"/>
    <n v="0.4"/>
    <x v="0"/>
  </r>
  <r>
    <x v="0"/>
    <x v="2"/>
    <x v="247"/>
    <x v="4"/>
    <x v="18"/>
    <x v="22"/>
    <x v="5"/>
    <n v="65"/>
    <n v="300"/>
    <n v="195000.00000000003"/>
    <n v="58500.000000000007"/>
    <n v="0.3"/>
    <x v="0"/>
  </r>
  <r>
    <x v="0"/>
    <x v="2"/>
    <x v="278"/>
    <x v="4"/>
    <x v="18"/>
    <x v="22"/>
    <x v="0"/>
    <n v="50"/>
    <n v="500"/>
    <n v="250000"/>
    <n v="87500"/>
    <n v="0.35"/>
    <x v="0"/>
  </r>
  <r>
    <x v="0"/>
    <x v="2"/>
    <x v="278"/>
    <x v="4"/>
    <x v="18"/>
    <x v="22"/>
    <x v="1"/>
    <n v="55"/>
    <n v="350"/>
    <n v="192500.00000000003"/>
    <n v="67375"/>
    <n v="0.35"/>
    <x v="0"/>
  </r>
  <r>
    <x v="0"/>
    <x v="2"/>
    <x v="278"/>
    <x v="4"/>
    <x v="18"/>
    <x v="22"/>
    <x v="2"/>
    <n v="55"/>
    <n v="350"/>
    <n v="192500.00000000003"/>
    <n v="67375"/>
    <n v="0.35"/>
    <x v="0"/>
  </r>
  <r>
    <x v="0"/>
    <x v="2"/>
    <x v="278"/>
    <x v="4"/>
    <x v="18"/>
    <x v="22"/>
    <x v="3"/>
    <n v="50"/>
    <n v="275"/>
    <n v="137500"/>
    <n v="48125"/>
    <n v="0.35"/>
    <x v="0"/>
  </r>
  <r>
    <x v="0"/>
    <x v="2"/>
    <x v="278"/>
    <x v="4"/>
    <x v="18"/>
    <x v="22"/>
    <x v="4"/>
    <n v="45"/>
    <n v="175"/>
    <n v="78749.999999999985"/>
    <n v="31499.999999999996"/>
    <n v="0.4"/>
    <x v="0"/>
  </r>
  <r>
    <x v="0"/>
    <x v="2"/>
    <x v="278"/>
    <x v="4"/>
    <x v="18"/>
    <x v="22"/>
    <x v="5"/>
    <n v="60"/>
    <n v="525"/>
    <n v="315000"/>
    <n v="94500"/>
    <n v="0.3"/>
    <x v="0"/>
  </r>
  <r>
    <x v="0"/>
    <x v="2"/>
    <x v="308"/>
    <x v="4"/>
    <x v="18"/>
    <x v="22"/>
    <x v="0"/>
    <n v="55"/>
    <n v="775"/>
    <n v="426249.99999999994"/>
    <n v="149187.49999999997"/>
    <n v="0.35"/>
    <x v="0"/>
  </r>
  <r>
    <x v="0"/>
    <x v="2"/>
    <x v="308"/>
    <x v="4"/>
    <x v="18"/>
    <x v="22"/>
    <x v="1"/>
    <n v="65"/>
    <n v="650"/>
    <n v="422499.99999999988"/>
    <n v="147874.99999999994"/>
    <n v="0.35"/>
    <x v="0"/>
  </r>
  <r>
    <x v="0"/>
    <x v="2"/>
    <x v="308"/>
    <x v="4"/>
    <x v="18"/>
    <x v="22"/>
    <x v="2"/>
    <n v="80"/>
    <n v="650"/>
    <n v="520000"/>
    <n v="182000"/>
    <n v="0.35"/>
    <x v="0"/>
  </r>
  <r>
    <x v="0"/>
    <x v="2"/>
    <x v="308"/>
    <x v="4"/>
    <x v="18"/>
    <x v="22"/>
    <x v="3"/>
    <n v="80"/>
    <n v="525"/>
    <n v="420000"/>
    <n v="147000"/>
    <n v="0.35"/>
    <x v="0"/>
  </r>
  <r>
    <x v="0"/>
    <x v="2"/>
    <x v="308"/>
    <x v="4"/>
    <x v="18"/>
    <x v="22"/>
    <x v="4"/>
    <n v="90"/>
    <n v="400"/>
    <n v="360000"/>
    <n v="144000"/>
    <n v="0.4"/>
    <x v="0"/>
  </r>
  <r>
    <x v="0"/>
    <x v="2"/>
    <x v="308"/>
    <x v="4"/>
    <x v="18"/>
    <x v="22"/>
    <x v="5"/>
    <n v="105"/>
    <n v="700"/>
    <n v="735000"/>
    <n v="220500"/>
    <n v="0.3"/>
    <x v="0"/>
  </r>
  <r>
    <x v="0"/>
    <x v="2"/>
    <x v="337"/>
    <x v="4"/>
    <x v="18"/>
    <x v="22"/>
    <x v="0"/>
    <n v="85"/>
    <n v="850"/>
    <n v="722500"/>
    <n v="252874.99999999997"/>
    <n v="0.35"/>
    <x v="0"/>
  </r>
  <r>
    <x v="0"/>
    <x v="2"/>
    <x v="337"/>
    <x v="4"/>
    <x v="18"/>
    <x v="22"/>
    <x v="1"/>
    <n v="90"/>
    <n v="700"/>
    <n v="630000"/>
    <n v="220500"/>
    <n v="0.35"/>
    <x v="0"/>
  </r>
  <r>
    <x v="0"/>
    <x v="2"/>
    <x v="337"/>
    <x v="4"/>
    <x v="18"/>
    <x v="22"/>
    <x v="2"/>
    <n v="90"/>
    <n v="650"/>
    <n v="585000"/>
    <n v="204750"/>
    <n v="0.35"/>
    <x v="0"/>
  </r>
  <r>
    <x v="0"/>
    <x v="2"/>
    <x v="337"/>
    <x v="4"/>
    <x v="18"/>
    <x v="22"/>
    <x v="3"/>
    <n v="85"/>
    <n v="550"/>
    <n v="467500"/>
    <n v="163625"/>
    <n v="0.35"/>
    <x v="0"/>
  </r>
  <r>
    <x v="0"/>
    <x v="2"/>
    <x v="337"/>
    <x v="4"/>
    <x v="18"/>
    <x v="22"/>
    <x v="4"/>
    <n v="90"/>
    <n v="600"/>
    <n v="540000"/>
    <n v="216000"/>
    <n v="0.4"/>
    <x v="0"/>
  </r>
  <r>
    <x v="0"/>
    <x v="2"/>
    <x v="337"/>
    <x v="4"/>
    <x v="18"/>
    <x v="22"/>
    <x v="5"/>
    <n v="105"/>
    <n v="600"/>
    <n v="630000"/>
    <n v="189000"/>
    <n v="0.3"/>
    <x v="0"/>
  </r>
  <r>
    <x v="0"/>
    <x v="2"/>
    <x v="369"/>
    <x v="4"/>
    <x v="18"/>
    <x v="22"/>
    <x v="0"/>
    <n v="90"/>
    <n v="800"/>
    <n v="720000"/>
    <n v="251999.99999999997"/>
    <n v="0.35"/>
    <x v="0"/>
  </r>
  <r>
    <x v="0"/>
    <x v="2"/>
    <x v="369"/>
    <x v="4"/>
    <x v="18"/>
    <x v="22"/>
    <x v="1"/>
    <n v="80"/>
    <n v="775"/>
    <n v="620000"/>
    <n v="217000"/>
    <n v="0.35"/>
    <x v="0"/>
  </r>
  <r>
    <x v="0"/>
    <x v="2"/>
    <x v="369"/>
    <x v="4"/>
    <x v="18"/>
    <x v="22"/>
    <x v="2"/>
    <n v="70"/>
    <n v="650"/>
    <n v="455000"/>
    <n v="159250"/>
    <n v="0.35"/>
    <x v="0"/>
  </r>
  <r>
    <x v="0"/>
    <x v="2"/>
    <x v="369"/>
    <x v="4"/>
    <x v="18"/>
    <x v="22"/>
    <x v="3"/>
    <n v="70"/>
    <n v="425"/>
    <n v="297500"/>
    <n v="104125"/>
    <n v="0.35"/>
    <x v="0"/>
  </r>
  <r>
    <x v="0"/>
    <x v="2"/>
    <x v="369"/>
    <x v="4"/>
    <x v="18"/>
    <x v="22"/>
    <x v="4"/>
    <n v="70"/>
    <n v="425"/>
    <n v="297500"/>
    <n v="119000"/>
    <n v="0.4"/>
    <x v="0"/>
  </r>
  <r>
    <x v="0"/>
    <x v="2"/>
    <x v="369"/>
    <x v="4"/>
    <x v="18"/>
    <x v="22"/>
    <x v="5"/>
    <n v="75"/>
    <n v="250"/>
    <n v="187500"/>
    <n v="56250"/>
    <n v="0.3"/>
    <x v="0"/>
  </r>
  <r>
    <x v="0"/>
    <x v="2"/>
    <x v="401"/>
    <x v="4"/>
    <x v="18"/>
    <x v="22"/>
    <x v="0"/>
    <n v="50"/>
    <n v="450"/>
    <n v="225000.00000000006"/>
    <n v="78750.000000000015"/>
    <n v="0.35"/>
    <x v="0"/>
  </r>
  <r>
    <x v="0"/>
    <x v="2"/>
    <x v="401"/>
    <x v="4"/>
    <x v="18"/>
    <x v="22"/>
    <x v="1"/>
    <n v="55"/>
    <n v="450"/>
    <n v="247500.00000000006"/>
    <n v="86625.000000000015"/>
    <n v="0.35"/>
    <x v="0"/>
  </r>
  <r>
    <x v="0"/>
    <x v="2"/>
    <x v="401"/>
    <x v="4"/>
    <x v="18"/>
    <x v="22"/>
    <x v="2"/>
    <n v="50"/>
    <n v="250"/>
    <n v="125000.00000000003"/>
    <n v="43750.000000000007"/>
    <n v="0.35"/>
    <x v="0"/>
  </r>
  <r>
    <x v="0"/>
    <x v="2"/>
    <x v="401"/>
    <x v="4"/>
    <x v="18"/>
    <x v="22"/>
    <x v="3"/>
    <n v="50"/>
    <n v="200"/>
    <n v="100000.00000000003"/>
    <n v="35000.000000000007"/>
    <n v="0.35"/>
    <x v="0"/>
  </r>
  <r>
    <x v="0"/>
    <x v="2"/>
    <x v="401"/>
    <x v="4"/>
    <x v="18"/>
    <x v="22"/>
    <x v="4"/>
    <n v="60"/>
    <n v="225"/>
    <n v="135000.00000000003"/>
    <n v="54000.000000000015"/>
    <n v="0.4"/>
    <x v="0"/>
  </r>
  <r>
    <x v="0"/>
    <x v="2"/>
    <x v="401"/>
    <x v="4"/>
    <x v="18"/>
    <x v="22"/>
    <x v="5"/>
    <n v="45"/>
    <n v="250"/>
    <n v="112499.99999999999"/>
    <n v="33749.999999999993"/>
    <n v="0.3"/>
    <x v="0"/>
  </r>
  <r>
    <x v="0"/>
    <x v="2"/>
    <x v="430"/>
    <x v="4"/>
    <x v="18"/>
    <x v="22"/>
    <x v="0"/>
    <n v="40"/>
    <n v="350"/>
    <n v="140000"/>
    <n v="49000"/>
    <n v="0.35"/>
    <x v="0"/>
  </r>
  <r>
    <x v="0"/>
    <x v="2"/>
    <x v="430"/>
    <x v="4"/>
    <x v="18"/>
    <x v="22"/>
    <x v="1"/>
    <n v="55"/>
    <n v="525"/>
    <n v="288750.00000000006"/>
    <n v="101062.50000000001"/>
    <n v="0.35"/>
    <x v="0"/>
  </r>
  <r>
    <x v="0"/>
    <x v="2"/>
    <x v="430"/>
    <x v="4"/>
    <x v="18"/>
    <x v="22"/>
    <x v="2"/>
    <n v="50"/>
    <n v="350"/>
    <n v="175000.00000000006"/>
    <n v="61250.000000000015"/>
    <n v="0.35"/>
    <x v="0"/>
  </r>
  <r>
    <x v="0"/>
    <x v="2"/>
    <x v="430"/>
    <x v="4"/>
    <x v="18"/>
    <x v="22"/>
    <x v="3"/>
    <n v="45"/>
    <n v="325"/>
    <n v="146250.00000000003"/>
    <n v="51187.500000000007"/>
    <n v="0.35"/>
    <x v="0"/>
  </r>
  <r>
    <x v="0"/>
    <x v="2"/>
    <x v="430"/>
    <x v="4"/>
    <x v="18"/>
    <x v="22"/>
    <x v="4"/>
    <n v="55"/>
    <n v="300"/>
    <n v="165000.00000000003"/>
    <n v="66000.000000000015"/>
    <n v="0.4"/>
    <x v="0"/>
  </r>
  <r>
    <x v="0"/>
    <x v="2"/>
    <x v="430"/>
    <x v="4"/>
    <x v="18"/>
    <x v="22"/>
    <x v="5"/>
    <n v="60"/>
    <n v="350"/>
    <n v="210000.00000000003"/>
    <n v="63000.000000000007"/>
    <n v="0.3"/>
    <x v="0"/>
  </r>
  <r>
    <x v="0"/>
    <x v="2"/>
    <x v="461"/>
    <x v="4"/>
    <x v="18"/>
    <x v="22"/>
    <x v="0"/>
    <n v="45"/>
    <n v="575"/>
    <n v="258750.00000000003"/>
    <n v="90562.5"/>
    <n v="0.35"/>
    <x v="0"/>
  </r>
  <r>
    <x v="0"/>
    <x v="2"/>
    <x v="461"/>
    <x v="4"/>
    <x v="18"/>
    <x v="22"/>
    <x v="1"/>
    <n v="50"/>
    <n v="650"/>
    <n v="325000.00000000012"/>
    <n v="113750.00000000003"/>
    <n v="0.35"/>
    <x v="0"/>
  </r>
  <r>
    <x v="0"/>
    <x v="2"/>
    <x v="461"/>
    <x v="4"/>
    <x v="18"/>
    <x v="22"/>
    <x v="2"/>
    <n v="45"/>
    <n v="475"/>
    <n v="213750.00000000003"/>
    <n v="74812.5"/>
    <n v="0.35"/>
    <x v="0"/>
  </r>
  <r>
    <x v="0"/>
    <x v="2"/>
    <x v="461"/>
    <x v="4"/>
    <x v="18"/>
    <x v="22"/>
    <x v="3"/>
    <n v="55"/>
    <n v="450"/>
    <n v="247500.00000000006"/>
    <n v="86625.000000000015"/>
    <n v="0.35"/>
    <x v="0"/>
  </r>
  <r>
    <x v="0"/>
    <x v="2"/>
    <x v="461"/>
    <x v="4"/>
    <x v="18"/>
    <x v="22"/>
    <x v="4"/>
    <n v="75"/>
    <n v="425"/>
    <n v="318750.00000000006"/>
    <n v="127500.00000000003"/>
    <n v="0.4"/>
    <x v="0"/>
  </r>
  <r>
    <x v="0"/>
    <x v="2"/>
    <x v="461"/>
    <x v="4"/>
    <x v="18"/>
    <x v="22"/>
    <x v="5"/>
    <n v="80"/>
    <n v="550"/>
    <n v="440000.00000000006"/>
    <n v="132000"/>
    <n v="0.3"/>
    <x v="0"/>
  </r>
  <r>
    <x v="0"/>
    <x v="2"/>
    <x v="490"/>
    <x v="4"/>
    <x v="18"/>
    <x v="22"/>
    <x v="0"/>
    <n v="65"/>
    <n v="750"/>
    <n v="487500.00000000012"/>
    <n v="170625.00000000003"/>
    <n v="0.35"/>
    <x v="0"/>
  </r>
  <r>
    <x v="0"/>
    <x v="2"/>
    <x v="490"/>
    <x v="4"/>
    <x v="18"/>
    <x v="22"/>
    <x v="1"/>
    <n v="75"/>
    <n v="750"/>
    <n v="562500.00000000023"/>
    <n v="196875.00000000006"/>
    <n v="0.35"/>
    <x v="0"/>
  </r>
  <r>
    <x v="2"/>
    <x v="2"/>
    <x v="490"/>
    <x v="4"/>
    <x v="18"/>
    <x v="22"/>
    <x v="2"/>
    <n v="70"/>
    <n v="550"/>
    <n v="385000.00000000006"/>
    <n v="134750"/>
    <n v="0.35"/>
    <x v="0"/>
  </r>
  <r>
    <x v="2"/>
    <x v="2"/>
    <x v="490"/>
    <x v="4"/>
    <x v="18"/>
    <x v="22"/>
    <x v="3"/>
    <n v="70"/>
    <n v="550"/>
    <n v="385000.00000000006"/>
    <n v="134750"/>
    <n v="0.35"/>
    <x v="0"/>
  </r>
  <r>
    <x v="2"/>
    <x v="2"/>
    <x v="490"/>
    <x v="4"/>
    <x v="18"/>
    <x v="22"/>
    <x v="4"/>
    <n v="80"/>
    <n v="475"/>
    <n v="380000.00000000006"/>
    <n v="152000.00000000003"/>
    <n v="0.4"/>
    <x v="0"/>
  </r>
  <r>
    <x v="2"/>
    <x v="2"/>
    <x v="490"/>
    <x v="4"/>
    <x v="18"/>
    <x v="22"/>
    <x v="5"/>
    <n v="85"/>
    <n v="575"/>
    <n v="488750.00000000006"/>
    <n v="146625"/>
    <n v="0.3"/>
    <x v="0"/>
  </r>
  <r>
    <x v="2"/>
    <x v="0"/>
    <x v="183"/>
    <x v="4"/>
    <x v="18"/>
    <x v="22"/>
    <x v="0"/>
    <n v="35"/>
    <n v="750"/>
    <n v="262500"/>
    <n v="131250"/>
    <n v="0.5"/>
    <x v="0"/>
  </r>
  <r>
    <x v="2"/>
    <x v="0"/>
    <x v="183"/>
    <x v="4"/>
    <x v="18"/>
    <x v="22"/>
    <x v="1"/>
    <n v="35"/>
    <n v="550"/>
    <n v="192500"/>
    <n v="77000"/>
    <n v="0.39999999999999997"/>
    <x v="0"/>
  </r>
  <r>
    <x v="2"/>
    <x v="0"/>
    <x v="183"/>
    <x v="4"/>
    <x v="18"/>
    <x v="22"/>
    <x v="2"/>
    <n v="25"/>
    <n v="550"/>
    <n v="137500"/>
    <n v="41250"/>
    <n v="0.3"/>
    <x v="0"/>
  </r>
  <r>
    <x v="2"/>
    <x v="0"/>
    <x v="183"/>
    <x v="4"/>
    <x v="18"/>
    <x v="22"/>
    <x v="3"/>
    <n v="30"/>
    <n v="400"/>
    <n v="119999.99999999997"/>
    <n v="41999.999999999985"/>
    <n v="0.35"/>
    <x v="0"/>
  </r>
  <r>
    <x v="2"/>
    <x v="0"/>
    <x v="183"/>
    <x v="4"/>
    <x v="18"/>
    <x v="22"/>
    <x v="4"/>
    <n v="45"/>
    <n v="450"/>
    <n v="202500.00000000003"/>
    <n v="81000"/>
    <n v="0.39999999999999997"/>
    <x v="0"/>
  </r>
  <r>
    <x v="2"/>
    <x v="0"/>
    <x v="183"/>
    <x v="4"/>
    <x v="18"/>
    <x v="22"/>
    <x v="5"/>
    <n v="35"/>
    <n v="550"/>
    <n v="192500"/>
    <n v="105875.00000000001"/>
    <n v="0.55000000000000004"/>
    <x v="0"/>
  </r>
  <r>
    <x v="2"/>
    <x v="0"/>
    <x v="212"/>
    <x v="4"/>
    <x v="18"/>
    <x v="22"/>
    <x v="0"/>
    <n v="35"/>
    <n v="800"/>
    <n v="280000"/>
    <n v="140000"/>
    <n v="0.5"/>
    <x v="0"/>
  </r>
  <r>
    <x v="2"/>
    <x v="0"/>
    <x v="212"/>
    <x v="4"/>
    <x v="18"/>
    <x v="22"/>
    <x v="1"/>
    <n v="35"/>
    <n v="450"/>
    <n v="157500"/>
    <n v="62999.999999999993"/>
    <n v="0.39999999999999997"/>
    <x v="0"/>
  </r>
  <r>
    <x v="2"/>
    <x v="0"/>
    <x v="212"/>
    <x v="4"/>
    <x v="18"/>
    <x v="22"/>
    <x v="2"/>
    <n v="25"/>
    <n v="500"/>
    <n v="125000"/>
    <n v="37500"/>
    <n v="0.3"/>
    <x v="0"/>
  </r>
  <r>
    <x v="2"/>
    <x v="0"/>
    <x v="212"/>
    <x v="3"/>
    <x v="19"/>
    <x v="23"/>
    <x v="3"/>
    <n v="30"/>
    <n v="375"/>
    <n v="112499.99999999997"/>
    <n v="39374.999999999985"/>
    <n v="0.35"/>
    <x v="0"/>
  </r>
  <r>
    <x v="2"/>
    <x v="0"/>
    <x v="212"/>
    <x v="3"/>
    <x v="19"/>
    <x v="23"/>
    <x v="4"/>
    <n v="45"/>
    <n v="450"/>
    <n v="202500.00000000003"/>
    <n v="81000"/>
    <n v="0.39999999999999997"/>
    <x v="0"/>
  </r>
  <r>
    <x v="2"/>
    <x v="0"/>
    <x v="212"/>
    <x v="3"/>
    <x v="19"/>
    <x v="23"/>
    <x v="5"/>
    <n v="35"/>
    <n v="550"/>
    <n v="192500"/>
    <n v="105875.00000000001"/>
    <n v="0.55000000000000004"/>
    <x v="0"/>
  </r>
  <r>
    <x v="2"/>
    <x v="0"/>
    <x v="220"/>
    <x v="3"/>
    <x v="19"/>
    <x v="23"/>
    <x v="0"/>
    <n v="35"/>
    <n v="770"/>
    <n v="269500"/>
    <n v="134750"/>
    <n v="0.5"/>
    <x v="0"/>
  </r>
  <r>
    <x v="2"/>
    <x v="0"/>
    <x v="220"/>
    <x v="3"/>
    <x v="19"/>
    <x v="23"/>
    <x v="1"/>
    <n v="35"/>
    <n v="450"/>
    <n v="157500"/>
    <n v="62999.999999999993"/>
    <n v="0.39999999999999997"/>
    <x v="0"/>
  </r>
  <r>
    <x v="2"/>
    <x v="0"/>
    <x v="220"/>
    <x v="3"/>
    <x v="19"/>
    <x v="23"/>
    <x v="2"/>
    <n v="25"/>
    <n v="475"/>
    <n v="118750"/>
    <n v="35625"/>
    <n v="0.3"/>
    <x v="0"/>
  </r>
  <r>
    <x v="2"/>
    <x v="0"/>
    <x v="220"/>
    <x v="3"/>
    <x v="19"/>
    <x v="23"/>
    <x v="3"/>
    <n v="30"/>
    <n v="325"/>
    <n v="97499.999999999971"/>
    <n v="34124.999999999985"/>
    <n v="0.35"/>
    <x v="0"/>
  </r>
  <r>
    <x v="2"/>
    <x v="0"/>
    <x v="220"/>
    <x v="3"/>
    <x v="19"/>
    <x v="23"/>
    <x v="4"/>
    <n v="45"/>
    <n v="375"/>
    <n v="168750.00000000003"/>
    <n v="67500"/>
    <n v="0.39999999999999997"/>
    <x v="0"/>
  </r>
  <r>
    <x v="2"/>
    <x v="0"/>
    <x v="220"/>
    <x v="3"/>
    <x v="19"/>
    <x v="23"/>
    <x v="5"/>
    <n v="35"/>
    <n v="475"/>
    <n v="166250"/>
    <n v="91437.500000000015"/>
    <n v="0.55000000000000004"/>
    <x v="0"/>
  </r>
  <r>
    <x v="2"/>
    <x v="0"/>
    <x v="239"/>
    <x v="3"/>
    <x v="19"/>
    <x v="23"/>
    <x v="0"/>
    <n v="35"/>
    <n v="725"/>
    <n v="253750"/>
    <n v="126875"/>
    <n v="0.5"/>
    <x v="0"/>
  </r>
  <r>
    <x v="2"/>
    <x v="0"/>
    <x v="239"/>
    <x v="3"/>
    <x v="19"/>
    <x v="23"/>
    <x v="1"/>
    <n v="40"/>
    <n v="425"/>
    <n v="170000"/>
    <n v="68000"/>
    <n v="0.39999999999999997"/>
    <x v="0"/>
  </r>
  <r>
    <x v="2"/>
    <x v="0"/>
    <x v="239"/>
    <x v="3"/>
    <x v="19"/>
    <x v="23"/>
    <x v="2"/>
    <n v="30"/>
    <n v="450"/>
    <n v="135000.00000000003"/>
    <n v="40500.000000000007"/>
    <n v="0.3"/>
    <x v="0"/>
  </r>
  <r>
    <x v="2"/>
    <x v="0"/>
    <x v="239"/>
    <x v="3"/>
    <x v="19"/>
    <x v="23"/>
    <x v="3"/>
    <n v="35"/>
    <n v="375"/>
    <n v="131250"/>
    <n v="45937.5"/>
    <n v="0.35"/>
    <x v="0"/>
  </r>
  <r>
    <x v="2"/>
    <x v="0"/>
    <x v="239"/>
    <x v="3"/>
    <x v="19"/>
    <x v="23"/>
    <x v="4"/>
    <n v="50"/>
    <n v="400"/>
    <n v="200000"/>
    <n v="80000"/>
    <n v="0.39999999999999997"/>
    <x v="0"/>
  </r>
  <r>
    <x v="2"/>
    <x v="0"/>
    <x v="239"/>
    <x v="3"/>
    <x v="19"/>
    <x v="23"/>
    <x v="5"/>
    <n v="40"/>
    <n v="525"/>
    <n v="210000"/>
    <n v="115500.00000000001"/>
    <n v="0.55000000000000004"/>
    <x v="0"/>
  </r>
  <r>
    <x v="2"/>
    <x v="0"/>
    <x v="268"/>
    <x v="3"/>
    <x v="19"/>
    <x v="23"/>
    <x v="0"/>
    <n v="50"/>
    <n v="795"/>
    <n v="397500"/>
    <n v="198750"/>
    <n v="0.5"/>
    <x v="0"/>
  </r>
  <r>
    <x v="2"/>
    <x v="0"/>
    <x v="268"/>
    <x v="3"/>
    <x v="19"/>
    <x v="23"/>
    <x v="1"/>
    <n v="50"/>
    <n v="500"/>
    <n v="250000"/>
    <n v="99999.999999999985"/>
    <n v="0.39999999999999997"/>
    <x v="0"/>
  </r>
  <r>
    <x v="2"/>
    <x v="0"/>
    <x v="268"/>
    <x v="3"/>
    <x v="19"/>
    <x v="23"/>
    <x v="2"/>
    <n v="45"/>
    <n v="475"/>
    <n v="213750"/>
    <n v="64125"/>
    <n v="0.3"/>
    <x v="0"/>
  </r>
  <r>
    <x v="2"/>
    <x v="0"/>
    <x v="268"/>
    <x v="3"/>
    <x v="19"/>
    <x v="23"/>
    <x v="3"/>
    <n v="45"/>
    <n v="450"/>
    <n v="202500"/>
    <n v="70875"/>
    <n v="0.35"/>
    <x v="0"/>
  </r>
  <r>
    <x v="2"/>
    <x v="0"/>
    <x v="268"/>
    <x v="3"/>
    <x v="19"/>
    <x v="23"/>
    <x v="4"/>
    <n v="55"/>
    <n v="475"/>
    <n v="261249.99999999997"/>
    <n v="104499.99999999999"/>
    <n v="0.39999999999999997"/>
    <x v="0"/>
  </r>
  <r>
    <x v="2"/>
    <x v="0"/>
    <x v="268"/>
    <x v="3"/>
    <x v="19"/>
    <x v="23"/>
    <x v="5"/>
    <n v="60"/>
    <n v="575"/>
    <n v="345000"/>
    <n v="189750.00000000003"/>
    <n v="0.55000000000000004"/>
    <x v="0"/>
  </r>
  <r>
    <x v="2"/>
    <x v="0"/>
    <x v="301"/>
    <x v="3"/>
    <x v="19"/>
    <x v="23"/>
    <x v="0"/>
    <n v="55"/>
    <n v="825"/>
    <n v="453749.99999999994"/>
    <n v="226874.99999999997"/>
    <n v="0.5"/>
    <x v="0"/>
  </r>
  <r>
    <x v="2"/>
    <x v="0"/>
    <x v="301"/>
    <x v="3"/>
    <x v="19"/>
    <x v="23"/>
    <x v="1"/>
    <n v="50"/>
    <n v="575"/>
    <n v="287500"/>
    <n v="114999.99999999999"/>
    <n v="0.39999999999999997"/>
    <x v="0"/>
  </r>
  <r>
    <x v="2"/>
    <x v="0"/>
    <x v="301"/>
    <x v="3"/>
    <x v="19"/>
    <x v="23"/>
    <x v="2"/>
    <n v="45"/>
    <n v="550"/>
    <n v="247500"/>
    <n v="74250"/>
    <n v="0.3"/>
    <x v="0"/>
  </r>
  <r>
    <x v="2"/>
    <x v="0"/>
    <x v="301"/>
    <x v="3"/>
    <x v="19"/>
    <x v="23"/>
    <x v="3"/>
    <n v="45"/>
    <n v="525"/>
    <n v="236250"/>
    <n v="82687.5"/>
    <n v="0.35"/>
    <x v="0"/>
  </r>
  <r>
    <x v="2"/>
    <x v="0"/>
    <x v="301"/>
    <x v="3"/>
    <x v="19"/>
    <x v="23"/>
    <x v="4"/>
    <n v="60"/>
    <n v="525"/>
    <n v="315000"/>
    <n v="125999.99999999999"/>
    <n v="0.39999999999999997"/>
    <x v="0"/>
  </r>
  <r>
    <x v="2"/>
    <x v="0"/>
    <x v="301"/>
    <x v="3"/>
    <x v="19"/>
    <x v="23"/>
    <x v="5"/>
    <n v="65"/>
    <n v="675"/>
    <n v="438750"/>
    <n v="241312.50000000003"/>
    <n v="0.55000000000000004"/>
    <x v="0"/>
  </r>
  <r>
    <x v="2"/>
    <x v="0"/>
    <x v="329"/>
    <x v="3"/>
    <x v="19"/>
    <x v="23"/>
    <x v="0"/>
    <n v="60"/>
    <n v="900"/>
    <n v="540000"/>
    <n v="270000"/>
    <n v="0.5"/>
    <x v="0"/>
  </r>
  <r>
    <x v="2"/>
    <x v="0"/>
    <x v="329"/>
    <x v="3"/>
    <x v="19"/>
    <x v="23"/>
    <x v="1"/>
    <n v="55"/>
    <n v="650"/>
    <n v="357500.00000000006"/>
    <n v="143000"/>
    <n v="0.39999999999999997"/>
    <x v="0"/>
  </r>
  <r>
    <x v="2"/>
    <x v="0"/>
    <x v="329"/>
    <x v="3"/>
    <x v="19"/>
    <x v="23"/>
    <x v="2"/>
    <n v="50"/>
    <n v="575"/>
    <n v="287500"/>
    <n v="86250"/>
    <n v="0.3"/>
    <x v="0"/>
  </r>
  <r>
    <x v="2"/>
    <x v="0"/>
    <x v="329"/>
    <x v="3"/>
    <x v="19"/>
    <x v="23"/>
    <x v="3"/>
    <n v="50"/>
    <n v="525"/>
    <n v="262500"/>
    <n v="91875"/>
    <n v="0.35"/>
    <x v="0"/>
  </r>
  <r>
    <x v="2"/>
    <x v="0"/>
    <x v="329"/>
    <x v="3"/>
    <x v="19"/>
    <x v="23"/>
    <x v="4"/>
    <n v="60"/>
    <n v="550"/>
    <n v="330000"/>
    <n v="132000"/>
    <n v="0.39999999999999997"/>
    <x v="0"/>
  </r>
  <r>
    <x v="2"/>
    <x v="0"/>
    <x v="329"/>
    <x v="3"/>
    <x v="19"/>
    <x v="23"/>
    <x v="5"/>
    <n v="65"/>
    <n v="725"/>
    <n v="471250"/>
    <n v="259187.50000000003"/>
    <n v="0.55000000000000004"/>
    <x v="0"/>
  </r>
  <r>
    <x v="2"/>
    <x v="0"/>
    <x v="361"/>
    <x v="3"/>
    <x v="19"/>
    <x v="23"/>
    <x v="0"/>
    <n v="60"/>
    <n v="875"/>
    <n v="525000"/>
    <n v="262500"/>
    <n v="0.5"/>
    <x v="0"/>
  </r>
  <r>
    <x v="2"/>
    <x v="0"/>
    <x v="361"/>
    <x v="3"/>
    <x v="19"/>
    <x v="23"/>
    <x v="1"/>
    <n v="55"/>
    <n v="650"/>
    <n v="357500.00000000006"/>
    <n v="143000"/>
    <n v="0.39999999999999997"/>
    <x v="0"/>
  </r>
  <r>
    <x v="2"/>
    <x v="0"/>
    <x v="361"/>
    <x v="3"/>
    <x v="19"/>
    <x v="23"/>
    <x v="2"/>
    <n v="45"/>
    <n v="575"/>
    <n v="258750.00000000003"/>
    <n v="77625"/>
    <n v="0.3"/>
    <x v="0"/>
  </r>
  <r>
    <x v="2"/>
    <x v="0"/>
    <x v="361"/>
    <x v="3"/>
    <x v="19"/>
    <x v="23"/>
    <x v="3"/>
    <n v="35"/>
    <n v="525"/>
    <n v="183750"/>
    <n v="64312.499999999993"/>
    <n v="0.35"/>
    <x v="0"/>
  </r>
  <r>
    <x v="2"/>
    <x v="0"/>
    <x v="361"/>
    <x v="3"/>
    <x v="19"/>
    <x v="23"/>
    <x v="4"/>
    <n v="45"/>
    <n v="500"/>
    <n v="225000.00000000003"/>
    <n v="90000"/>
    <n v="0.39999999999999997"/>
    <x v="0"/>
  </r>
  <r>
    <x v="2"/>
    <x v="0"/>
    <x v="361"/>
    <x v="3"/>
    <x v="19"/>
    <x v="23"/>
    <x v="5"/>
    <n v="50"/>
    <n v="675"/>
    <n v="337500.00000000012"/>
    <n v="185625.00000000009"/>
    <n v="0.55000000000000004"/>
    <x v="0"/>
  </r>
  <r>
    <x v="2"/>
    <x v="0"/>
    <x v="391"/>
    <x v="3"/>
    <x v="19"/>
    <x v="23"/>
    <x v="0"/>
    <n v="45"/>
    <n v="800"/>
    <n v="360000.00000000006"/>
    <n v="180000.00000000003"/>
    <n v="0.5"/>
    <x v="0"/>
  </r>
  <r>
    <x v="2"/>
    <x v="0"/>
    <x v="391"/>
    <x v="3"/>
    <x v="19"/>
    <x v="23"/>
    <x v="1"/>
    <n v="40"/>
    <n v="600"/>
    <n v="240000.00000000009"/>
    <n v="96000.000000000029"/>
    <n v="0.39999999999999997"/>
    <x v="0"/>
  </r>
  <r>
    <x v="2"/>
    <x v="0"/>
    <x v="391"/>
    <x v="3"/>
    <x v="19"/>
    <x v="23"/>
    <x v="2"/>
    <n v="35"/>
    <n v="500"/>
    <n v="175000"/>
    <n v="52500"/>
    <n v="0.3"/>
    <x v="0"/>
  </r>
  <r>
    <x v="2"/>
    <x v="0"/>
    <x v="391"/>
    <x v="3"/>
    <x v="19"/>
    <x v="23"/>
    <x v="3"/>
    <n v="35"/>
    <n v="475"/>
    <n v="166250"/>
    <n v="58187.499999999993"/>
    <n v="0.35"/>
    <x v="0"/>
  </r>
  <r>
    <x v="2"/>
    <x v="0"/>
    <x v="391"/>
    <x v="3"/>
    <x v="19"/>
    <x v="23"/>
    <x v="4"/>
    <n v="45"/>
    <n v="475"/>
    <n v="213750.00000000003"/>
    <n v="85500"/>
    <n v="0.39999999999999997"/>
    <x v="0"/>
  </r>
  <r>
    <x v="2"/>
    <x v="0"/>
    <x v="391"/>
    <x v="3"/>
    <x v="19"/>
    <x v="23"/>
    <x v="5"/>
    <n v="50"/>
    <n v="575"/>
    <n v="287500.00000000006"/>
    <n v="158125.00000000006"/>
    <n v="0.55000000000000004"/>
    <x v="0"/>
  </r>
  <r>
    <x v="2"/>
    <x v="0"/>
    <x v="423"/>
    <x v="3"/>
    <x v="19"/>
    <x v="23"/>
    <x v="0"/>
    <n v="50"/>
    <n v="750"/>
    <n v="375000.00000000012"/>
    <n v="187500.00000000006"/>
    <n v="0.5"/>
    <x v="0"/>
  </r>
  <r>
    <x v="2"/>
    <x v="0"/>
    <x v="423"/>
    <x v="3"/>
    <x v="19"/>
    <x v="23"/>
    <x v="1"/>
    <n v="40"/>
    <n v="575"/>
    <n v="230000.00000000009"/>
    <n v="92000.000000000029"/>
    <n v="0.39999999999999997"/>
    <x v="0"/>
  </r>
  <r>
    <x v="2"/>
    <x v="0"/>
    <x v="423"/>
    <x v="3"/>
    <x v="19"/>
    <x v="23"/>
    <x v="2"/>
    <n v="40"/>
    <n v="425"/>
    <n v="170000.00000000006"/>
    <n v="51000.000000000015"/>
    <n v="0.3"/>
    <x v="0"/>
  </r>
  <r>
    <x v="2"/>
    <x v="0"/>
    <x v="423"/>
    <x v="3"/>
    <x v="19"/>
    <x v="23"/>
    <x v="3"/>
    <n v="40"/>
    <n v="400"/>
    <n v="160000.00000000006"/>
    <n v="56000.000000000015"/>
    <n v="0.35"/>
    <x v="0"/>
  </r>
  <r>
    <x v="2"/>
    <x v="0"/>
    <x v="423"/>
    <x v="3"/>
    <x v="19"/>
    <x v="23"/>
    <x v="4"/>
    <n v="50"/>
    <n v="400"/>
    <n v="200000.00000000006"/>
    <n v="80000.000000000015"/>
    <n v="0.39999999999999997"/>
    <x v="0"/>
  </r>
  <r>
    <x v="2"/>
    <x v="0"/>
    <x v="423"/>
    <x v="3"/>
    <x v="19"/>
    <x v="23"/>
    <x v="5"/>
    <n v="55"/>
    <n v="525"/>
    <n v="288750.00000000006"/>
    <n v="158812.50000000006"/>
    <n v="0.55000000000000004"/>
    <x v="0"/>
  </r>
  <r>
    <x v="2"/>
    <x v="0"/>
    <x v="453"/>
    <x v="3"/>
    <x v="19"/>
    <x v="23"/>
    <x v="0"/>
    <n v="50"/>
    <n v="675"/>
    <n v="337500.00000000012"/>
    <n v="168750.00000000006"/>
    <n v="0.5"/>
    <x v="0"/>
  </r>
  <r>
    <x v="2"/>
    <x v="0"/>
    <x v="453"/>
    <x v="3"/>
    <x v="19"/>
    <x v="23"/>
    <x v="1"/>
    <n v="45"/>
    <n v="500"/>
    <n v="225000.00000000006"/>
    <n v="90000.000000000015"/>
    <n v="0.39999999999999997"/>
    <x v="0"/>
  </r>
  <r>
    <x v="2"/>
    <x v="0"/>
    <x v="453"/>
    <x v="3"/>
    <x v="19"/>
    <x v="23"/>
    <x v="2"/>
    <n v="45"/>
    <n v="445"/>
    <n v="200250.00000000006"/>
    <n v="60075.000000000015"/>
    <n v="0.3"/>
    <x v="0"/>
  </r>
  <r>
    <x v="2"/>
    <x v="0"/>
    <x v="453"/>
    <x v="3"/>
    <x v="19"/>
    <x v="23"/>
    <x v="3"/>
    <n v="45"/>
    <n v="475"/>
    <n v="213750.00000000006"/>
    <n v="74812.500000000015"/>
    <n v="0.35"/>
    <x v="0"/>
  </r>
  <r>
    <x v="2"/>
    <x v="0"/>
    <x v="453"/>
    <x v="3"/>
    <x v="19"/>
    <x v="23"/>
    <x v="4"/>
    <n v="60"/>
    <n v="450"/>
    <n v="270000"/>
    <n v="107999.99999999999"/>
    <n v="0.39999999999999997"/>
    <x v="0"/>
  </r>
  <r>
    <x v="2"/>
    <x v="0"/>
    <x v="453"/>
    <x v="3"/>
    <x v="19"/>
    <x v="23"/>
    <x v="5"/>
    <n v="65"/>
    <n v="625"/>
    <n v="406249.99999999988"/>
    <n v="223437.49999999994"/>
    <n v="0.55000000000000004"/>
    <x v="0"/>
  </r>
  <r>
    <x v="2"/>
    <x v="0"/>
    <x v="482"/>
    <x v="3"/>
    <x v="19"/>
    <x v="23"/>
    <x v="0"/>
    <n v="60"/>
    <n v="850"/>
    <n v="510000"/>
    <n v="255000"/>
    <n v="0.5"/>
    <x v="0"/>
  </r>
  <r>
    <x v="2"/>
    <x v="0"/>
    <x v="482"/>
    <x v="3"/>
    <x v="19"/>
    <x v="23"/>
    <x v="1"/>
    <n v="50"/>
    <n v="650"/>
    <n v="325000"/>
    <n v="129999.99999999999"/>
    <n v="0.39999999999999997"/>
    <x v="0"/>
  </r>
  <r>
    <x v="0"/>
    <x v="0"/>
    <x v="482"/>
    <x v="3"/>
    <x v="19"/>
    <x v="23"/>
    <x v="2"/>
    <n v="50"/>
    <n v="600"/>
    <n v="300000"/>
    <n v="90000"/>
    <n v="0.3"/>
    <x v="0"/>
  </r>
  <r>
    <x v="0"/>
    <x v="0"/>
    <x v="482"/>
    <x v="3"/>
    <x v="19"/>
    <x v="23"/>
    <x v="3"/>
    <n v="50"/>
    <n v="550"/>
    <n v="275000"/>
    <n v="96250"/>
    <n v="0.35"/>
    <x v="0"/>
  </r>
  <r>
    <x v="0"/>
    <x v="0"/>
    <x v="482"/>
    <x v="3"/>
    <x v="19"/>
    <x v="23"/>
    <x v="4"/>
    <n v="60"/>
    <n v="550"/>
    <n v="330000"/>
    <n v="132000"/>
    <n v="0.39999999999999997"/>
    <x v="0"/>
  </r>
  <r>
    <x v="0"/>
    <x v="0"/>
    <x v="482"/>
    <x v="3"/>
    <x v="19"/>
    <x v="23"/>
    <x v="5"/>
    <n v="65"/>
    <n v="650"/>
    <n v="422499.99999999988"/>
    <n v="232374.99999999994"/>
    <n v="0.55000000000000004"/>
    <x v="0"/>
  </r>
  <r>
    <x v="0"/>
    <x v="0"/>
    <x v="182"/>
    <x v="3"/>
    <x v="19"/>
    <x v="23"/>
    <x v="0"/>
    <n v="30"/>
    <n v="625"/>
    <n v="187500"/>
    <n v="75000"/>
    <n v="0.4"/>
    <x v="0"/>
  </r>
  <r>
    <x v="0"/>
    <x v="0"/>
    <x v="182"/>
    <x v="3"/>
    <x v="19"/>
    <x v="23"/>
    <x v="1"/>
    <n v="30"/>
    <n v="425"/>
    <n v="127500"/>
    <n v="44625"/>
    <n v="0.35"/>
    <x v="0"/>
  </r>
  <r>
    <x v="0"/>
    <x v="0"/>
    <x v="182"/>
    <x v="3"/>
    <x v="19"/>
    <x v="23"/>
    <x v="2"/>
    <n v="20"/>
    <n v="425"/>
    <n v="85000"/>
    <n v="29749.999999999996"/>
    <n v="0.35"/>
    <x v="0"/>
  </r>
  <r>
    <x v="0"/>
    <x v="0"/>
    <x v="182"/>
    <x v="3"/>
    <x v="19"/>
    <x v="23"/>
    <x v="3"/>
    <n v="25"/>
    <n v="275"/>
    <n v="68750.000000000015"/>
    <n v="27500.000000000007"/>
    <n v="0.4"/>
    <x v="0"/>
  </r>
  <r>
    <x v="0"/>
    <x v="0"/>
    <x v="182"/>
    <x v="3"/>
    <x v="19"/>
    <x v="23"/>
    <x v="4"/>
    <n v="40"/>
    <n v="325"/>
    <n v="130000"/>
    <n v="45500"/>
    <n v="0.35"/>
    <x v="0"/>
  </r>
  <r>
    <x v="0"/>
    <x v="0"/>
    <x v="182"/>
    <x v="3"/>
    <x v="19"/>
    <x v="23"/>
    <x v="5"/>
    <n v="30"/>
    <n v="425"/>
    <n v="127500"/>
    <n v="63750"/>
    <n v="0.5"/>
    <x v="0"/>
  </r>
  <r>
    <x v="0"/>
    <x v="0"/>
    <x v="213"/>
    <x v="3"/>
    <x v="19"/>
    <x v="23"/>
    <x v="0"/>
    <n v="30"/>
    <n v="675"/>
    <n v="202500"/>
    <n v="81000"/>
    <n v="0.4"/>
    <x v="0"/>
  </r>
  <r>
    <x v="0"/>
    <x v="0"/>
    <x v="213"/>
    <x v="3"/>
    <x v="19"/>
    <x v="23"/>
    <x v="1"/>
    <n v="30"/>
    <n v="325"/>
    <n v="97500"/>
    <n v="34125"/>
    <n v="0.35"/>
    <x v="0"/>
  </r>
  <r>
    <x v="0"/>
    <x v="0"/>
    <x v="213"/>
    <x v="3"/>
    <x v="19"/>
    <x v="23"/>
    <x v="2"/>
    <n v="20"/>
    <n v="375"/>
    <n v="75000"/>
    <n v="26250"/>
    <n v="0.35"/>
    <x v="0"/>
  </r>
  <r>
    <x v="0"/>
    <x v="0"/>
    <x v="213"/>
    <x v="3"/>
    <x v="20"/>
    <x v="24"/>
    <x v="3"/>
    <n v="25"/>
    <n v="250"/>
    <n v="62500.000000000015"/>
    <n v="25000.000000000007"/>
    <n v="0.4"/>
    <x v="0"/>
  </r>
  <r>
    <x v="0"/>
    <x v="0"/>
    <x v="213"/>
    <x v="3"/>
    <x v="20"/>
    <x v="24"/>
    <x v="4"/>
    <n v="40"/>
    <n v="325"/>
    <n v="130000"/>
    <n v="45500"/>
    <n v="0.35"/>
    <x v="0"/>
  </r>
  <r>
    <x v="0"/>
    <x v="0"/>
    <x v="213"/>
    <x v="3"/>
    <x v="20"/>
    <x v="24"/>
    <x v="5"/>
    <n v="30"/>
    <n v="400"/>
    <n v="120000"/>
    <n v="60000"/>
    <n v="0.5"/>
    <x v="0"/>
  </r>
  <r>
    <x v="0"/>
    <x v="0"/>
    <x v="222"/>
    <x v="3"/>
    <x v="20"/>
    <x v="24"/>
    <x v="0"/>
    <n v="35"/>
    <n v="620"/>
    <n v="217000"/>
    <n v="86800"/>
    <n v="0.4"/>
    <x v="0"/>
  </r>
  <r>
    <x v="0"/>
    <x v="0"/>
    <x v="222"/>
    <x v="3"/>
    <x v="20"/>
    <x v="24"/>
    <x v="1"/>
    <n v="35"/>
    <n v="300"/>
    <n v="105000"/>
    <n v="36750"/>
    <n v="0.35"/>
    <x v="0"/>
  </r>
  <r>
    <x v="0"/>
    <x v="0"/>
    <x v="222"/>
    <x v="3"/>
    <x v="20"/>
    <x v="24"/>
    <x v="2"/>
    <n v="25"/>
    <n v="350"/>
    <n v="87500.000000000029"/>
    <n v="30625.000000000007"/>
    <n v="0.35"/>
    <x v="0"/>
  </r>
  <r>
    <x v="0"/>
    <x v="0"/>
    <x v="222"/>
    <x v="3"/>
    <x v="20"/>
    <x v="24"/>
    <x v="3"/>
    <n v="30"/>
    <n v="200"/>
    <n v="60000"/>
    <n v="24000"/>
    <n v="0.4"/>
    <x v="0"/>
  </r>
  <r>
    <x v="0"/>
    <x v="0"/>
    <x v="222"/>
    <x v="3"/>
    <x v="20"/>
    <x v="24"/>
    <x v="4"/>
    <n v="45"/>
    <n v="250"/>
    <n v="112500"/>
    <n v="39375"/>
    <n v="0.35"/>
    <x v="0"/>
  </r>
  <r>
    <x v="0"/>
    <x v="0"/>
    <x v="222"/>
    <x v="3"/>
    <x v="20"/>
    <x v="24"/>
    <x v="5"/>
    <n v="35"/>
    <n v="350"/>
    <n v="122500"/>
    <n v="61250"/>
    <n v="0.5"/>
    <x v="0"/>
  </r>
  <r>
    <x v="0"/>
    <x v="0"/>
    <x v="241"/>
    <x v="3"/>
    <x v="20"/>
    <x v="24"/>
    <x v="0"/>
    <n v="35"/>
    <n v="575"/>
    <n v="201250"/>
    <n v="80500"/>
    <n v="0.4"/>
    <x v="0"/>
  </r>
  <r>
    <x v="0"/>
    <x v="0"/>
    <x v="241"/>
    <x v="3"/>
    <x v="20"/>
    <x v="24"/>
    <x v="1"/>
    <n v="30"/>
    <n v="275"/>
    <n v="82500.000000000015"/>
    <n v="28875.000000000004"/>
    <n v="0.35"/>
    <x v="0"/>
  </r>
  <r>
    <x v="0"/>
    <x v="0"/>
    <x v="241"/>
    <x v="3"/>
    <x v="20"/>
    <x v="24"/>
    <x v="2"/>
    <n v="20"/>
    <n v="275"/>
    <n v="55000.000000000022"/>
    <n v="19250.000000000007"/>
    <n v="0.35"/>
    <x v="0"/>
  </r>
  <r>
    <x v="0"/>
    <x v="0"/>
    <x v="241"/>
    <x v="3"/>
    <x v="20"/>
    <x v="24"/>
    <x v="3"/>
    <n v="25"/>
    <n v="200"/>
    <n v="50000"/>
    <n v="20000"/>
    <n v="0.4"/>
    <x v="0"/>
  </r>
  <r>
    <x v="0"/>
    <x v="0"/>
    <x v="241"/>
    <x v="3"/>
    <x v="20"/>
    <x v="24"/>
    <x v="4"/>
    <n v="40"/>
    <n v="225"/>
    <n v="90000"/>
    <n v="31499.999999999996"/>
    <n v="0.35"/>
    <x v="0"/>
  </r>
  <r>
    <x v="0"/>
    <x v="0"/>
    <x v="241"/>
    <x v="3"/>
    <x v="20"/>
    <x v="24"/>
    <x v="5"/>
    <n v="30"/>
    <n v="350"/>
    <n v="105000.00000000001"/>
    <n v="52500.000000000007"/>
    <n v="0.5"/>
    <x v="0"/>
  </r>
  <r>
    <x v="0"/>
    <x v="0"/>
    <x v="272"/>
    <x v="3"/>
    <x v="20"/>
    <x v="24"/>
    <x v="0"/>
    <n v="40"/>
    <n v="620"/>
    <n v="248000"/>
    <n v="99200"/>
    <n v="0.4"/>
    <x v="0"/>
  </r>
  <r>
    <x v="0"/>
    <x v="0"/>
    <x v="272"/>
    <x v="3"/>
    <x v="20"/>
    <x v="24"/>
    <x v="1"/>
    <n v="35"/>
    <n v="325"/>
    <n v="113750.00000000003"/>
    <n v="39812.500000000007"/>
    <n v="0.35"/>
    <x v="0"/>
  </r>
  <r>
    <x v="0"/>
    <x v="0"/>
    <x v="272"/>
    <x v="3"/>
    <x v="20"/>
    <x v="24"/>
    <x v="2"/>
    <n v="30"/>
    <n v="300"/>
    <n v="90000.000000000015"/>
    <n v="31500.000000000004"/>
    <n v="0.35"/>
    <x v="0"/>
  </r>
  <r>
    <x v="0"/>
    <x v="0"/>
    <x v="272"/>
    <x v="3"/>
    <x v="20"/>
    <x v="24"/>
    <x v="3"/>
    <n v="30"/>
    <n v="225"/>
    <n v="67500.000000000015"/>
    <n v="27000.000000000007"/>
    <n v="0.4"/>
    <x v="0"/>
  </r>
  <r>
    <x v="0"/>
    <x v="0"/>
    <x v="272"/>
    <x v="3"/>
    <x v="20"/>
    <x v="24"/>
    <x v="4"/>
    <n v="45"/>
    <n v="250"/>
    <n v="112499.99999999999"/>
    <n v="39374.999999999993"/>
    <n v="0.35"/>
    <x v="0"/>
  </r>
  <r>
    <x v="0"/>
    <x v="0"/>
    <x v="272"/>
    <x v="3"/>
    <x v="20"/>
    <x v="24"/>
    <x v="5"/>
    <n v="50"/>
    <n v="350"/>
    <n v="174999.99999999997"/>
    <n v="87499.999999999985"/>
    <n v="0.5"/>
    <x v="0"/>
  </r>
  <r>
    <x v="0"/>
    <x v="0"/>
    <x v="302"/>
    <x v="3"/>
    <x v="20"/>
    <x v="24"/>
    <x v="0"/>
    <n v="35"/>
    <n v="600"/>
    <n v="210000"/>
    <n v="84000"/>
    <n v="0.4"/>
    <x v="0"/>
  </r>
  <r>
    <x v="0"/>
    <x v="0"/>
    <x v="302"/>
    <x v="3"/>
    <x v="20"/>
    <x v="24"/>
    <x v="1"/>
    <n v="30"/>
    <n v="350"/>
    <n v="105000.00000000004"/>
    <n v="36750.000000000015"/>
    <n v="0.35"/>
    <x v="0"/>
  </r>
  <r>
    <x v="0"/>
    <x v="0"/>
    <x v="302"/>
    <x v="3"/>
    <x v="20"/>
    <x v="24"/>
    <x v="2"/>
    <n v="25"/>
    <n v="375"/>
    <n v="93750.000000000029"/>
    <n v="32812.500000000007"/>
    <n v="0.35"/>
    <x v="0"/>
  </r>
  <r>
    <x v="0"/>
    <x v="0"/>
    <x v="302"/>
    <x v="3"/>
    <x v="20"/>
    <x v="24"/>
    <x v="3"/>
    <n v="25"/>
    <n v="350"/>
    <n v="87500.000000000029"/>
    <n v="35000.000000000015"/>
    <n v="0.4"/>
    <x v="0"/>
  </r>
  <r>
    <x v="0"/>
    <x v="0"/>
    <x v="302"/>
    <x v="3"/>
    <x v="20"/>
    <x v="24"/>
    <x v="4"/>
    <n v="40"/>
    <n v="350"/>
    <n v="140000"/>
    <n v="49000"/>
    <n v="0.35"/>
    <x v="0"/>
  </r>
  <r>
    <x v="0"/>
    <x v="0"/>
    <x v="302"/>
    <x v="3"/>
    <x v="20"/>
    <x v="24"/>
    <x v="5"/>
    <n v="45"/>
    <n v="525"/>
    <n v="236250"/>
    <n v="118125"/>
    <n v="0.5"/>
    <x v="0"/>
  </r>
  <r>
    <x v="0"/>
    <x v="0"/>
    <x v="331"/>
    <x v="3"/>
    <x v="20"/>
    <x v="24"/>
    <x v="0"/>
    <n v="40"/>
    <n v="750"/>
    <n v="300000"/>
    <n v="120000"/>
    <n v="0.4"/>
    <x v="0"/>
  </r>
  <r>
    <x v="0"/>
    <x v="0"/>
    <x v="331"/>
    <x v="3"/>
    <x v="20"/>
    <x v="24"/>
    <x v="1"/>
    <n v="35"/>
    <n v="500"/>
    <n v="175000.00000000003"/>
    <n v="61250.000000000007"/>
    <n v="0.35"/>
    <x v="0"/>
  </r>
  <r>
    <x v="0"/>
    <x v="0"/>
    <x v="331"/>
    <x v="3"/>
    <x v="20"/>
    <x v="24"/>
    <x v="2"/>
    <n v="30"/>
    <n v="425"/>
    <n v="127500.00000000001"/>
    <n v="44625"/>
    <n v="0.35"/>
    <x v="0"/>
  </r>
  <r>
    <x v="0"/>
    <x v="0"/>
    <x v="331"/>
    <x v="3"/>
    <x v="20"/>
    <x v="24"/>
    <x v="3"/>
    <n v="30"/>
    <n v="375"/>
    <n v="112500.00000000001"/>
    <n v="45000.000000000007"/>
    <n v="0.4"/>
    <x v="0"/>
  </r>
  <r>
    <x v="0"/>
    <x v="0"/>
    <x v="331"/>
    <x v="3"/>
    <x v="20"/>
    <x v="24"/>
    <x v="4"/>
    <n v="40"/>
    <n v="375"/>
    <n v="150000"/>
    <n v="52500"/>
    <n v="0.35"/>
    <x v="0"/>
  </r>
  <r>
    <x v="0"/>
    <x v="0"/>
    <x v="331"/>
    <x v="3"/>
    <x v="20"/>
    <x v="24"/>
    <x v="5"/>
    <n v="45"/>
    <n v="550"/>
    <n v="247500"/>
    <n v="123750"/>
    <n v="0.5"/>
    <x v="0"/>
  </r>
  <r>
    <x v="0"/>
    <x v="0"/>
    <x v="363"/>
    <x v="3"/>
    <x v="20"/>
    <x v="24"/>
    <x v="0"/>
    <n v="40"/>
    <n v="700"/>
    <n v="280000"/>
    <n v="112000"/>
    <n v="0.4"/>
    <x v="0"/>
  </r>
  <r>
    <x v="0"/>
    <x v="0"/>
    <x v="363"/>
    <x v="3"/>
    <x v="20"/>
    <x v="24"/>
    <x v="1"/>
    <n v="40"/>
    <n v="475"/>
    <n v="190000.00000000003"/>
    <n v="66500"/>
    <n v="0.35"/>
    <x v="0"/>
  </r>
  <r>
    <x v="0"/>
    <x v="0"/>
    <x v="363"/>
    <x v="3"/>
    <x v="20"/>
    <x v="24"/>
    <x v="2"/>
    <n v="35"/>
    <n v="400"/>
    <n v="140000"/>
    <n v="49000"/>
    <n v="0.35"/>
    <x v="0"/>
  </r>
  <r>
    <x v="0"/>
    <x v="0"/>
    <x v="363"/>
    <x v="3"/>
    <x v="20"/>
    <x v="24"/>
    <x v="3"/>
    <n v="25"/>
    <n v="325"/>
    <n v="81250.000000000029"/>
    <n v="32500.000000000015"/>
    <n v="0.4"/>
    <x v="0"/>
  </r>
  <r>
    <x v="0"/>
    <x v="0"/>
    <x v="363"/>
    <x v="3"/>
    <x v="20"/>
    <x v="24"/>
    <x v="4"/>
    <n v="35"/>
    <n v="300"/>
    <n v="105000"/>
    <n v="36750"/>
    <n v="0.35"/>
    <x v="0"/>
  </r>
  <r>
    <x v="0"/>
    <x v="0"/>
    <x v="363"/>
    <x v="3"/>
    <x v="20"/>
    <x v="24"/>
    <x v="5"/>
    <n v="40"/>
    <n v="475"/>
    <n v="190000"/>
    <n v="95000"/>
    <n v="0.5"/>
    <x v="0"/>
  </r>
  <r>
    <x v="0"/>
    <x v="0"/>
    <x v="395"/>
    <x v="3"/>
    <x v="20"/>
    <x v="24"/>
    <x v="0"/>
    <n v="35"/>
    <n v="600"/>
    <n v="210000"/>
    <n v="84000"/>
    <n v="0.4"/>
    <x v="0"/>
  </r>
  <r>
    <x v="0"/>
    <x v="0"/>
    <x v="395"/>
    <x v="3"/>
    <x v="20"/>
    <x v="24"/>
    <x v="1"/>
    <n v="30"/>
    <n v="400"/>
    <n v="120000.00000000004"/>
    <n v="42000.000000000015"/>
    <n v="0.35"/>
    <x v="0"/>
  </r>
  <r>
    <x v="0"/>
    <x v="0"/>
    <x v="395"/>
    <x v="3"/>
    <x v="20"/>
    <x v="24"/>
    <x v="2"/>
    <n v="15"/>
    <n v="300"/>
    <n v="45000.000000000007"/>
    <n v="15750.000000000002"/>
    <n v="0.35"/>
    <x v="0"/>
  </r>
  <r>
    <x v="0"/>
    <x v="0"/>
    <x v="395"/>
    <x v="3"/>
    <x v="20"/>
    <x v="24"/>
    <x v="3"/>
    <n v="15"/>
    <n v="275"/>
    <n v="41250.000000000007"/>
    <n v="16500.000000000004"/>
    <n v="0.4"/>
    <x v="0"/>
  </r>
  <r>
    <x v="0"/>
    <x v="0"/>
    <x v="395"/>
    <x v="3"/>
    <x v="20"/>
    <x v="24"/>
    <x v="4"/>
    <n v="25"/>
    <n v="275"/>
    <n v="68750"/>
    <n v="24062.5"/>
    <n v="0.35"/>
    <x v="0"/>
  </r>
  <r>
    <x v="0"/>
    <x v="0"/>
    <x v="395"/>
    <x v="3"/>
    <x v="20"/>
    <x v="24"/>
    <x v="5"/>
    <n v="30"/>
    <n v="350"/>
    <n v="105000.00000000001"/>
    <n v="52500.000000000007"/>
    <n v="0.5"/>
    <x v="0"/>
  </r>
  <r>
    <x v="0"/>
    <x v="0"/>
    <x v="424"/>
    <x v="3"/>
    <x v="20"/>
    <x v="24"/>
    <x v="0"/>
    <n v="35"/>
    <n v="525"/>
    <n v="183750"/>
    <n v="73500"/>
    <n v="0.4"/>
    <x v="0"/>
  </r>
  <r>
    <x v="0"/>
    <x v="0"/>
    <x v="424"/>
    <x v="3"/>
    <x v="20"/>
    <x v="24"/>
    <x v="1"/>
    <n v="25"/>
    <n v="350"/>
    <n v="87500"/>
    <n v="30624.999999999996"/>
    <n v="0.35"/>
    <x v="0"/>
  </r>
  <r>
    <x v="0"/>
    <x v="0"/>
    <x v="424"/>
    <x v="3"/>
    <x v="20"/>
    <x v="24"/>
    <x v="2"/>
    <n v="25"/>
    <n v="250"/>
    <n v="62500"/>
    <n v="21875"/>
    <n v="0.35"/>
    <x v="0"/>
  </r>
  <r>
    <x v="0"/>
    <x v="0"/>
    <x v="424"/>
    <x v="3"/>
    <x v="20"/>
    <x v="24"/>
    <x v="3"/>
    <n v="25"/>
    <n v="225"/>
    <n v="56250"/>
    <n v="22500"/>
    <n v="0.4"/>
    <x v="0"/>
  </r>
  <r>
    <x v="0"/>
    <x v="0"/>
    <x v="424"/>
    <x v="3"/>
    <x v="20"/>
    <x v="24"/>
    <x v="4"/>
    <n v="35"/>
    <n v="225"/>
    <n v="78750"/>
    <n v="27562.5"/>
    <n v="0.35"/>
    <x v="0"/>
  </r>
  <r>
    <x v="0"/>
    <x v="0"/>
    <x v="424"/>
    <x v="3"/>
    <x v="20"/>
    <x v="24"/>
    <x v="5"/>
    <n v="40"/>
    <n v="350"/>
    <n v="139999.99999999997"/>
    <n v="69999.999999999985"/>
    <n v="0.5"/>
    <x v="0"/>
  </r>
  <r>
    <x v="0"/>
    <x v="0"/>
    <x v="455"/>
    <x v="3"/>
    <x v="20"/>
    <x v="24"/>
    <x v="0"/>
    <n v="35"/>
    <n v="500"/>
    <n v="175000"/>
    <n v="70000"/>
    <n v="0.4"/>
    <x v="0"/>
  </r>
  <r>
    <x v="0"/>
    <x v="0"/>
    <x v="455"/>
    <x v="3"/>
    <x v="20"/>
    <x v="24"/>
    <x v="1"/>
    <n v="25"/>
    <n v="350"/>
    <n v="87500.000000000029"/>
    <n v="30625.000000000007"/>
    <n v="0.35"/>
    <x v="0"/>
  </r>
  <r>
    <x v="0"/>
    <x v="0"/>
    <x v="455"/>
    <x v="3"/>
    <x v="20"/>
    <x v="24"/>
    <x v="2"/>
    <n v="25"/>
    <n v="295"/>
    <n v="73750.000000000015"/>
    <n v="25812.500000000004"/>
    <n v="0.35"/>
    <x v="0"/>
  </r>
  <r>
    <x v="0"/>
    <x v="0"/>
    <x v="455"/>
    <x v="3"/>
    <x v="20"/>
    <x v="24"/>
    <x v="3"/>
    <n v="25"/>
    <n v="325"/>
    <n v="81250.000000000029"/>
    <n v="32500.000000000015"/>
    <n v="0.4"/>
    <x v="0"/>
  </r>
  <r>
    <x v="0"/>
    <x v="0"/>
    <x v="455"/>
    <x v="3"/>
    <x v="20"/>
    <x v="24"/>
    <x v="4"/>
    <n v="45"/>
    <n v="300"/>
    <n v="134999.99999999997"/>
    <n v="47249.999999999985"/>
    <n v="0.35"/>
    <x v="0"/>
  </r>
  <r>
    <x v="0"/>
    <x v="0"/>
    <x v="455"/>
    <x v="3"/>
    <x v="20"/>
    <x v="24"/>
    <x v="5"/>
    <n v="50"/>
    <n v="400"/>
    <n v="199999.99999999994"/>
    <n v="99999.999999999971"/>
    <n v="0.5"/>
    <x v="0"/>
  </r>
  <r>
    <x v="0"/>
    <x v="0"/>
    <x v="484"/>
    <x v="3"/>
    <x v="20"/>
    <x v="24"/>
    <x v="0"/>
    <n v="45"/>
    <n v="650"/>
    <n v="292499.99999999994"/>
    <n v="116999.99999999999"/>
    <n v="0.4"/>
    <x v="0"/>
  </r>
  <r>
    <x v="0"/>
    <x v="0"/>
    <x v="484"/>
    <x v="3"/>
    <x v="20"/>
    <x v="24"/>
    <x v="1"/>
    <n v="35"/>
    <n v="450"/>
    <n v="157500"/>
    <n v="55125"/>
    <n v="0.35"/>
    <x v="0"/>
  </r>
  <r>
    <x v="3"/>
    <x v="0"/>
    <x v="484"/>
    <x v="3"/>
    <x v="20"/>
    <x v="24"/>
    <x v="2"/>
    <n v="35"/>
    <n v="400"/>
    <n v="140000"/>
    <n v="49000"/>
    <n v="0.35"/>
    <x v="0"/>
  </r>
  <r>
    <x v="3"/>
    <x v="0"/>
    <x v="484"/>
    <x v="3"/>
    <x v="20"/>
    <x v="24"/>
    <x v="3"/>
    <n v="35"/>
    <n v="350"/>
    <n v="122500"/>
    <n v="49000"/>
    <n v="0.4"/>
    <x v="0"/>
  </r>
  <r>
    <x v="3"/>
    <x v="0"/>
    <x v="484"/>
    <x v="3"/>
    <x v="20"/>
    <x v="24"/>
    <x v="4"/>
    <n v="45"/>
    <n v="350"/>
    <n v="157499.99999999997"/>
    <n v="55124.999999999985"/>
    <n v="0.35"/>
    <x v="0"/>
  </r>
  <r>
    <x v="3"/>
    <x v="0"/>
    <x v="484"/>
    <x v="3"/>
    <x v="20"/>
    <x v="24"/>
    <x v="5"/>
    <n v="50"/>
    <n v="450"/>
    <n v="224999.99999999994"/>
    <n v="112499.99999999997"/>
    <n v="0.5"/>
    <x v="0"/>
  </r>
  <r>
    <x v="3"/>
    <x v="0"/>
    <x v="175"/>
    <x v="3"/>
    <x v="20"/>
    <x v="24"/>
    <x v="0"/>
    <n v="25"/>
    <n v="675"/>
    <n v="168750"/>
    <n v="67500"/>
    <n v="0.4"/>
    <x v="0"/>
  </r>
  <r>
    <x v="3"/>
    <x v="0"/>
    <x v="175"/>
    <x v="3"/>
    <x v="20"/>
    <x v="24"/>
    <x v="1"/>
    <n v="25"/>
    <n v="475"/>
    <n v="118750"/>
    <n v="41562.5"/>
    <n v="0.35"/>
    <x v="0"/>
  </r>
  <r>
    <x v="3"/>
    <x v="0"/>
    <x v="175"/>
    <x v="3"/>
    <x v="20"/>
    <x v="24"/>
    <x v="2"/>
    <n v="15"/>
    <n v="475"/>
    <n v="71250.000000000015"/>
    <n v="24937.500000000004"/>
    <n v="0.35"/>
    <x v="0"/>
  </r>
  <r>
    <x v="3"/>
    <x v="0"/>
    <x v="175"/>
    <x v="3"/>
    <x v="20"/>
    <x v="24"/>
    <x v="3"/>
    <n v="20"/>
    <n v="325"/>
    <n v="65000.000000000022"/>
    <n v="26000.000000000011"/>
    <n v="0.4"/>
    <x v="0"/>
  </r>
  <r>
    <x v="3"/>
    <x v="0"/>
    <x v="175"/>
    <x v="3"/>
    <x v="20"/>
    <x v="24"/>
    <x v="4"/>
    <n v="35"/>
    <n v="375"/>
    <n v="131250"/>
    <n v="45937.5"/>
    <n v="0.35"/>
    <x v="0"/>
  </r>
  <r>
    <x v="3"/>
    <x v="0"/>
    <x v="175"/>
    <x v="3"/>
    <x v="20"/>
    <x v="24"/>
    <x v="5"/>
    <n v="25"/>
    <n v="475"/>
    <n v="118750"/>
    <n v="59375"/>
    <n v="0.5"/>
    <x v="0"/>
  </r>
  <r>
    <x v="3"/>
    <x v="0"/>
    <x v="206"/>
    <x v="3"/>
    <x v="20"/>
    <x v="24"/>
    <x v="0"/>
    <n v="25"/>
    <n v="725"/>
    <n v="181250"/>
    <n v="72500"/>
    <n v="0.4"/>
    <x v="0"/>
  </r>
  <r>
    <x v="3"/>
    <x v="0"/>
    <x v="206"/>
    <x v="3"/>
    <x v="20"/>
    <x v="24"/>
    <x v="1"/>
    <n v="25"/>
    <n v="375"/>
    <n v="93750"/>
    <n v="32812.5"/>
    <n v="0.35"/>
    <x v="0"/>
  </r>
  <r>
    <x v="3"/>
    <x v="0"/>
    <x v="206"/>
    <x v="3"/>
    <x v="20"/>
    <x v="24"/>
    <x v="2"/>
    <n v="15"/>
    <n v="425"/>
    <n v="63750.000000000007"/>
    <n v="22312.5"/>
    <n v="0.35"/>
    <x v="0"/>
  </r>
  <r>
    <x v="3"/>
    <x v="0"/>
    <x v="206"/>
    <x v="2"/>
    <x v="21"/>
    <x v="25"/>
    <x v="3"/>
    <n v="20"/>
    <n v="300"/>
    <n v="60000.000000000022"/>
    <n v="24000.000000000011"/>
    <n v="0.4"/>
    <x v="0"/>
  </r>
  <r>
    <x v="3"/>
    <x v="0"/>
    <x v="206"/>
    <x v="2"/>
    <x v="21"/>
    <x v="25"/>
    <x v="4"/>
    <n v="35"/>
    <n v="375"/>
    <n v="131250"/>
    <n v="45937.5"/>
    <n v="0.35"/>
    <x v="0"/>
  </r>
  <r>
    <x v="3"/>
    <x v="0"/>
    <x v="206"/>
    <x v="2"/>
    <x v="21"/>
    <x v="25"/>
    <x v="5"/>
    <n v="25"/>
    <n v="450"/>
    <n v="112500"/>
    <n v="56250"/>
    <n v="0.5"/>
    <x v="0"/>
  </r>
  <r>
    <x v="3"/>
    <x v="0"/>
    <x v="215"/>
    <x v="2"/>
    <x v="21"/>
    <x v="25"/>
    <x v="0"/>
    <n v="30"/>
    <n v="670"/>
    <n v="201000.00000000003"/>
    <n v="80400.000000000015"/>
    <n v="0.4"/>
    <x v="0"/>
  </r>
  <r>
    <x v="3"/>
    <x v="0"/>
    <x v="215"/>
    <x v="2"/>
    <x v="21"/>
    <x v="25"/>
    <x v="1"/>
    <n v="30"/>
    <n v="350"/>
    <n v="105000.00000000001"/>
    <n v="36750"/>
    <n v="0.35"/>
    <x v="0"/>
  </r>
  <r>
    <x v="3"/>
    <x v="0"/>
    <x v="215"/>
    <x v="2"/>
    <x v="21"/>
    <x v="25"/>
    <x v="2"/>
    <n v="20"/>
    <n v="400"/>
    <n v="80000.000000000029"/>
    <n v="28000.000000000007"/>
    <n v="0.35"/>
    <x v="0"/>
  </r>
  <r>
    <x v="3"/>
    <x v="0"/>
    <x v="215"/>
    <x v="2"/>
    <x v="21"/>
    <x v="25"/>
    <x v="3"/>
    <n v="25"/>
    <n v="250"/>
    <n v="62500"/>
    <n v="25000"/>
    <n v="0.4"/>
    <x v="0"/>
  </r>
  <r>
    <x v="3"/>
    <x v="0"/>
    <x v="215"/>
    <x v="2"/>
    <x v="21"/>
    <x v="25"/>
    <x v="4"/>
    <n v="40"/>
    <n v="300"/>
    <n v="120000"/>
    <n v="42000"/>
    <n v="0.35"/>
    <x v="0"/>
  </r>
  <r>
    <x v="3"/>
    <x v="0"/>
    <x v="215"/>
    <x v="2"/>
    <x v="21"/>
    <x v="25"/>
    <x v="5"/>
    <n v="30"/>
    <n v="400"/>
    <n v="120000.00000000001"/>
    <n v="60000.000000000007"/>
    <n v="0.5"/>
    <x v="0"/>
  </r>
  <r>
    <x v="3"/>
    <x v="0"/>
    <x v="234"/>
    <x v="2"/>
    <x v="21"/>
    <x v="25"/>
    <x v="0"/>
    <n v="30"/>
    <n v="625"/>
    <n v="187500.00000000003"/>
    <n v="75000.000000000015"/>
    <n v="0.4"/>
    <x v="0"/>
  </r>
  <r>
    <x v="3"/>
    <x v="0"/>
    <x v="234"/>
    <x v="2"/>
    <x v="21"/>
    <x v="25"/>
    <x v="1"/>
    <n v="25"/>
    <n v="325"/>
    <n v="81250.000000000029"/>
    <n v="28437.500000000007"/>
    <n v="0.35"/>
    <x v="0"/>
  </r>
  <r>
    <x v="3"/>
    <x v="0"/>
    <x v="234"/>
    <x v="2"/>
    <x v="21"/>
    <x v="25"/>
    <x v="2"/>
    <n v="15"/>
    <n v="325"/>
    <n v="48750.000000000022"/>
    <n v="17062.500000000007"/>
    <n v="0.35"/>
    <x v="0"/>
  </r>
  <r>
    <x v="3"/>
    <x v="0"/>
    <x v="234"/>
    <x v="2"/>
    <x v="21"/>
    <x v="25"/>
    <x v="3"/>
    <n v="20"/>
    <n v="250"/>
    <n v="50000"/>
    <n v="20000"/>
    <n v="0.4"/>
    <x v="0"/>
  </r>
  <r>
    <x v="3"/>
    <x v="0"/>
    <x v="234"/>
    <x v="2"/>
    <x v="21"/>
    <x v="25"/>
    <x v="4"/>
    <n v="35"/>
    <n v="275"/>
    <n v="96250"/>
    <n v="33687.5"/>
    <n v="0.35"/>
    <x v="0"/>
  </r>
  <r>
    <x v="3"/>
    <x v="0"/>
    <x v="234"/>
    <x v="2"/>
    <x v="21"/>
    <x v="25"/>
    <x v="5"/>
    <n v="25"/>
    <n v="400"/>
    <n v="100000.00000000003"/>
    <n v="50000.000000000015"/>
    <n v="0.5"/>
    <x v="0"/>
  </r>
  <r>
    <x v="3"/>
    <x v="0"/>
    <x v="265"/>
    <x v="2"/>
    <x v="21"/>
    <x v="25"/>
    <x v="0"/>
    <n v="35"/>
    <n v="670"/>
    <n v="234500"/>
    <n v="93800"/>
    <n v="0.4"/>
    <x v="0"/>
  </r>
  <r>
    <x v="3"/>
    <x v="0"/>
    <x v="265"/>
    <x v="2"/>
    <x v="21"/>
    <x v="25"/>
    <x v="1"/>
    <n v="30"/>
    <n v="375"/>
    <n v="112500.00000000004"/>
    <n v="39375.000000000015"/>
    <n v="0.35"/>
    <x v="0"/>
  </r>
  <r>
    <x v="3"/>
    <x v="0"/>
    <x v="265"/>
    <x v="2"/>
    <x v="21"/>
    <x v="25"/>
    <x v="2"/>
    <n v="25"/>
    <n v="350"/>
    <n v="87500.000000000029"/>
    <n v="30625.000000000007"/>
    <n v="0.35"/>
    <x v="0"/>
  </r>
  <r>
    <x v="3"/>
    <x v="0"/>
    <x v="265"/>
    <x v="2"/>
    <x v="21"/>
    <x v="25"/>
    <x v="3"/>
    <n v="25"/>
    <n v="275"/>
    <n v="68750.000000000015"/>
    <n v="27500.000000000007"/>
    <n v="0.4"/>
    <x v="0"/>
  </r>
  <r>
    <x v="3"/>
    <x v="0"/>
    <x v="265"/>
    <x v="2"/>
    <x v="21"/>
    <x v="25"/>
    <x v="4"/>
    <n v="40"/>
    <n v="300"/>
    <n v="120000"/>
    <n v="42000"/>
    <n v="0.35"/>
    <x v="0"/>
  </r>
  <r>
    <x v="3"/>
    <x v="0"/>
    <x v="265"/>
    <x v="2"/>
    <x v="21"/>
    <x v="25"/>
    <x v="5"/>
    <n v="45"/>
    <n v="400"/>
    <n v="179999.99999999997"/>
    <n v="89999.999999999985"/>
    <n v="0.5"/>
    <x v="0"/>
  </r>
  <r>
    <x v="3"/>
    <x v="0"/>
    <x v="295"/>
    <x v="2"/>
    <x v="21"/>
    <x v="25"/>
    <x v="0"/>
    <n v="30"/>
    <n v="650"/>
    <n v="195000.00000000003"/>
    <n v="78000.000000000015"/>
    <n v="0.4"/>
    <x v="0"/>
  </r>
  <r>
    <x v="3"/>
    <x v="0"/>
    <x v="295"/>
    <x v="2"/>
    <x v="21"/>
    <x v="25"/>
    <x v="1"/>
    <n v="25"/>
    <n v="400"/>
    <n v="100000.00000000004"/>
    <n v="35000.000000000015"/>
    <n v="0.35"/>
    <x v="0"/>
  </r>
  <r>
    <x v="3"/>
    <x v="0"/>
    <x v="295"/>
    <x v="2"/>
    <x v="21"/>
    <x v="25"/>
    <x v="2"/>
    <n v="20"/>
    <n v="425"/>
    <n v="85000.000000000029"/>
    <n v="29750.000000000007"/>
    <n v="0.35"/>
    <x v="0"/>
  </r>
  <r>
    <x v="3"/>
    <x v="0"/>
    <x v="295"/>
    <x v="2"/>
    <x v="21"/>
    <x v="25"/>
    <x v="3"/>
    <n v="20"/>
    <n v="400"/>
    <n v="80000.000000000029"/>
    <n v="32000.000000000015"/>
    <n v="0.4"/>
    <x v="0"/>
  </r>
  <r>
    <x v="3"/>
    <x v="0"/>
    <x v="295"/>
    <x v="2"/>
    <x v="21"/>
    <x v="25"/>
    <x v="4"/>
    <n v="35"/>
    <n v="400"/>
    <n v="140000"/>
    <n v="49000"/>
    <n v="0.35"/>
    <x v="0"/>
  </r>
  <r>
    <x v="3"/>
    <x v="0"/>
    <x v="295"/>
    <x v="2"/>
    <x v="21"/>
    <x v="25"/>
    <x v="5"/>
    <n v="40"/>
    <n v="575"/>
    <n v="230000"/>
    <n v="115000"/>
    <n v="0.5"/>
    <x v="0"/>
  </r>
  <r>
    <x v="3"/>
    <x v="0"/>
    <x v="324"/>
    <x v="2"/>
    <x v="21"/>
    <x v="25"/>
    <x v="0"/>
    <n v="35"/>
    <n v="800"/>
    <n v="280000"/>
    <n v="112000"/>
    <n v="0.4"/>
    <x v="0"/>
  </r>
  <r>
    <x v="3"/>
    <x v="0"/>
    <x v="324"/>
    <x v="2"/>
    <x v="21"/>
    <x v="25"/>
    <x v="1"/>
    <n v="30"/>
    <n v="550"/>
    <n v="165000.00000000006"/>
    <n v="57750.000000000015"/>
    <n v="0.35"/>
    <x v="0"/>
  </r>
  <r>
    <x v="3"/>
    <x v="0"/>
    <x v="324"/>
    <x v="2"/>
    <x v="21"/>
    <x v="25"/>
    <x v="2"/>
    <n v="25"/>
    <n v="475"/>
    <n v="118750.00000000003"/>
    <n v="41562.500000000007"/>
    <n v="0.35"/>
    <x v="0"/>
  </r>
  <r>
    <x v="3"/>
    <x v="0"/>
    <x v="324"/>
    <x v="2"/>
    <x v="21"/>
    <x v="25"/>
    <x v="3"/>
    <n v="25"/>
    <n v="425"/>
    <n v="106250.00000000003"/>
    <n v="42500.000000000015"/>
    <n v="0.4"/>
    <x v="0"/>
  </r>
  <r>
    <x v="3"/>
    <x v="0"/>
    <x v="324"/>
    <x v="2"/>
    <x v="21"/>
    <x v="25"/>
    <x v="4"/>
    <n v="35"/>
    <n v="425"/>
    <n v="148750"/>
    <n v="52062.5"/>
    <n v="0.35"/>
    <x v="0"/>
  </r>
  <r>
    <x v="3"/>
    <x v="0"/>
    <x v="324"/>
    <x v="2"/>
    <x v="21"/>
    <x v="25"/>
    <x v="5"/>
    <n v="40"/>
    <n v="600"/>
    <n v="240000"/>
    <n v="120000"/>
    <n v="0.5"/>
    <x v="0"/>
  </r>
  <r>
    <x v="3"/>
    <x v="0"/>
    <x v="356"/>
    <x v="2"/>
    <x v="21"/>
    <x v="25"/>
    <x v="0"/>
    <n v="35"/>
    <n v="750"/>
    <n v="262500"/>
    <n v="105000"/>
    <n v="0.4"/>
    <x v="0"/>
  </r>
  <r>
    <x v="3"/>
    <x v="0"/>
    <x v="356"/>
    <x v="2"/>
    <x v="21"/>
    <x v="25"/>
    <x v="1"/>
    <n v="35"/>
    <n v="525"/>
    <n v="183750.00000000003"/>
    <n v="64312.500000000007"/>
    <n v="0.35"/>
    <x v="0"/>
  </r>
  <r>
    <x v="3"/>
    <x v="0"/>
    <x v="356"/>
    <x v="2"/>
    <x v="21"/>
    <x v="25"/>
    <x v="2"/>
    <n v="30"/>
    <n v="450"/>
    <n v="135000.00000000003"/>
    <n v="47250.000000000007"/>
    <n v="0.35"/>
    <x v="0"/>
  </r>
  <r>
    <x v="3"/>
    <x v="0"/>
    <x v="356"/>
    <x v="2"/>
    <x v="21"/>
    <x v="25"/>
    <x v="3"/>
    <n v="20"/>
    <n v="375"/>
    <n v="75000.000000000029"/>
    <n v="30000.000000000015"/>
    <n v="0.4"/>
    <x v="0"/>
  </r>
  <r>
    <x v="3"/>
    <x v="0"/>
    <x v="356"/>
    <x v="2"/>
    <x v="21"/>
    <x v="25"/>
    <x v="4"/>
    <n v="30"/>
    <n v="350"/>
    <n v="105000.00000000001"/>
    <n v="36750"/>
    <n v="0.35"/>
    <x v="0"/>
  </r>
  <r>
    <x v="3"/>
    <x v="0"/>
    <x v="356"/>
    <x v="2"/>
    <x v="21"/>
    <x v="25"/>
    <x v="5"/>
    <n v="35"/>
    <n v="525"/>
    <n v="183750"/>
    <n v="91875"/>
    <n v="0.5"/>
    <x v="0"/>
  </r>
  <r>
    <x v="3"/>
    <x v="0"/>
    <x v="388"/>
    <x v="2"/>
    <x v="21"/>
    <x v="25"/>
    <x v="0"/>
    <n v="30"/>
    <n v="650"/>
    <n v="195000.00000000003"/>
    <n v="78000.000000000015"/>
    <n v="0.4"/>
    <x v="0"/>
  </r>
  <r>
    <x v="3"/>
    <x v="0"/>
    <x v="388"/>
    <x v="2"/>
    <x v="21"/>
    <x v="25"/>
    <x v="1"/>
    <n v="25"/>
    <n v="450"/>
    <n v="112500.00000000004"/>
    <n v="39375.000000000015"/>
    <n v="0.35"/>
    <x v="0"/>
  </r>
  <r>
    <x v="3"/>
    <x v="0"/>
    <x v="388"/>
    <x v="2"/>
    <x v="21"/>
    <x v="25"/>
    <x v="2"/>
    <n v="10"/>
    <n v="350"/>
    <n v="35000.000000000007"/>
    <n v="12250.000000000002"/>
    <n v="0.35"/>
    <x v="0"/>
  </r>
  <r>
    <x v="3"/>
    <x v="0"/>
    <x v="388"/>
    <x v="2"/>
    <x v="21"/>
    <x v="25"/>
    <x v="3"/>
    <n v="10"/>
    <n v="325"/>
    <n v="32500.000000000007"/>
    <n v="13000.000000000004"/>
    <n v="0.4"/>
    <x v="0"/>
  </r>
  <r>
    <x v="3"/>
    <x v="0"/>
    <x v="388"/>
    <x v="2"/>
    <x v="21"/>
    <x v="25"/>
    <x v="4"/>
    <n v="20"/>
    <n v="325"/>
    <n v="65000"/>
    <n v="22750"/>
    <n v="0.35"/>
    <x v="0"/>
  </r>
  <r>
    <x v="3"/>
    <x v="0"/>
    <x v="388"/>
    <x v="2"/>
    <x v="21"/>
    <x v="25"/>
    <x v="5"/>
    <n v="25"/>
    <n v="400"/>
    <n v="100000.00000000003"/>
    <n v="50000.000000000015"/>
    <n v="0.5"/>
    <x v="0"/>
  </r>
  <r>
    <x v="3"/>
    <x v="0"/>
    <x v="417"/>
    <x v="2"/>
    <x v="21"/>
    <x v="25"/>
    <x v="0"/>
    <n v="30"/>
    <n v="575"/>
    <n v="172500"/>
    <n v="69000"/>
    <n v="0.4"/>
    <x v="0"/>
  </r>
  <r>
    <x v="3"/>
    <x v="0"/>
    <x v="417"/>
    <x v="2"/>
    <x v="21"/>
    <x v="25"/>
    <x v="1"/>
    <n v="20"/>
    <n v="400"/>
    <n v="80000"/>
    <n v="28000"/>
    <n v="0.35"/>
    <x v="0"/>
  </r>
  <r>
    <x v="3"/>
    <x v="0"/>
    <x v="417"/>
    <x v="2"/>
    <x v="21"/>
    <x v="25"/>
    <x v="2"/>
    <n v="20"/>
    <n v="300"/>
    <n v="60000"/>
    <n v="21000"/>
    <n v="0.35"/>
    <x v="0"/>
  </r>
  <r>
    <x v="3"/>
    <x v="0"/>
    <x v="417"/>
    <x v="2"/>
    <x v="21"/>
    <x v="25"/>
    <x v="3"/>
    <n v="20"/>
    <n v="275"/>
    <n v="55000"/>
    <n v="22000"/>
    <n v="0.4"/>
    <x v="0"/>
  </r>
  <r>
    <x v="3"/>
    <x v="0"/>
    <x v="417"/>
    <x v="2"/>
    <x v="21"/>
    <x v="25"/>
    <x v="4"/>
    <n v="30"/>
    <n v="275"/>
    <n v="82500"/>
    <n v="28874.999999999996"/>
    <n v="0.35"/>
    <x v="0"/>
  </r>
  <r>
    <x v="3"/>
    <x v="0"/>
    <x v="417"/>
    <x v="2"/>
    <x v="21"/>
    <x v="25"/>
    <x v="5"/>
    <n v="35"/>
    <n v="400"/>
    <n v="139999.99999999997"/>
    <n v="69999.999999999985"/>
    <n v="0.5"/>
    <x v="0"/>
  </r>
  <r>
    <x v="3"/>
    <x v="0"/>
    <x v="448"/>
    <x v="2"/>
    <x v="21"/>
    <x v="25"/>
    <x v="0"/>
    <n v="30"/>
    <n v="550"/>
    <n v="165000.00000000003"/>
    <n v="66000.000000000015"/>
    <n v="0.4"/>
    <x v="0"/>
  </r>
  <r>
    <x v="3"/>
    <x v="0"/>
    <x v="448"/>
    <x v="2"/>
    <x v="21"/>
    <x v="25"/>
    <x v="1"/>
    <n v="20"/>
    <n v="400"/>
    <n v="80000.000000000029"/>
    <n v="28000.000000000007"/>
    <n v="0.35"/>
    <x v="0"/>
  </r>
  <r>
    <x v="3"/>
    <x v="0"/>
    <x v="448"/>
    <x v="2"/>
    <x v="21"/>
    <x v="25"/>
    <x v="2"/>
    <n v="20"/>
    <n v="345"/>
    <n v="69000.000000000029"/>
    <n v="24150.000000000007"/>
    <n v="0.35"/>
    <x v="0"/>
  </r>
  <r>
    <x v="3"/>
    <x v="0"/>
    <x v="448"/>
    <x v="2"/>
    <x v="21"/>
    <x v="25"/>
    <x v="3"/>
    <n v="20"/>
    <n v="375"/>
    <n v="75000.000000000029"/>
    <n v="30000.000000000015"/>
    <n v="0.4"/>
    <x v="0"/>
  </r>
  <r>
    <x v="3"/>
    <x v="0"/>
    <x v="448"/>
    <x v="2"/>
    <x v="21"/>
    <x v="25"/>
    <x v="4"/>
    <n v="40"/>
    <n v="350"/>
    <n v="140000"/>
    <n v="49000"/>
    <n v="0.35"/>
    <x v="0"/>
  </r>
  <r>
    <x v="3"/>
    <x v="0"/>
    <x v="448"/>
    <x v="2"/>
    <x v="21"/>
    <x v="25"/>
    <x v="5"/>
    <n v="45"/>
    <n v="450"/>
    <n v="202499.99999999994"/>
    <n v="101249.99999999997"/>
    <n v="0.5"/>
    <x v="0"/>
  </r>
  <r>
    <x v="3"/>
    <x v="0"/>
    <x v="477"/>
    <x v="2"/>
    <x v="21"/>
    <x v="25"/>
    <x v="0"/>
    <n v="40"/>
    <n v="700"/>
    <n v="280000"/>
    <n v="112000"/>
    <n v="0.4"/>
    <x v="0"/>
  </r>
  <r>
    <x v="3"/>
    <x v="0"/>
    <x v="477"/>
    <x v="2"/>
    <x v="21"/>
    <x v="25"/>
    <x v="1"/>
    <n v="30"/>
    <n v="500"/>
    <n v="150000.00000000003"/>
    <n v="52500.000000000007"/>
    <n v="0.35"/>
    <x v="0"/>
  </r>
  <r>
    <x v="3"/>
    <x v="0"/>
    <x v="477"/>
    <x v="2"/>
    <x v="21"/>
    <x v="25"/>
    <x v="2"/>
    <n v="30"/>
    <n v="450"/>
    <n v="135000.00000000003"/>
    <n v="47250.000000000007"/>
    <n v="0.35"/>
    <x v="0"/>
  </r>
  <r>
    <x v="3"/>
    <x v="0"/>
    <x v="477"/>
    <x v="2"/>
    <x v="21"/>
    <x v="25"/>
    <x v="3"/>
    <n v="30"/>
    <n v="400"/>
    <n v="120000.00000000001"/>
    <n v="48000.000000000007"/>
    <n v="0.4"/>
    <x v="0"/>
  </r>
  <r>
    <x v="3"/>
    <x v="0"/>
    <x v="477"/>
    <x v="2"/>
    <x v="21"/>
    <x v="25"/>
    <x v="4"/>
    <n v="40"/>
    <n v="400"/>
    <n v="160000"/>
    <n v="56000"/>
    <n v="0.35"/>
    <x v="0"/>
  </r>
  <r>
    <x v="3"/>
    <x v="0"/>
    <x v="477"/>
    <x v="2"/>
    <x v="21"/>
    <x v="25"/>
    <x v="5"/>
    <n v="45"/>
    <n v="500"/>
    <n v="224999.99999999994"/>
    <n v="112499.99999999997"/>
    <n v="0.5"/>
    <x v="0"/>
  </r>
  <r>
    <x v="3"/>
    <x v="2"/>
    <x v="188"/>
    <x v="2"/>
    <x v="21"/>
    <x v="25"/>
    <x v="0"/>
    <n v="30"/>
    <n v="350"/>
    <n v="105000.00000000001"/>
    <n v="36750"/>
    <n v="0.35"/>
    <x v="0"/>
  </r>
  <r>
    <x v="3"/>
    <x v="2"/>
    <x v="188"/>
    <x v="2"/>
    <x v="21"/>
    <x v="25"/>
    <x v="1"/>
    <n v="40"/>
    <n v="350"/>
    <n v="140000"/>
    <n v="49000"/>
    <n v="0.35"/>
    <x v="0"/>
  </r>
  <r>
    <x v="3"/>
    <x v="2"/>
    <x v="188"/>
    <x v="2"/>
    <x v="21"/>
    <x v="25"/>
    <x v="2"/>
    <n v="40"/>
    <n v="350"/>
    <n v="140000"/>
    <n v="49000"/>
    <n v="0.35"/>
    <x v="0"/>
  </r>
  <r>
    <x v="3"/>
    <x v="2"/>
    <x v="188"/>
    <x v="2"/>
    <x v="21"/>
    <x v="25"/>
    <x v="3"/>
    <n v="40"/>
    <n v="200"/>
    <n v="80000"/>
    <n v="28000"/>
    <n v="0.35"/>
    <x v="0"/>
  </r>
  <r>
    <x v="3"/>
    <x v="2"/>
    <x v="188"/>
    <x v="2"/>
    <x v="21"/>
    <x v="25"/>
    <x v="4"/>
    <n v="45"/>
    <n v="150"/>
    <n v="67500.000000000015"/>
    <n v="27000.000000000007"/>
    <n v="0.4"/>
    <x v="0"/>
  </r>
  <r>
    <x v="3"/>
    <x v="2"/>
    <x v="188"/>
    <x v="2"/>
    <x v="21"/>
    <x v="25"/>
    <x v="5"/>
    <n v="40"/>
    <n v="400"/>
    <n v="160000"/>
    <n v="48000"/>
    <n v="0.3"/>
    <x v="0"/>
  </r>
  <r>
    <x v="3"/>
    <x v="2"/>
    <x v="698"/>
    <x v="2"/>
    <x v="21"/>
    <x v="25"/>
    <x v="0"/>
    <n v="30"/>
    <n v="450"/>
    <n v="135000.00000000003"/>
    <n v="47250.000000000007"/>
    <n v="0.35"/>
    <x v="0"/>
  </r>
  <r>
    <x v="3"/>
    <x v="2"/>
    <x v="698"/>
    <x v="2"/>
    <x v="21"/>
    <x v="25"/>
    <x v="1"/>
    <n v="40"/>
    <n v="350"/>
    <n v="140000"/>
    <n v="49000"/>
    <n v="0.35"/>
    <x v="0"/>
  </r>
  <r>
    <x v="3"/>
    <x v="2"/>
    <x v="698"/>
    <x v="2"/>
    <x v="21"/>
    <x v="25"/>
    <x v="2"/>
    <n v="40"/>
    <n v="350"/>
    <n v="140000"/>
    <n v="49000"/>
    <n v="0.35"/>
    <x v="0"/>
  </r>
  <r>
    <x v="3"/>
    <x v="2"/>
    <x v="698"/>
    <x v="2"/>
    <x v="22"/>
    <x v="16"/>
    <x v="3"/>
    <n v="40"/>
    <n v="200"/>
    <n v="80000"/>
    <n v="28000"/>
    <n v="0.35"/>
    <x v="0"/>
  </r>
  <r>
    <x v="3"/>
    <x v="2"/>
    <x v="698"/>
    <x v="2"/>
    <x v="22"/>
    <x v="16"/>
    <x v="4"/>
    <n v="45"/>
    <n v="125"/>
    <n v="56250.000000000007"/>
    <n v="22500.000000000004"/>
    <n v="0.4"/>
    <x v="0"/>
  </r>
  <r>
    <x v="3"/>
    <x v="2"/>
    <x v="698"/>
    <x v="2"/>
    <x v="22"/>
    <x v="16"/>
    <x v="5"/>
    <n v="40"/>
    <n v="325"/>
    <n v="130000"/>
    <n v="39000"/>
    <n v="0.3"/>
    <x v="0"/>
  </r>
  <r>
    <x v="3"/>
    <x v="2"/>
    <x v="228"/>
    <x v="2"/>
    <x v="22"/>
    <x v="16"/>
    <x v="0"/>
    <n v="40"/>
    <n v="475"/>
    <n v="190000"/>
    <n v="66500"/>
    <n v="0.35"/>
    <x v="0"/>
  </r>
  <r>
    <x v="3"/>
    <x v="2"/>
    <x v="228"/>
    <x v="2"/>
    <x v="22"/>
    <x v="16"/>
    <x v="1"/>
    <n v="50"/>
    <n v="325"/>
    <n v="162500"/>
    <n v="56875"/>
    <n v="0.35"/>
    <x v="0"/>
  </r>
  <r>
    <x v="3"/>
    <x v="2"/>
    <x v="228"/>
    <x v="2"/>
    <x v="22"/>
    <x v="16"/>
    <x v="2"/>
    <n v="55"/>
    <n v="350"/>
    <n v="192499.99999999997"/>
    <n v="67374.999999999985"/>
    <n v="0.35"/>
    <x v="0"/>
  </r>
  <r>
    <x v="3"/>
    <x v="2"/>
    <x v="228"/>
    <x v="2"/>
    <x v="22"/>
    <x v="16"/>
    <x v="3"/>
    <n v="50"/>
    <n v="250"/>
    <n v="125000"/>
    <n v="43750"/>
    <n v="0.35"/>
    <x v="0"/>
  </r>
  <r>
    <x v="3"/>
    <x v="2"/>
    <x v="228"/>
    <x v="2"/>
    <x v="22"/>
    <x v="16"/>
    <x v="4"/>
    <n v="55"/>
    <n v="100"/>
    <n v="55000.000000000007"/>
    <n v="22000.000000000004"/>
    <n v="0.4"/>
    <x v="0"/>
  </r>
  <r>
    <x v="3"/>
    <x v="2"/>
    <x v="228"/>
    <x v="2"/>
    <x v="22"/>
    <x v="16"/>
    <x v="5"/>
    <n v="50"/>
    <n v="300"/>
    <n v="150000"/>
    <n v="45000"/>
    <n v="0.3"/>
    <x v="0"/>
  </r>
  <r>
    <x v="3"/>
    <x v="2"/>
    <x v="247"/>
    <x v="2"/>
    <x v="22"/>
    <x v="16"/>
    <x v="0"/>
    <n v="55"/>
    <n v="475"/>
    <n v="261250.00000000003"/>
    <n v="91437.5"/>
    <n v="0.35"/>
    <x v="0"/>
  </r>
  <r>
    <x v="3"/>
    <x v="2"/>
    <x v="247"/>
    <x v="2"/>
    <x v="22"/>
    <x v="16"/>
    <x v="1"/>
    <n v="60"/>
    <n v="275"/>
    <n v="165000.00000000003"/>
    <n v="57750.000000000007"/>
    <n v="0.35"/>
    <x v="0"/>
  </r>
  <r>
    <x v="3"/>
    <x v="2"/>
    <x v="247"/>
    <x v="2"/>
    <x v="22"/>
    <x v="16"/>
    <x v="2"/>
    <n v="60"/>
    <n v="325"/>
    <n v="195000.00000000003"/>
    <n v="68250"/>
    <n v="0.35"/>
    <x v="0"/>
  </r>
  <r>
    <x v="3"/>
    <x v="2"/>
    <x v="247"/>
    <x v="2"/>
    <x v="22"/>
    <x v="16"/>
    <x v="3"/>
    <n v="45"/>
    <n v="225"/>
    <n v="101250.00000000001"/>
    <n v="35437.5"/>
    <n v="0.35"/>
    <x v="0"/>
  </r>
  <r>
    <x v="3"/>
    <x v="2"/>
    <x v="247"/>
    <x v="2"/>
    <x v="22"/>
    <x v="16"/>
    <x v="4"/>
    <n v="50"/>
    <n v="125"/>
    <n v="62500.000000000015"/>
    <n v="25000.000000000007"/>
    <n v="0.4"/>
    <x v="0"/>
  </r>
  <r>
    <x v="3"/>
    <x v="2"/>
    <x v="247"/>
    <x v="2"/>
    <x v="22"/>
    <x v="16"/>
    <x v="5"/>
    <n v="65"/>
    <n v="300"/>
    <n v="195000.00000000003"/>
    <n v="58500.000000000007"/>
    <n v="0.3"/>
    <x v="0"/>
  </r>
  <r>
    <x v="3"/>
    <x v="2"/>
    <x v="278"/>
    <x v="2"/>
    <x v="22"/>
    <x v="16"/>
    <x v="0"/>
    <n v="50"/>
    <n v="500"/>
    <n v="250000"/>
    <n v="87500"/>
    <n v="0.35"/>
    <x v="0"/>
  </r>
  <r>
    <x v="3"/>
    <x v="2"/>
    <x v="278"/>
    <x v="2"/>
    <x v="22"/>
    <x v="16"/>
    <x v="1"/>
    <n v="55"/>
    <n v="350"/>
    <n v="192500.00000000003"/>
    <n v="67375"/>
    <n v="0.35"/>
    <x v="0"/>
  </r>
  <r>
    <x v="3"/>
    <x v="2"/>
    <x v="278"/>
    <x v="2"/>
    <x v="22"/>
    <x v="16"/>
    <x v="2"/>
    <n v="55"/>
    <n v="350"/>
    <n v="192500.00000000003"/>
    <n v="67375"/>
    <n v="0.35"/>
    <x v="0"/>
  </r>
  <r>
    <x v="3"/>
    <x v="2"/>
    <x v="278"/>
    <x v="2"/>
    <x v="22"/>
    <x v="16"/>
    <x v="3"/>
    <n v="50"/>
    <n v="275"/>
    <n v="137500"/>
    <n v="48125"/>
    <n v="0.35"/>
    <x v="0"/>
  </r>
  <r>
    <x v="3"/>
    <x v="2"/>
    <x v="278"/>
    <x v="2"/>
    <x v="22"/>
    <x v="16"/>
    <x v="4"/>
    <n v="45"/>
    <n v="175"/>
    <n v="78749.999999999985"/>
    <n v="31499.999999999996"/>
    <n v="0.4"/>
    <x v="0"/>
  </r>
  <r>
    <x v="3"/>
    <x v="2"/>
    <x v="278"/>
    <x v="2"/>
    <x v="22"/>
    <x v="16"/>
    <x v="5"/>
    <n v="60"/>
    <n v="525"/>
    <n v="315000"/>
    <n v="94500"/>
    <n v="0.3"/>
    <x v="0"/>
  </r>
  <r>
    <x v="3"/>
    <x v="2"/>
    <x v="308"/>
    <x v="2"/>
    <x v="22"/>
    <x v="16"/>
    <x v="0"/>
    <n v="55"/>
    <n v="775"/>
    <n v="426249.99999999994"/>
    <n v="149187.49999999997"/>
    <n v="0.35"/>
    <x v="0"/>
  </r>
  <r>
    <x v="3"/>
    <x v="2"/>
    <x v="308"/>
    <x v="2"/>
    <x v="22"/>
    <x v="16"/>
    <x v="1"/>
    <n v="65"/>
    <n v="650"/>
    <n v="422499.99999999988"/>
    <n v="147874.99999999994"/>
    <n v="0.35"/>
    <x v="0"/>
  </r>
  <r>
    <x v="3"/>
    <x v="2"/>
    <x v="308"/>
    <x v="2"/>
    <x v="22"/>
    <x v="16"/>
    <x v="2"/>
    <n v="80"/>
    <n v="650"/>
    <n v="520000"/>
    <n v="182000"/>
    <n v="0.35"/>
    <x v="0"/>
  </r>
  <r>
    <x v="3"/>
    <x v="2"/>
    <x v="308"/>
    <x v="2"/>
    <x v="22"/>
    <x v="16"/>
    <x v="3"/>
    <n v="80"/>
    <n v="525"/>
    <n v="420000"/>
    <n v="147000"/>
    <n v="0.35"/>
    <x v="0"/>
  </r>
  <r>
    <x v="3"/>
    <x v="2"/>
    <x v="308"/>
    <x v="2"/>
    <x v="22"/>
    <x v="16"/>
    <x v="4"/>
    <n v="90"/>
    <n v="400"/>
    <n v="360000"/>
    <n v="144000"/>
    <n v="0.4"/>
    <x v="0"/>
  </r>
  <r>
    <x v="3"/>
    <x v="2"/>
    <x v="308"/>
    <x v="2"/>
    <x v="22"/>
    <x v="16"/>
    <x v="5"/>
    <n v="105"/>
    <n v="700"/>
    <n v="735000"/>
    <n v="220500"/>
    <n v="0.3"/>
    <x v="0"/>
  </r>
  <r>
    <x v="3"/>
    <x v="2"/>
    <x v="337"/>
    <x v="2"/>
    <x v="22"/>
    <x v="16"/>
    <x v="0"/>
    <n v="85"/>
    <n v="850"/>
    <n v="722500"/>
    <n v="252874.99999999997"/>
    <n v="0.35"/>
    <x v="0"/>
  </r>
  <r>
    <x v="3"/>
    <x v="2"/>
    <x v="337"/>
    <x v="2"/>
    <x v="22"/>
    <x v="16"/>
    <x v="1"/>
    <n v="90"/>
    <n v="700"/>
    <n v="630000"/>
    <n v="220500"/>
    <n v="0.35"/>
    <x v="0"/>
  </r>
  <r>
    <x v="3"/>
    <x v="2"/>
    <x v="337"/>
    <x v="2"/>
    <x v="22"/>
    <x v="16"/>
    <x v="2"/>
    <n v="90"/>
    <n v="650"/>
    <n v="585000"/>
    <n v="204750"/>
    <n v="0.35"/>
    <x v="0"/>
  </r>
  <r>
    <x v="3"/>
    <x v="2"/>
    <x v="337"/>
    <x v="2"/>
    <x v="22"/>
    <x v="16"/>
    <x v="3"/>
    <n v="85"/>
    <n v="550"/>
    <n v="467500"/>
    <n v="163625"/>
    <n v="0.35"/>
    <x v="0"/>
  </r>
  <r>
    <x v="3"/>
    <x v="2"/>
    <x v="337"/>
    <x v="2"/>
    <x v="22"/>
    <x v="16"/>
    <x v="4"/>
    <n v="90"/>
    <n v="600"/>
    <n v="540000"/>
    <n v="216000"/>
    <n v="0.4"/>
    <x v="0"/>
  </r>
  <r>
    <x v="3"/>
    <x v="2"/>
    <x v="337"/>
    <x v="2"/>
    <x v="22"/>
    <x v="16"/>
    <x v="5"/>
    <n v="105"/>
    <n v="600"/>
    <n v="630000"/>
    <n v="189000"/>
    <n v="0.3"/>
    <x v="0"/>
  </r>
  <r>
    <x v="3"/>
    <x v="2"/>
    <x v="369"/>
    <x v="2"/>
    <x v="22"/>
    <x v="16"/>
    <x v="0"/>
    <n v="90"/>
    <n v="800"/>
    <n v="720000"/>
    <n v="251999.99999999997"/>
    <n v="0.35"/>
    <x v="0"/>
  </r>
  <r>
    <x v="3"/>
    <x v="2"/>
    <x v="369"/>
    <x v="2"/>
    <x v="22"/>
    <x v="16"/>
    <x v="1"/>
    <n v="80"/>
    <n v="775"/>
    <n v="620000"/>
    <n v="217000"/>
    <n v="0.35"/>
    <x v="0"/>
  </r>
  <r>
    <x v="3"/>
    <x v="2"/>
    <x v="369"/>
    <x v="2"/>
    <x v="22"/>
    <x v="16"/>
    <x v="2"/>
    <n v="70"/>
    <n v="650"/>
    <n v="455000"/>
    <n v="159250"/>
    <n v="0.35"/>
    <x v="0"/>
  </r>
  <r>
    <x v="3"/>
    <x v="2"/>
    <x v="369"/>
    <x v="2"/>
    <x v="22"/>
    <x v="16"/>
    <x v="3"/>
    <n v="70"/>
    <n v="425"/>
    <n v="297500"/>
    <n v="104125"/>
    <n v="0.35"/>
    <x v="0"/>
  </r>
  <r>
    <x v="3"/>
    <x v="2"/>
    <x v="369"/>
    <x v="2"/>
    <x v="22"/>
    <x v="16"/>
    <x v="4"/>
    <n v="70"/>
    <n v="425"/>
    <n v="297500"/>
    <n v="119000"/>
    <n v="0.4"/>
    <x v="0"/>
  </r>
  <r>
    <x v="3"/>
    <x v="2"/>
    <x v="369"/>
    <x v="2"/>
    <x v="22"/>
    <x v="16"/>
    <x v="5"/>
    <n v="75"/>
    <n v="250"/>
    <n v="187500"/>
    <n v="56250"/>
    <n v="0.3"/>
    <x v="0"/>
  </r>
  <r>
    <x v="3"/>
    <x v="2"/>
    <x v="401"/>
    <x v="2"/>
    <x v="22"/>
    <x v="16"/>
    <x v="0"/>
    <n v="50"/>
    <n v="450"/>
    <n v="225000.00000000006"/>
    <n v="78750.000000000015"/>
    <n v="0.35"/>
    <x v="0"/>
  </r>
  <r>
    <x v="3"/>
    <x v="2"/>
    <x v="401"/>
    <x v="2"/>
    <x v="22"/>
    <x v="16"/>
    <x v="1"/>
    <n v="55"/>
    <n v="450"/>
    <n v="247500.00000000006"/>
    <n v="86625.000000000015"/>
    <n v="0.35"/>
    <x v="0"/>
  </r>
  <r>
    <x v="3"/>
    <x v="2"/>
    <x v="401"/>
    <x v="2"/>
    <x v="22"/>
    <x v="16"/>
    <x v="2"/>
    <n v="50"/>
    <n v="250"/>
    <n v="125000.00000000003"/>
    <n v="43750.000000000007"/>
    <n v="0.35"/>
    <x v="0"/>
  </r>
  <r>
    <x v="3"/>
    <x v="2"/>
    <x v="401"/>
    <x v="2"/>
    <x v="22"/>
    <x v="16"/>
    <x v="3"/>
    <n v="50"/>
    <n v="200"/>
    <n v="100000.00000000003"/>
    <n v="35000.000000000007"/>
    <n v="0.35"/>
    <x v="0"/>
  </r>
  <r>
    <x v="3"/>
    <x v="2"/>
    <x v="401"/>
    <x v="2"/>
    <x v="22"/>
    <x v="16"/>
    <x v="4"/>
    <n v="60"/>
    <n v="225"/>
    <n v="135000.00000000003"/>
    <n v="54000.000000000015"/>
    <n v="0.4"/>
    <x v="0"/>
  </r>
  <r>
    <x v="3"/>
    <x v="2"/>
    <x v="401"/>
    <x v="2"/>
    <x v="22"/>
    <x v="16"/>
    <x v="5"/>
    <n v="45"/>
    <n v="250"/>
    <n v="112499.99999999999"/>
    <n v="33749.999999999993"/>
    <n v="0.3"/>
    <x v="0"/>
  </r>
  <r>
    <x v="3"/>
    <x v="2"/>
    <x v="430"/>
    <x v="2"/>
    <x v="22"/>
    <x v="16"/>
    <x v="0"/>
    <n v="40"/>
    <n v="350"/>
    <n v="140000"/>
    <n v="49000"/>
    <n v="0.35"/>
    <x v="0"/>
  </r>
  <r>
    <x v="3"/>
    <x v="2"/>
    <x v="430"/>
    <x v="2"/>
    <x v="22"/>
    <x v="16"/>
    <x v="1"/>
    <n v="55"/>
    <n v="525"/>
    <n v="288750.00000000006"/>
    <n v="101062.50000000001"/>
    <n v="0.35"/>
    <x v="0"/>
  </r>
  <r>
    <x v="3"/>
    <x v="2"/>
    <x v="430"/>
    <x v="2"/>
    <x v="22"/>
    <x v="16"/>
    <x v="2"/>
    <n v="50"/>
    <n v="350"/>
    <n v="175000.00000000006"/>
    <n v="61250.000000000015"/>
    <n v="0.35"/>
    <x v="0"/>
  </r>
  <r>
    <x v="3"/>
    <x v="2"/>
    <x v="430"/>
    <x v="2"/>
    <x v="22"/>
    <x v="16"/>
    <x v="3"/>
    <n v="45"/>
    <n v="325"/>
    <n v="146250.00000000003"/>
    <n v="51187.500000000007"/>
    <n v="0.35"/>
    <x v="0"/>
  </r>
  <r>
    <x v="3"/>
    <x v="2"/>
    <x v="430"/>
    <x v="2"/>
    <x v="22"/>
    <x v="16"/>
    <x v="4"/>
    <n v="55"/>
    <n v="300"/>
    <n v="165000.00000000003"/>
    <n v="66000.000000000015"/>
    <n v="0.4"/>
    <x v="0"/>
  </r>
  <r>
    <x v="3"/>
    <x v="2"/>
    <x v="430"/>
    <x v="2"/>
    <x v="22"/>
    <x v="16"/>
    <x v="5"/>
    <n v="60"/>
    <n v="350"/>
    <n v="210000.00000000003"/>
    <n v="63000.000000000007"/>
    <n v="0.3"/>
    <x v="0"/>
  </r>
  <r>
    <x v="3"/>
    <x v="2"/>
    <x v="461"/>
    <x v="2"/>
    <x v="22"/>
    <x v="16"/>
    <x v="0"/>
    <n v="45"/>
    <n v="575"/>
    <n v="258750.00000000003"/>
    <n v="90562.5"/>
    <n v="0.35"/>
    <x v="0"/>
  </r>
  <r>
    <x v="3"/>
    <x v="2"/>
    <x v="461"/>
    <x v="2"/>
    <x v="22"/>
    <x v="16"/>
    <x v="1"/>
    <n v="50"/>
    <n v="650"/>
    <n v="325000.00000000012"/>
    <n v="113750.00000000003"/>
    <n v="0.35"/>
    <x v="0"/>
  </r>
  <r>
    <x v="3"/>
    <x v="2"/>
    <x v="461"/>
    <x v="2"/>
    <x v="22"/>
    <x v="16"/>
    <x v="2"/>
    <n v="45"/>
    <n v="475"/>
    <n v="213750.00000000003"/>
    <n v="74812.5"/>
    <n v="0.35"/>
    <x v="0"/>
  </r>
  <r>
    <x v="3"/>
    <x v="2"/>
    <x v="461"/>
    <x v="2"/>
    <x v="22"/>
    <x v="16"/>
    <x v="3"/>
    <n v="55"/>
    <n v="450"/>
    <n v="247500.00000000006"/>
    <n v="86625.000000000015"/>
    <n v="0.35"/>
    <x v="0"/>
  </r>
  <r>
    <x v="3"/>
    <x v="2"/>
    <x v="461"/>
    <x v="2"/>
    <x v="22"/>
    <x v="16"/>
    <x v="4"/>
    <n v="75"/>
    <n v="425"/>
    <n v="318750.00000000006"/>
    <n v="127500.00000000003"/>
    <n v="0.4"/>
    <x v="0"/>
  </r>
  <r>
    <x v="3"/>
    <x v="2"/>
    <x v="461"/>
    <x v="2"/>
    <x v="22"/>
    <x v="16"/>
    <x v="5"/>
    <n v="80"/>
    <n v="550"/>
    <n v="440000.00000000006"/>
    <n v="132000"/>
    <n v="0.3"/>
    <x v="0"/>
  </r>
  <r>
    <x v="3"/>
    <x v="2"/>
    <x v="490"/>
    <x v="2"/>
    <x v="22"/>
    <x v="16"/>
    <x v="0"/>
    <n v="65"/>
    <n v="750"/>
    <n v="487500.00000000012"/>
    <n v="170625.00000000003"/>
    <n v="0.35"/>
    <x v="0"/>
  </r>
  <r>
    <x v="3"/>
    <x v="2"/>
    <x v="490"/>
    <x v="2"/>
    <x v="22"/>
    <x v="16"/>
    <x v="1"/>
    <n v="75"/>
    <n v="750"/>
    <n v="562500.00000000023"/>
    <n v="196875.00000000006"/>
    <n v="0.35"/>
    <x v="0"/>
  </r>
  <r>
    <x v="3"/>
    <x v="2"/>
    <x v="490"/>
    <x v="2"/>
    <x v="22"/>
    <x v="16"/>
    <x v="2"/>
    <n v="70"/>
    <n v="550"/>
    <n v="385000.00000000006"/>
    <n v="134750"/>
    <n v="0.35"/>
    <x v="0"/>
  </r>
  <r>
    <x v="3"/>
    <x v="2"/>
    <x v="490"/>
    <x v="2"/>
    <x v="22"/>
    <x v="16"/>
    <x v="3"/>
    <n v="70"/>
    <n v="550"/>
    <n v="385000.00000000006"/>
    <n v="134750"/>
    <n v="0.35"/>
    <x v="0"/>
  </r>
  <r>
    <x v="3"/>
    <x v="2"/>
    <x v="490"/>
    <x v="2"/>
    <x v="22"/>
    <x v="16"/>
    <x v="4"/>
    <n v="80"/>
    <n v="475"/>
    <n v="380000.00000000006"/>
    <n v="152000.00000000003"/>
    <n v="0.4"/>
    <x v="0"/>
  </r>
  <r>
    <x v="3"/>
    <x v="2"/>
    <x v="490"/>
    <x v="2"/>
    <x v="22"/>
    <x v="16"/>
    <x v="5"/>
    <n v="85"/>
    <n v="575"/>
    <n v="488750.00000000006"/>
    <n v="146625"/>
    <n v="0.3"/>
    <x v="0"/>
  </r>
  <r>
    <x v="3"/>
    <x v="2"/>
    <x v="181"/>
    <x v="2"/>
    <x v="22"/>
    <x v="16"/>
    <x v="0"/>
    <n v="35"/>
    <n v="400"/>
    <n v="140000"/>
    <n v="55999.999999999993"/>
    <n v="0.39999999999999997"/>
    <x v="0"/>
  </r>
  <r>
    <x v="3"/>
    <x v="2"/>
    <x v="181"/>
    <x v="2"/>
    <x v="22"/>
    <x v="16"/>
    <x v="1"/>
    <n v="45"/>
    <n v="400"/>
    <n v="180000"/>
    <n v="72000"/>
    <n v="0.39999999999999997"/>
    <x v="0"/>
  </r>
  <r>
    <x v="3"/>
    <x v="2"/>
    <x v="181"/>
    <x v="2"/>
    <x v="22"/>
    <x v="16"/>
    <x v="2"/>
    <n v="45"/>
    <n v="400"/>
    <n v="180000"/>
    <n v="72000"/>
    <n v="0.39999999999999997"/>
    <x v="0"/>
  </r>
  <r>
    <x v="3"/>
    <x v="2"/>
    <x v="181"/>
    <x v="2"/>
    <x v="22"/>
    <x v="16"/>
    <x v="3"/>
    <n v="45"/>
    <n v="250"/>
    <n v="112500"/>
    <n v="44999.999999999993"/>
    <n v="0.39999999999999997"/>
    <x v="0"/>
  </r>
  <r>
    <x v="3"/>
    <x v="2"/>
    <x v="181"/>
    <x v="2"/>
    <x v="22"/>
    <x v="16"/>
    <x v="4"/>
    <n v="50"/>
    <n v="200"/>
    <n v="100000.00000000003"/>
    <n v="45000.000000000015"/>
    <n v="0.45"/>
    <x v="0"/>
  </r>
  <r>
    <x v="3"/>
    <x v="2"/>
    <x v="181"/>
    <x v="2"/>
    <x v="22"/>
    <x v="16"/>
    <x v="5"/>
    <n v="45"/>
    <n v="450"/>
    <n v="202500"/>
    <n v="70875"/>
    <n v="0.35"/>
    <x v="0"/>
  </r>
  <r>
    <x v="3"/>
    <x v="2"/>
    <x v="212"/>
    <x v="2"/>
    <x v="22"/>
    <x v="16"/>
    <x v="0"/>
    <n v="35"/>
    <n v="500"/>
    <n v="175000"/>
    <n v="70000"/>
    <n v="0.39999999999999997"/>
    <x v="0"/>
  </r>
  <r>
    <x v="3"/>
    <x v="2"/>
    <x v="212"/>
    <x v="2"/>
    <x v="22"/>
    <x v="16"/>
    <x v="1"/>
    <n v="45"/>
    <n v="400"/>
    <n v="180000"/>
    <n v="72000"/>
    <n v="0.39999999999999997"/>
    <x v="0"/>
  </r>
  <r>
    <x v="3"/>
    <x v="2"/>
    <x v="212"/>
    <x v="2"/>
    <x v="22"/>
    <x v="16"/>
    <x v="2"/>
    <n v="45"/>
    <n v="400"/>
    <n v="180000"/>
    <n v="72000"/>
    <n v="0.39999999999999997"/>
    <x v="0"/>
  </r>
  <r>
    <x v="3"/>
    <x v="2"/>
    <x v="212"/>
    <x v="1"/>
    <x v="23"/>
    <x v="26"/>
    <x v="3"/>
    <n v="45"/>
    <n v="250"/>
    <n v="112500"/>
    <n v="44999.999999999993"/>
    <n v="0.39999999999999997"/>
    <x v="0"/>
  </r>
  <r>
    <x v="3"/>
    <x v="2"/>
    <x v="212"/>
    <x v="1"/>
    <x v="23"/>
    <x v="26"/>
    <x v="4"/>
    <n v="50"/>
    <n v="175"/>
    <n v="87500.000000000029"/>
    <n v="39375.000000000015"/>
    <n v="0.45"/>
    <x v="0"/>
  </r>
  <r>
    <x v="3"/>
    <x v="2"/>
    <x v="212"/>
    <x v="1"/>
    <x v="23"/>
    <x v="26"/>
    <x v="5"/>
    <n v="45"/>
    <n v="375"/>
    <n v="168750"/>
    <n v="59062.499999999993"/>
    <n v="0.35"/>
    <x v="0"/>
  </r>
  <r>
    <x v="3"/>
    <x v="2"/>
    <x v="221"/>
    <x v="1"/>
    <x v="23"/>
    <x v="26"/>
    <x v="0"/>
    <n v="45"/>
    <n v="525"/>
    <n v="236250"/>
    <n v="94499.999999999985"/>
    <n v="0.39999999999999997"/>
    <x v="0"/>
  </r>
  <r>
    <x v="3"/>
    <x v="2"/>
    <x v="221"/>
    <x v="1"/>
    <x v="23"/>
    <x v="26"/>
    <x v="1"/>
    <n v="55"/>
    <n v="375"/>
    <n v="206250.00000000003"/>
    <n v="82500"/>
    <n v="0.39999999999999997"/>
    <x v="0"/>
  </r>
  <r>
    <x v="3"/>
    <x v="2"/>
    <x v="221"/>
    <x v="1"/>
    <x v="23"/>
    <x v="26"/>
    <x v="2"/>
    <n v="60"/>
    <n v="400"/>
    <n v="240000"/>
    <n v="95999.999999999985"/>
    <n v="0.39999999999999997"/>
    <x v="0"/>
  </r>
  <r>
    <x v="3"/>
    <x v="2"/>
    <x v="221"/>
    <x v="1"/>
    <x v="23"/>
    <x v="26"/>
    <x v="3"/>
    <n v="55"/>
    <n v="300"/>
    <n v="165000.00000000003"/>
    <n v="66000"/>
    <n v="0.39999999999999997"/>
    <x v="0"/>
  </r>
  <r>
    <x v="3"/>
    <x v="2"/>
    <x v="221"/>
    <x v="1"/>
    <x v="23"/>
    <x v="26"/>
    <x v="4"/>
    <n v="60"/>
    <n v="150"/>
    <n v="90000.000000000015"/>
    <n v="40500.000000000007"/>
    <n v="0.45"/>
    <x v="0"/>
  </r>
  <r>
    <x v="3"/>
    <x v="2"/>
    <x v="221"/>
    <x v="1"/>
    <x v="23"/>
    <x v="26"/>
    <x v="5"/>
    <n v="45"/>
    <n v="350"/>
    <n v="157500"/>
    <n v="55125"/>
    <n v="0.35"/>
    <x v="0"/>
  </r>
  <r>
    <x v="3"/>
    <x v="2"/>
    <x v="240"/>
    <x v="1"/>
    <x v="23"/>
    <x v="26"/>
    <x v="0"/>
    <n v="50"/>
    <n v="525"/>
    <n v="262500"/>
    <n v="104999.99999999999"/>
    <n v="0.39999999999999997"/>
    <x v="0"/>
  </r>
  <r>
    <x v="3"/>
    <x v="2"/>
    <x v="240"/>
    <x v="1"/>
    <x v="23"/>
    <x v="26"/>
    <x v="1"/>
    <n v="55"/>
    <n v="325"/>
    <n v="178750.00000000003"/>
    <n v="71500"/>
    <n v="0.39999999999999997"/>
    <x v="0"/>
  </r>
  <r>
    <x v="3"/>
    <x v="2"/>
    <x v="240"/>
    <x v="1"/>
    <x v="23"/>
    <x v="26"/>
    <x v="2"/>
    <n v="55"/>
    <n v="375"/>
    <n v="206250.00000000003"/>
    <n v="82500"/>
    <n v="0.39999999999999997"/>
    <x v="0"/>
  </r>
  <r>
    <x v="3"/>
    <x v="2"/>
    <x v="240"/>
    <x v="1"/>
    <x v="23"/>
    <x v="26"/>
    <x v="3"/>
    <n v="40"/>
    <n v="275"/>
    <n v="110000.00000000001"/>
    <n v="44000"/>
    <n v="0.39999999999999997"/>
    <x v="0"/>
  </r>
  <r>
    <x v="3"/>
    <x v="2"/>
    <x v="240"/>
    <x v="1"/>
    <x v="23"/>
    <x v="26"/>
    <x v="4"/>
    <n v="45"/>
    <n v="175"/>
    <n v="78750.000000000029"/>
    <n v="35437.500000000015"/>
    <n v="0.45"/>
    <x v="0"/>
  </r>
  <r>
    <x v="3"/>
    <x v="2"/>
    <x v="240"/>
    <x v="1"/>
    <x v="23"/>
    <x v="26"/>
    <x v="5"/>
    <n v="60"/>
    <n v="350"/>
    <n v="210000.00000000003"/>
    <n v="73500"/>
    <n v="0.35"/>
    <x v="0"/>
  </r>
  <r>
    <x v="3"/>
    <x v="2"/>
    <x v="271"/>
    <x v="1"/>
    <x v="23"/>
    <x v="26"/>
    <x v="0"/>
    <n v="45"/>
    <n v="550"/>
    <n v="247500"/>
    <n v="98999.999999999985"/>
    <n v="0.39999999999999997"/>
    <x v="0"/>
  </r>
  <r>
    <x v="3"/>
    <x v="2"/>
    <x v="271"/>
    <x v="1"/>
    <x v="23"/>
    <x v="26"/>
    <x v="1"/>
    <n v="50"/>
    <n v="400"/>
    <n v="200000"/>
    <n v="80000"/>
    <n v="0.39999999999999997"/>
    <x v="0"/>
  </r>
  <r>
    <x v="3"/>
    <x v="2"/>
    <x v="271"/>
    <x v="1"/>
    <x v="23"/>
    <x v="26"/>
    <x v="2"/>
    <n v="50"/>
    <n v="400"/>
    <n v="200000"/>
    <n v="80000"/>
    <n v="0.39999999999999997"/>
    <x v="0"/>
  </r>
  <r>
    <x v="3"/>
    <x v="2"/>
    <x v="271"/>
    <x v="1"/>
    <x v="23"/>
    <x v="26"/>
    <x v="3"/>
    <n v="45"/>
    <n v="325"/>
    <n v="146250"/>
    <n v="58499.999999999993"/>
    <n v="0.39999999999999997"/>
    <x v="0"/>
  </r>
  <r>
    <x v="3"/>
    <x v="2"/>
    <x v="271"/>
    <x v="1"/>
    <x v="23"/>
    <x v="26"/>
    <x v="4"/>
    <n v="40"/>
    <n v="225"/>
    <n v="90000"/>
    <n v="40500"/>
    <n v="0.45"/>
    <x v="0"/>
  </r>
  <r>
    <x v="3"/>
    <x v="2"/>
    <x v="271"/>
    <x v="1"/>
    <x v="23"/>
    <x v="26"/>
    <x v="5"/>
    <n v="65"/>
    <n v="575"/>
    <n v="373750"/>
    <n v="130812.49999999999"/>
    <n v="0.35"/>
    <x v="2"/>
  </r>
  <r>
    <x v="3"/>
    <x v="2"/>
    <x v="301"/>
    <x v="1"/>
    <x v="23"/>
    <x v="26"/>
    <x v="0"/>
    <n v="60"/>
    <n v="825"/>
    <n v="495000"/>
    <n v="197999.99999999997"/>
    <n v="0.39999999999999997"/>
    <x v="2"/>
  </r>
  <r>
    <x v="3"/>
    <x v="2"/>
    <x v="301"/>
    <x v="1"/>
    <x v="23"/>
    <x v="26"/>
    <x v="1"/>
    <n v="70"/>
    <n v="700"/>
    <n v="490000"/>
    <n v="195999.99999999997"/>
    <n v="0.39999999999999997"/>
    <x v="2"/>
  </r>
  <r>
    <x v="3"/>
    <x v="2"/>
    <x v="301"/>
    <x v="1"/>
    <x v="23"/>
    <x v="26"/>
    <x v="2"/>
    <n v="85"/>
    <n v="700"/>
    <n v="595000"/>
    <n v="237999.99999999997"/>
    <n v="0.39999999999999997"/>
    <x v="2"/>
  </r>
  <r>
    <x v="3"/>
    <x v="2"/>
    <x v="301"/>
    <x v="1"/>
    <x v="23"/>
    <x v="26"/>
    <x v="3"/>
    <n v="85"/>
    <n v="575"/>
    <n v="488750"/>
    <n v="195499.99999999997"/>
    <n v="0.39999999999999997"/>
    <x v="2"/>
  </r>
  <r>
    <x v="3"/>
    <x v="2"/>
    <x v="301"/>
    <x v="1"/>
    <x v="23"/>
    <x v="26"/>
    <x v="4"/>
    <n v="95"/>
    <n v="450"/>
    <n v="427500"/>
    <n v="192375"/>
    <n v="0.45"/>
    <x v="2"/>
  </r>
  <r>
    <x v="3"/>
    <x v="2"/>
    <x v="301"/>
    <x v="1"/>
    <x v="23"/>
    <x v="26"/>
    <x v="5"/>
    <n v="110"/>
    <n v="750"/>
    <n v="825000.00000000012"/>
    <n v="288750"/>
    <n v="0.35"/>
    <x v="2"/>
  </r>
  <r>
    <x v="3"/>
    <x v="2"/>
    <x v="330"/>
    <x v="1"/>
    <x v="23"/>
    <x v="26"/>
    <x v="0"/>
    <n v="90"/>
    <n v="900"/>
    <n v="810000"/>
    <n v="324000"/>
    <n v="0.39999999999999997"/>
    <x v="2"/>
  </r>
  <r>
    <x v="3"/>
    <x v="2"/>
    <x v="330"/>
    <x v="1"/>
    <x v="23"/>
    <x v="26"/>
    <x v="1"/>
    <n v="95"/>
    <n v="750"/>
    <n v="712500"/>
    <n v="285000"/>
    <n v="0.39999999999999997"/>
    <x v="2"/>
  </r>
  <r>
    <x v="3"/>
    <x v="2"/>
    <x v="330"/>
    <x v="1"/>
    <x v="23"/>
    <x v="26"/>
    <x v="2"/>
    <n v="95"/>
    <n v="700"/>
    <n v="665000"/>
    <n v="266000"/>
    <n v="0.39999999999999997"/>
    <x v="2"/>
  </r>
  <r>
    <x v="3"/>
    <x v="2"/>
    <x v="330"/>
    <x v="1"/>
    <x v="23"/>
    <x v="26"/>
    <x v="3"/>
    <n v="90"/>
    <n v="600"/>
    <n v="540000"/>
    <n v="215999.99999999997"/>
    <n v="0.39999999999999997"/>
    <x v="2"/>
  </r>
  <r>
    <x v="3"/>
    <x v="2"/>
    <x v="330"/>
    <x v="1"/>
    <x v="23"/>
    <x v="26"/>
    <x v="4"/>
    <n v="95"/>
    <n v="650"/>
    <n v="617500"/>
    <n v="277875"/>
    <n v="0.45"/>
    <x v="2"/>
  </r>
  <r>
    <x v="3"/>
    <x v="2"/>
    <x v="330"/>
    <x v="1"/>
    <x v="23"/>
    <x v="26"/>
    <x v="5"/>
    <n v="110"/>
    <n v="650"/>
    <n v="715000.00000000012"/>
    <n v="250250.00000000003"/>
    <n v="0.35"/>
    <x v="2"/>
  </r>
  <r>
    <x v="3"/>
    <x v="2"/>
    <x v="362"/>
    <x v="1"/>
    <x v="23"/>
    <x v="26"/>
    <x v="0"/>
    <n v="95"/>
    <n v="850"/>
    <n v="807500"/>
    <n v="323000"/>
    <n v="0.39999999999999997"/>
    <x v="2"/>
  </r>
  <r>
    <x v="3"/>
    <x v="2"/>
    <x v="362"/>
    <x v="1"/>
    <x v="23"/>
    <x v="26"/>
    <x v="1"/>
    <n v="85"/>
    <n v="825"/>
    <n v="701250.00000000012"/>
    <n v="280500"/>
    <n v="0.39999999999999997"/>
    <x v="2"/>
  </r>
  <r>
    <x v="3"/>
    <x v="2"/>
    <x v="362"/>
    <x v="1"/>
    <x v="23"/>
    <x v="26"/>
    <x v="2"/>
    <n v="75"/>
    <n v="700"/>
    <n v="525000.00000000012"/>
    <n v="210000.00000000003"/>
    <n v="0.39999999999999997"/>
    <x v="2"/>
  </r>
  <r>
    <x v="3"/>
    <x v="2"/>
    <x v="362"/>
    <x v="1"/>
    <x v="23"/>
    <x v="26"/>
    <x v="3"/>
    <n v="75"/>
    <n v="475"/>
    <n v="356250.00000000006"/>
    <n v="142500"/>
    <n v="0.39999999999999997"/>
    <x v="2"/>
  </r>
  <r>
    <x v="3"/>
    <x v="2"/>
    <x v="362"/>
    <x v="1"/>
    <x v="23"/>
    <x v="26"/>
    <x v="4"/>
    <n v="65"/>
    <n v="475"/>
    <n v="308749.99999999994"/>
    <n v="138937.49999999997"/>
    <n v="0.45"/>
    <x v="2"/>
  </r>
  <r>
    <x v="3"/>
    <x v="2"/>
    <x v="362"/>
    <x v="1"/>
    <x v="23"/>
    <x v="26"/>
    <x v="5"/>
    <n v="70"/>
    <n v="300"/>
    <n v="210000"/>
    <n v="73500"/>
    <n v="0.35"/>
    <x v="2"/>
  </r>
  <r>
    <x v="3"/>
    <x v="2"/>
    <x v="394"/>
    <x v="1"/>
    <x v="23"/>
    <x v="26"/>
    <x v="0"/>
    <n v="45"/>
    <n v="500"/>
    <n v="225000.00000000006"/>
    <n v="90000.000000000015"/>
    <n v="0.39999999999999997"/>
    <x v="2"/>
  </r>
  <r>
    <x v="3"/>
    <x v="2"/>
    <x v="394"/>
    <x v="1"/>
    <x v="23"/>
    <x v="26"/>
    <x v="1"/>
    <n v="50"/>
    <n v="500"/>
    <n v="250000.00000000006"/>
    <n v="100000.00000000001"/>
    <n v="0.39999999999999997"/>
    <x v="2"/>
  </r>
  <r>
    <x v="3"/>
    <x v="2"/>
    <x v="394"/>
    <x v="1"/>
    <x v="23"/>
    <x v="26"/>
    <x v="2"/>
    <n v="45"/>
    <n v="300"/>
    <n v="135000.00000000003"/>
    <n v="54000.000000000007"/>
    <n v="0.39999999999999997"/>
    <x v="2"/>
  </r>
  <r>
    <x v="3"/>
    <x v="2"/>
    <x v="394"/>
    <x v="1"/>
    <x v="23"/>
    <x v="26"/>
    <x v="3"/>
    <n v="45"/>
    <n v="250"/>
    <n v="112500.00000000003"/>
    <n v="45000.000000000007"/>
    <n v="0.39999999999999997"/>
    <x v="2"/>
  </r>
  <r>
    <x v="3"/>
    <x v="2"/>
    <x v="394"/>
    <x v="1"/>
    <x v="23"/>
    <x v="26"/>
    <x v="4"/>
    <n v="55"/>
    <n v="275"/>
    <n v="151250.00000000003"/>
    <n v="68062.500000000015"/>
    <n v="0.45"/>
    <x v="2"/>
  </r>
  <r>
    <x v="3"/>
    <x v="2"/>
    <x v="394"/>
    <x v="1"/>
    <x v="23"/>
    <x v="26"/>
    <x v="5"/>
    <n v="40"/>
    <n v="300"/>
    <n v="120000"/>
    <n v="42000"/>
    <n v="0.35"/>
    <x v="2"/>
  </r>
  <r>
    <x v="3"/>
    <x v="2"/>
    <x v="423"/>
    <x v="1"/>
    <x v="23"/>
    <x v="26"/>
    <x v="0"/>
    <n v="35"/>
    <n v="400"/>
    <n v="140000"/>
    <n v="55999.999999999993"/>
    <n v="0.39999999999999997"/>
    <x v="2"/>
  </r>
  <r>
    <x v="3"/>
    <x v="2"/>
    <x v="423"/>
    <x v="1"/>
    <x v="23"/>
    <x v="26"/>
    <x v="1"/>
    <n v="50"/>
    <n v="575"/>
    <n v="287500.00000000006"/>
    <n v="115000.00000000001"/>
    <n v="0.39999999999999997"/>
    <x v="2"/>
  </r>
  <r>
    <x v="3"/>
    <x v="2"/>
    <x v="423"/>
    <x v="1"/>
    <x v="23"/>
    <x v="26"/>
    <x v="2"/>
    <n v="45"/>
    <n v="400"/>
    <n v="180000.00000000006"/>
    <n v="72000.000000000015"/>
    <n v="0.39999999999999997"/>
    <x v="2"/>
  </r>
  <r>
    <x v="3"/>
    <x v="2"/>
    <x v="423"/>
    <x v="1"/>
    <x v="23"/>
    <x v="26"/>
    <x v="3"/>
    <n v="40"/>
    <n v="375"/>
    <n v="150000.00000000003"/>
    <n v="60000.000000000007"/>
    <n v="0.39999999999999997"/>
    <x v="2"/>
  </r>
  <r>
    <x v="3"/>
    <x v="2"/>
    <x v="423"/>
    <x v="1"/>
    <x v="23"/>
    <x v="26"/>
    <x v="4"/>
    <n v="50"/>
    <n v="350"/>
    <n v="175000"/>
    <n v="78750"/>
    <n v="0.45"/>
    <x v="2"/>
  </r>
  <r>
    <x v="3"/>
    <x v="2"/>
    <x v="423"/>
    <x v="1"/>
    <x v="23"/>
    <x v="26"/>
    <x v="5"/>
    <n v="55"/>
    <n v="400"/>
    <n v="220000.00000000003"/>
    <n v="77000"/>
    <n v="0.35"/>
    <x v="2"/>
  </r>
  <r>
    <x v="3"/>
    <x v="2"/>
    <x v="454"/>
    <x v="1"/>
    <x v="23"/>
    <x v="26"/>
    <x v="0"/>
    <n v="40"/>
    <n v="625"/>
    <n v="250000.00000000006"/>
    <n v="100000.00000000001"/>
    <n v="0.39999999999999997"/>
    <x v="2"/>
  </r>
  <r>
    <x v="3"/>
    <x v="2"/>
    <x v="454"/>
    <x v="1"/>
    <x v="23"/>
    <x v="26"/>
    <x v="1"/>
    <n v="45"/>
    <n v="700"/>
    <n v="315000.00000000012"/>
    <n v="126000.00000000003"/>
    <n v="0.39999999999999997"/>
    <x v="2"/>
  </r>
  <r>
    <x v="3"/>
    <x v="2"/>
    <x v="454"/>
    <x v="1"/>
    <x v="23"/>
    <x v="26"/>
    <x v="2"/>
    <n v="40"/>
    <n v="525"/>
    <n v="210000.00000000003"/>
    <n v="84000"/>
    <n v="0.39999999999999997"/>
    <x v="2"/>
  </r>
  <r>
    <x v="3"/>
    <x v="2"/>
    <x v="454"/>
    <x v="1"/>
    <x v="23"/>
    <x v="26"/>
    <x v="3"/>
    <n v="50"/>
    <n v="500"/>
    <n v="250000.00000000006"/>
    <n v="100000.00000000001"/>
    <n v="0.39999999999999997"/>
    <x v="2"/>
  </r>
  <r>
    <x v="3"/>
    <x v="2"/>
    <x v="454"/>
    <x v="1"/>
    <x v="23"/>
    <x v="26"/>
    <x v="4"/>
    <n v="70"/>
    <n v="475"/>
    <n v="332500"/>
    <n v="149625"/>
    <n v="0.45"/>
    <x v="2"/>
  </r>
  <r>
    <x v="3"/>
    <x v="2"/>
    <x v="454"/>
    <x v="1"/>
    <x v="23"/>
    <x v="26"/>
    <x v="5"/>
    <n v="85"/>
    <n v="600"/>
    <n v="510000.00000000006"/>
    <n v="178500"/>
    <n v="0.35"/>
    <x v="2"/>
  </r>
  <r>
    <x v="3"/>
    <x v="2"/>
    <x v="483"/>
    <x v="1"/>
    <x v="23"/>
    <x v="26"/>
    <x v="0"/>
    <n v="70"/>
    <n v="800"/>
    <n v="560000.00000000012"/>
    <n v="224000.00000000003"/>
    <n v="0.39999999999999997"/>
    <x v="2"/>
  </r>
  <r>
    <x v="3"/>
    <x v="2"/>
    <x v="483"/>
    <x v="1"/>
    <x v="23"/>
    <x v="26"/>
    <x v="1"/>
    <n v="80"/>
    <n v="800"/>
    <n v="640000.00000000023"/>
    <n v="256000.00000000006"/>
    <n v="0.39999999999999997"/>
    <x v="2"/>
  </r>
  <r>
    <x v="0"/>
    <x v="2"/>
    <x v="483"/>
    <x v="1"/>
    <x v="23"/>
    <x v="26"/>
    <x v="2"/>
    <n v="75"/>
    <n v="600"/>
    <n v="450000.00000000017"/>
    <n v="180000.00000000006"/>
    <n v="0.39999999999999997"/>
    <x v="2"/>
  </r>
  <r>
    <x v="0"/>
    <x v="2"/>
    <x v="483"/>
    <x v="1"/>
    <x v="23"/>
    <x v="26"/>
    <x v="3"/>
    <n v="75"/>
    <n v="600"/>
    <n v="450000.00000000017"/>
    <n v="180000.00000000006"/>
    <n v="0.39999999999999997"/>
    <x v="2"/>
  </r>
  <r>
    <x v="0"/>
    <x v="2"/>
    <x v="483"/>
    <x v="1"/>
    <x v="23"/>
    <x v="26"/>
    <x v="4"/>
    <n v="85"/>
    <n v="525"/>
    <n v="446250.00000000006"/>
    <n v="200812.50000000003"/>
    <n v="0.45"/>
    <x v="2"/>
  </r>
  <r>
    <x v="0"/>
    <x v="2"/>
    <x v="483"/>
    <x v="1"/>
    <x v="23"/>
    <x v="26"/>
    <x v="5"/>
    <n v="90"/>
    <n v="625"/>
    <n v="562500.00000000023"/>
    <n v="196875.00000000006"/>
    <n v="0.35"/>
    <x v="2"/>
  </r>
  <r>
    <x v="0"/>
    <x v="1"/>
    <x v="169"/>
    <x v="1"/>
    <x v="23"/>
    <x v="26"/>
    <x v="0"/>
    <n v="20"/>
    <n v="675"/>
    <n v="135000"/>
    <n v="40500"/>
    <n v="0.3"/>
    <x v="2"/>
  </r>
  <r>
    <x v="0"/>
    <x v="1"/>
    <x v="169"/>
    <x v="1"/>
    <x v="23"/>
    <x v="26"/>
    <x v="1"/>
    <n v="30"/>
    <n v="675"/>
    <n v="202500"/>
    <n v="60750"/>
    <n v="0.3"/>
    <x v="2"/>
  </r>
  <r>
    <x v="0"/>
    <x v="1"/>
    <x v="169"/>
    <x v="1"/>
    <x v="23"/>
    <x v="26"/>
    <x v="2"/>
    <n v="30"/>
    <n v="475"/>
    <n v="142500"/>
    <n v="42750"/>
    <n v="0.3"/>
    <x v="2"/>
  </r>
  <r>
    <x v="0"/>
    <x v="1"/>
    <x v="169"/>
    <x v="1"/>
    <x v="23"/>
    <x v="26"/>
    <x v="3"/>
    <n v="35"/>
    <n v="475"/>
    <n v="166250"/>
    <n v="66500"/>
    <n v="0.4"/>
    <x v="2"/>
  </r>
  <r>
    <x v="0"/>
    <x v="1"/>
    <x v="169"/>
    <x v="1"/>
    <x v="23"/>
    <x v="26"/>
    <x v="4"/>
    <n v="40"/>
    <n v="325"/>
    <n v="130000"/>
    <n v="32500"/>
    <n v="0.25"/>
    <x v="2"/>
  </r>
  <r>
    <x v="3"/>
    <x v="1"/>
    <x v="169"/>
    <x v="1"/>
    <x v="23"/>
    <x v="26"/>
    <x v="5"/>
    <n v="35"/>
    <n v="475"/>
    <n v="166250"/>
    <n v="74812.5"/>
    <n v="0.45"/>
    <x v="2"/>
  </r>
  <r>
    <x v="0"/>
    <x v="1"/>
    <x v="199"/>
    <x v="1"/>
    <x v="23"/>
    <x v="26"/>
    <x v="0"/>
    <n v="25"/>
    <n v="625"/>
    <n v="156250"/>
    <n v="46875"/>
    <n v="0.3"/>
    <x v="2"/>
  </r>
  <r>
    <x v="0"/>
    <x v="1"/>
    <x v="199"/>
    <x v="1"/>
    <x v="23"/>
    <x v="26"/>
    <x v="1"/>
    <n v="35"/>
    <n v="600"/>
    <n v="210000"/>
    <n v="63000"/>
    <n v="0.3"/>
    <x v="2"/>
  </r>
  <r>
    <x v="0"/>
    <x v="1"/>
    <x v="199"/>
    <x v="1"/>
    <x v="23"/>
    <x v="26"/>
    <x v="2"/>
    <n v="35"/>
    <n v="425"/>
    <n v="148750"/>
    <n v="44625"/>
    <n v="0.3"/>
    <x v="2"/>
  </r>
  <r>
    <x v="0"/>
    <x v="1"/>
    <x v="199"/>
    <x v="2"/>
    <x v="24"/>
    <x v="27"/>
    <x v="3"/>
    <n v="35"/>
    <n v="375"/>
    <n v="131250"/>
    <n v="52500"/>
    <n v="0.4"/>
    <x v="2"/>
  </r>
  <r>
    <x v="0"/>
    <x v="1"/>
    <x v="199"/>
    <x v="2"/>
    <x v="24"/>
    <x v="27"/>
    <x v="4"/>
    <n v="40"/>
    <n v="250"/>
    <n v="100000"/>
    <n v="25000"/>
    <n v="0.25"/>
    <x v="2"/>
  </r>
  <r>
    <x v="0"/>
    <x v="1"/>
    <x v="199"/>
    <x v="2"/>
    <x v="24"/>
    <x v="27"/>
    <x v="5"/>
    <n v="35"/>
    <n v="450"/>
    <n v="157500"/>
    <n v="70875"/>
    <n v="0.45"/>
    <x v="2"/>
  </r>
  <r>
    <x v="0"/>
    <x v="1"/>
    <x v="708"/>
    <x v="2"/>
    <x v="24"/>
    <x v="27"/>
    <x v="0"/>
    <n v="30"/>
    <n v="625"/>
    <n v="187500"/>
    <n v="65625"/>
    <n v="0.35"/>
    <x v="2"/>
  </r>
  <r>
    <x v="0"/>
    <x v="1"/>
    <x v="708"/>
    <x v="2"/>
    <x v="24"/>
    <x v="27"/>
    <x v="1"/>
    <n v="40"/>
    <n v="625"/>
    <n v="250000"/>
    <n v="87500"/>
    <n v="0.35"/>
    <x v="2"/>
  </r>
  <r>
    <x v="0"/>
    <x v="1"/>
    <x v="708"/>
    <x v="2"/>
    <x v="24"/>
    <x v="27"/>
    <x v="2"/>
    <n v="30"/>
    <n v="450"/>
    <n v="135000"/>
    <n v="47250"/>
    <n v="0.35"/>
    <x v="2"/>
  </r>
  <r>
    <x v="0"/>
    <x v="1"/>
    <x v="708"/>
    <x v="2"/>
    <x v="24"/>
    <x v="27"/>
    <x v="3"/>
    <n v="35"/>
    <n v="350"/>
    <n v="122500"/>
    <n v="55125"/>
    <n v="0.45"/>
    <x v="2"/>
  </r>
  <r>
    <x v="3"/>
    <x v="1"/>
    <x v="708"/>
    <x v="2"/>
    <x v="24"/>
    <x v="27"/>
    <x v="4"/>
    <n v="40"/>
    <n v="250"/>
    <n v="100000"/>
    <n v="30000"/>
    <n v="0.3"/>
    <x v="2"/>
  </r>
  <r>
    <x v="3"/>
    <x v="1"/>
    <x v="708"/>
    <x v="2"/>
    <x v="24"/>
    <x v="27"/>
    <x v="5"/>
    <n v="35"/>
    <n v="400"/>
    <n v="140000"/>
    <n v="70000"/>
    <n v="0.5"/>
    <x v="2"/>
  </r>
  <r>
    <x v="3"/>
    <x v="1"/>
    <x v="723"/>
    <x v="2"/>
    <x v="24"/>
    <x v="27"/>
    <x v="0"/>
    <n v="20"/>
    <n v="650"/>
    <n v="130000"/>
    <n v="45500"/>
    <n v="0.35"/>
    <x v="2"/>
  </r>
  <r>
    <x v="3"/>
    <x v="1"/>
    <x v="723"/>
    <x v="2"/>
    <x v="24"/>
    <x v="27"/>
    <x v="1"/>
    <n v="30"/>
    <n v="650"/>
    <n v="195000.00000000003"/>
    <n v="68250"/>
    <n v="0.35"/>
    <x v="2"/>
  </r>
  <r>
    <x v="3"/>
    <x v="1"/>
    <x v="723"/>
    <x v="2"/>
    <x v="24"/>
    <x v="27"/>
    <x v="2"/>
    <n v="25"/>
    <n v="475"/>
    <n v="118749.99999999999"/>
    <n v="41562.499999999993"/>
    <n v="0.35"/>
    <x v="2"/>
  </r>
  <r>
    <x v="3"/>
    <x v="1"/>
    <x v="723"/>
    <x v="2"/>
    <x v="24"/>
    <x v="27"/>
    <x v="3"/>
    <n v="30"/>
    <n v="375"/>
    <n v="112500.00000000001"/>
    <n v="50625.000000000007"/>
    <n v="0.45"/>
    <x v="2"/>
  </r>
  <r>
    <x v="3"/>
    <x v="1"/>
    <x v="723"/>
    <x v="2"/>
    <x v="24"/>
    <x v="27"/>
    <x v="4"/>
    <n v="35"/>
    <n v="275"/>
    <n v="96250"/>
    <n v="28875"/>
    <n v="0.3"/>
    <x v="2"/>
  </r>
  <r>
    <x v="3"/>
    <x v="1"/>
    <x v="723"/>
    <x v="2"/>
    <x v="24"/>
    <x v="27"/>
    <x v="5"/>
    <n v="30"/>
    <n v="550"/>
    <n v="165000.00000000003"/>
    <n v="82500.000000000015"/>
    <n v="0.5"/>
    <x v="2"/>
  </r>
  <r>
    <x v="3"/>
    <x v="1"/>
    <x v="258"/>
    <x v="2"/>
    <x v="24"/>
    <x v="27"/>
    <x v="0"/>
    <n v="20"/>
    <n v="700"/>
    <n v="140000"/>
    <n v="49000"/>
    <n v="0.35"/>
    <x v="2"/>
  </r>
  <r>
    <x v="3"/>
    <x v="1"/>
    <x v="258"/>
    <x v="2"/>
    <x v="24"/>
    <x v="27"/>
    <x v="1"/>
    <n v="30"/>
    <n v="725"/>
    <n v="217500.00000000003"/>
    <n v="76125"/>
    <n v="0.35"/>
    <x v="2"/>
  </r>
  <r>
    <x v="3"/>
    <x v="1"/>
    <x v="258"/>
    <x v="2"/>
    <x v="24"/>
    <x v="27"/>
    <x v="2"/>
    <n v="25"/>
    <n v="575"/>
    <n v="143749.99999999997"/>
    <n v="50312.499999999985"/>
    <n v="0.35"/>
    <x v="2"/>
  </r>
  <r>
    <x v="3"/>
    <x v="1"/>
    <x v="258"/>
    <x v="2"/>
    <x v="24"/>
    <x v="27"/>
    <x v="3"/>
    <n v="35"/>
    <n v="500"/>
    <n v="175000"/>
    <n v="78750"/>
    <n v="0.45"/>
    <x v="2"/>
  </r>
  <r>
    <x v="3"/>
    <x v="1"/>
    <x v="258"/>
    <x v="2"/>
    <x v="24"/>
    <x v="27"/>
    <x v="4"/>
    <n v="50"/>
    <n v="400"/>
    <n v="200000"/>
    <n v="60000"/>
    <n v="0.3"/>
    <x v="2"/>
  </r>
  <r>
    <x v="3"/>
    <x v="1"/>
    <x v="258"/>
    <x v="2"/>
    <x v="24"/>
    <x v="27"/>
    <x v="5"/>
    <n v="45"/>
    <n v="750"/>
    <n v="337500"/>
    <n v="168750"/>
    <n v="0.5"/>
    <x v="2"/>
  </r>
  <r>
    <x v="3"/>
    <x v="1"/>
    <x v="288"/>
    <x v="2"/>
    <x v="24"/>
    <x v="27"/>
    <x v="0"/>
    <n v="45"/>
    <n v="750"/>
    <n v="337500"/>
    <n v="118124.99999999999"/>
    <n v="0.35"/>
    <x v="2"/>
  </r>
  <r>
    <x v="3"/>
    <x v="1"/>
    <x v="288"/>
    <x v="2"/>
    <x v="24"/>
    <x v="27"/>
    <x v="1"/>
    <n v="50"/>
    <n v="750"/>
    <n v="375000"/>
    <n v="131250"/>
    <n v="0.35"/>
    <x v="2"/>
  </r>
  <r>
    <x v="3"/>
    <x v="1"/>
    <x v="288"/>
    <x v="2"/>
    <x v="24"/>
    <x v="27"/>
    <x v="2"/>
    <n v="50"/>
    <n v="600"/>
    <n v="300000"/>
    <n v="105000"/>
    <n v="0.35"/>
    <x v="2"/>
  </r>
  <r>
    <x v="3"/>
    <x v="1"/>
    <x v="288"/>
    <x v="2"/>
    <x v="24"/>
    <x v="27"/>
    <x v="3"/>
    <n v="50"/>
    <n v="550"/>
    <n v="275000"/>
    <n v="123750"/>
    <n v="0.45"/>
    <x v="2"/>
  </r>
  <r>
    <x v="3"/>
    <x v="1"/>
    <x v="288"/>
    <x v="2"/>
    <x v="24"/>
    <x v="27"/>
    <x v="4"/>
    <n v="55"/>
    <n v="450"/>
    <n v="247500.00000000003"/>
    <n v="74250"/>
    <n v="0.3"/>
    <x v="2"/>
  </r>
  <r>
    <x v="3"/>
    <x v="1"/>
    <x v="288"/>
    <x v="2"/>
    <x v="24"/>
    <x v="27"/>
    <x v="5"/>
    <n v="60"/>
    <n v="825"/>
    <n v="495000.00000000006"/>
    <n v="247500.00000000003"/>
    <n v="0.5"/>
    <x v="2"/>
  </r>
  <r>
    <x v="3"/>
    <x v="1"/>
    <x v="320"/>
    <x v="2"/>
    <x v="24"/>
    <x v="27"/>
    <x v="0"/>
    <n v="50"/>
    <n v="775"/>
    <n v="387500"/>
    <n v="155000"/>
    <n v="0.39999999999999997"/>
    <x v="2"/>
  </r>
  <r>
    <x v="3"/>
    <x v="1"/>
    <x v="320"/>
    <x v="2"/>
    <x v="24"/>
    <x v="27"/>
    <x v="1"/>
    <n v="55"/>
    <n v="775"/>
    <n v="426250.00000000006"/>
    <n v="170500"/>
    <n v="0.39999999999999997"/>
    <x v="2"/>
  </r>
  <r>
    <x v="3"/>
    <x v="1"/>
    <x v="320"/>
    <x v="2"/>
    <x v="24"/>
    <x v="27"/>
    <x v="2"/>
    <n v="50"/>
    <n v="925"/>
    <n v="462500"/>
    <n v="184999.99999999997"/>
    <n v="0.39999999999999997"/>
    <x v="2"/>
  </r>
  <r>
    <x v="3"/>
    <x v="1"/>
    <x v="320"/>
    <x v="2"/>
    <x v="24"/>
    <x v="27"/>
    <x v="3"/>
    <n v="50"/>
    <n v="525"/>
    <n v="262500"/>
    <n v="131250"/>
    <n v="0.5"/>
    <x v="2"/>
  </r>
  <r>
    <x v="3"/>
    <x v="1"/>
    <x v="320"/>
    <x v="2"/>
    <x v="24"/>
    <x v="27"/>
    <x v="4"/>
    <n v="55"/>
    <n v="525"/>
    <n v="288750.00000000006"/>
    <n v="101062.50000000001"/>
    <n v="0.35"/>
    <x v="2"/>
  </r>
  <r>
    <x v="0"/>
    <x v="1"/>
    <x v="320"/>
    <x v="2"/>
    <x v="24"/>
    <x v="27"/>
    <x v="5"/>
    <n v="65"/>
    <n v="800"/>
    <n v="520000"/>
    <n v="286000"/>
    <n v="0.55000000000000004"/>
    <x v="2"/>
  </r>
  <r>
    <x v="0"/>
    <x v="1"/>
    <x v="353"/>
    <x v="2"/>
    <x v="24"/>
    <x v="27"/>
    <x v="0"/>
    <n v="50"/>
    <n v="750"/>
    <n v="375000"/>
    <n v="150000"/>
    <n v="0.39999999999999997"/>
    <x v="2"/>
  </r>
  <r>
    <x v="0"/>
    <x v="1"/>
    <x v="353"/>
    <x v="2"/>
    <x v="24"/>
    <x v="27"/>
    <x v="1"/>
    <n v="55"/>
    <n v="750"/>
    <n v="412500.00000000006"/>
    <n v="165000"/>
    <n v="0.39999999999999997"/>
    <x v="2"/>
  </r>
  <r>
    <x v="0"/>
    <x v="1"/>
    <x v="353"/>
    <x v="2"/>
    <x v="24"/>
    <x v="27"/>
    <x v="2"/>
    <n v="50"/>
    <n v="925"/>
    <n v="462500"/>
    <n v="184999.99999999997"/>
    <n v="0.39999999999999997"/>
    <x v="2"/>
  </r>
  <r>
    <x v="0"/>
    <x v="1"/>
    <x v="353"/>
    <x v="2"/>
    <x v="24"/>
    <x v="27"/>
    <x v="3"/>
    <n v="50"/>
    <n v="475"/>
    <n v="237500"/>
    <n v="118750"/>
    <n v="0.5"/>
    <x v="2"/>
  </r>
  <r>
    <x v="2"/>
    <x v="1"/>
    <x v="353"/>
    <x v="2"/>
    <x v="24"/>
    <x v="27"/>
    <x v="4"/>
    <n v="55"/>
    <n v="475"/>
    <n v="261250.00000000003"/>
    <n v="91437.5"/>
    <n v="0.35"/>
    <x v="2"/>
  </r>
  <r>
    <x v="2"/>
    <x v="1"/>
    <x v="353"/>
    <x v="2"/>
    <x v="24"/>
    <x v="27"/>
    <x v="5"/>
    <n v="60"/>
    <n v="725"/>
    <n v="435000"/>
    <n v="239250.00000000003"/>
    <n v="0.55000000000000004"/>
    <x v="2"/>
  </r>
  <r>
    <x v="2"/>
    <x v="1"/>
    <x v="381"/>
    <x v="2"/>
    <x v="24"/>
    <x v="27"/>
    <x v="0"/>
    <n v="55"/>
    <n v="675"/>
    <n v="371250.00000000006"/>
    <n v="148500"/>
    <n v="0.39999999999999997"/>
    <x v="2"/>
  </r>
  <r>
    <x v="2"/>
    <x v="1"/>
    <x v="381"/>
    <x v="2"/>
    <x v="24"/>
    <x v="27"/>
    <x v="1"/>
    <n v="55"/>
    <n v="625"/>
    <n v="343750.00000000006"/>
    <n v="137500"/>
    <n v="0.39999999999999997"/>
    <x v="2"/>
  </r>
  <r>
    <x v="2"/>
    <x v="1"/>
    <x v="381"/>
    <x v="2"/>
    <x v="24"/>
    <x v="27"/>
    <x v="2"/>
    <n v="60"/>
    <n v="675"/>
    <n v="405000"/>
    <n v="162000"/>
    <n v="0.39999999999999997"/>
    <x v="2"/>
  </r>
  <r>
    <x v="2"/>
    <x v="1"/>
    <x v="381"/>
    <x v="2"/>
    <x v="24"/>
    <x v="27"/>
    <x v="3"/>
    <n v="60"/>
    <n v="400"/>
    <n v="240000"/>
    <n v="120000"/>
    <n v="0.5"/>
    <x v="2"/>
  </r>
  <r>
    <x v="2"/>
    <x v="1"/>
    <x v="381"/>
    <x v="2"/>
    <x v="24"/>
    <x v="27"/>
    <x v="4"/>
    <n v="55"/>
    <n v="400"/>
    <n v="220000.00000000003"/>
    <n v="77000"/>
    <n v="0.35"/>
    <x v="2"/>
  </r>
  <r>
    <x v="2"/>
    <x v="1"/>
    <x v="381"/>
    <x v="2"/>
    <x v="24"/>
    <x v="27"/>
    <x v="5"/>
    <n v="50"/>
    <n v="625"/>
    <n v="312500"/>
    <n v="171875"/>
    <n v="0.55000000000000004"/>
    <x v="2"/>
  </r>
  <r>
    <x v="2"/>
    <x v="1"/>
    <x v="410"/>
    <x v="2"/>
    <x v="24"/>
    <x v="27"/>
    <x v="0"/>
    <n v="40"/>
    <n v="575"/>
    <n v="230000"/>
    <n v="91999.999999999985"/>
    <n v="0.39999999999999997"/>
    <x v="2"/>
  </r>
  <r>
    <x v="2"/>
    <x v="1"/>
    <x v="410"/>
    <x v="2"/>
    <x v="24"/>
    <x v="27"/>
    <x v="1"/>
    <n v="40"/>
    <n v="575"/>
    <n v="230000"/>
    <n v="91999.999999999985"/>
    <n v="0.39999999999999997"/>
    <x v="2"/>
  </r>
  <r>
    <x v="2"/>
    <x v="1"/>
    <x v="410"/>
    <x v="2"/>
    <x v="24"/>
    <x v="27"/>
    <x v="2"/>
    <n v="45"/>
    <n v="525"/>
    <n v="236250"/>
    <n v="94499.999999999985"/>
    <n v="0.39999999999999997"/>
    <x v="2"/>
  </r>
  <r>
    <x v="2"/>
    <x v="1"/>
    <x v="410"/>
    <x v="2"/>
    <x v="24"/>
    <x v="27"/>
    <x v="3"/>
    <n v="45"/>
    <n v="375"/>
    <n v="168750"/>
    <n v="84375"/>
    <n v="0.5"/>
    <x v="2"/>
  </r>
  <r>
    <x v="2"/>
    <x v="1"/>
    <x v="410"/>
    <x v="2"/>
    <x v="24"/>
    <x v="27"/>
    <x v="4"/>
    <n v="35"/>
    <n v="350"/>
    <n v="122500"/>
    <n v="42875"/>
    <n v="0.35"/>
    <x v="2"/>
  </r>
  <r>
    <x v="2"/>
    <x v="1"/>
    <x v="410"/>
    <x v="2"/>
    <x v="24"/>
    <x v="27"/>
    <x v="5"/>
    <n v="45"/>
    <n v="525"/>
    <n v="236250"/>
    <n v="129937.50000000001"/>
    <n v="0.55000000000000004"/>
    <x v="2"/>
  </r>
  <r>
    <x v="2"/>
    <x v="1"/>
    <x v="442"/>
    <x v="2"/>
    <x v="24"/>
    <x v="27"/>
    <x v="0"/>
    <n v="35"/>
    <n v="675"/>
    <n v="236250"/>
    <n v="94499.999999999985"/>
    <n v="0.39999999999999997"/>
    <x v="2"/>
  </r>
  <r>
    <x v="2"/>
    <x v="1"/>
    <x v="442"/>
    <x v="2"/>
    <x v="24"/>
    <x v="27"/>
    <x v="1"/>
    <n v="35"/>
    <n v="675"/>
    <n v="236250"/>
    <n v="94499.999999999985"/>
    <n v="0.39999999999999997"/>
    <x v="2"/>
  </r>
  <r>
    <x v="2"/>
    <x v="1"/>
    <x v="442"/>
    <x v="2"/>
    <x v="24"/>
    <x v="27"/>
    <x v="2"/>
    <n v="60"/>
    <n v="600"/>
    <n v="360000"/>
    <n v="144000"/>
    <n v="0.39999999999999997"/>
    <x v="2"/>
  </r>
  <r>
    <x v="2"/>
    <x v="1"/>
    <x v="442"/>
    <x v="2"/>
    <x v="24"/>
    <x v="27"/>
    <x v="3"/>
    <n v="60"/>
    <n v="450"/>
    <n v="270000"/>
    <n v="135000"/>
    <n v="0.5"/>
    <x v="2"/>
  </r>
  <r>
    <x v="2"/>
    <x v="1"/>
    <x v="442"/>
    <x v="2"/>
    <x v="24"/>
    <x v="27"/>
    <x v="4"/>
    <n v="55"/>
    <n v="425"/>
    <n v="233749.99999999997"/>
    <n v="81812.499999999985"/>
    <n v="0.35"/>
    <x v="2"/>
  </r>
  <r>
    <x v="2"/>
    <x v="1"/>
    <x v="442"/>
    <x v="2"/>
    <x v="24"/>
    <x v="27"/>
    <x v="5"/>
    <n v="65"/>
    <n v="625"/>
    <n v="406250"/>
    <n v="223437.50000000003"/>
    <n v="0.55000000000000004"/>
    <x v="2"/>
  </r>
  <r>
    <x v="0"/>
    <x v="1"/>
    <x v="471"/>
    <x v="2"/>
    <x v="24"/>
    <x v="27"/>
    <x v="0"/>
    <n v="55"/>
    <n v="775"/>
    <n v="426249.99999999994"/>
    <n v="170499.99999999997"/>
    <n v="0.39999999999999997"/>
    <x v="2"/>
  </r>
  <r>
    <x v="0"/>
    <x v="1"/>
    <x v="471"/>
    <x v="2"/>
    <x v="24"/>
    <x v="27"/>
    <x v="1"/>
    <n v="55"/>
    <n v="775"/>
    <n v="426249.99999999994"/>
    <n v="170499.99999999997"/>
    <n v="0.39999999999999997"/>
    <x v="2"/>
  </r>
  <r>
    <x v="0"/>
    <x v="1"/>
    <x v="471"/>
    <x v="2"/>
    <x v="24"/>
    <x v="27"/>
    <x v="2"/>
    <n v="60"/>
    <n v="675"/>
    <n v="405000"/>
    <n v="162000"/>
    <n v="0.39999999999999997"/>
    <x v="2"/>
  </r>
  <r>
    <x v="0"/>
    <x v="1"/>
    <x v="471"/>
    <x v="2"/>
    <x v="24"/>
    <x v="27"/>
    <x v="3"/>
    <n v="60"/>
    <n v="525"/>
    <n v="315000"/>
    <n v="157500"/>
    <n v="0.5"/>
    <x v="2"/>
  </r>
  <r>
    <x v="0"/>
    <x v="1"/>
    <x v="471"/>
    <x v="2"/>
    <x v="24"/>
    <x v="27"/>
    <x v="4"/>
    <n v="55"/>
    <n v="475"/>
    <n v="261249.99999999997"/>
    <n v="91437.499999999985"/>
    <n v="0.35"/>
    <x v="2"/>
  </r>
  <r>
    <x v="0"/>
    <x v="1"/>
    <x v="471"/>
    <x v="2"/>
    <x v="24"/>
    <x v="27"/>
    <x v="5"/>
    <n v="65"/>
    <n v="725"/>
    <n v="471250"/>
    <n v="259187.50000000003"/>
    <n v="0.55000000000000004"/>
    <x v="2"/>
  </r>
  <r>
    <x v="0"/>
    <x v="2"/>
    <x v="187"/>
    <x v="2"/>
    <x v="24"/>
    <x v="27"/>
    <x v="0"/>
    <n v="30"/>
    <n v="425"/>
    <n v="127499.99999999997"/>
    <n v="44624.999999999985"/>
    <n v="0.35"/>
    <x v="2"/>
  </r>
  <r>
    <x v="0"/>
    <x v="2"/>
    <x v="187"/>
    <x v="2"/>
    <x v="24"/>
    <x v="27"/>
    <x v="1"/>
    <n v="40"/>
    <n v="425"/>
    <n v="170000"/>
    <n v="68000"/>
    <n v="0.4"/>
    <x v="2"/>
  </r>
  <r>
    <x v="0"/>
    <x v="2"/>
    <x v="187"/>
    <x v="2"/>
    <x v="24"/>
    <x v="27"/>
    <x v="2"/>
    <n v="40"/>
    <n v="425"/>
    <n v="170000"/>
    <n v="59499.999999999993"/>
    <n v="0.35"/>
    <x v="2"/>
  </r>
  <r>
    <x v="0"/>
    <x v="2"/>
    <x v="187"/>
    <x v="2"/>
    <x v="24"/>
    <x v="27"/>
    <x v="3"/>
    <n v="40"/>
    <n v="275"/>
    <n v="110000"/>
    <n v="38500"/>
    <n v="0.35"/>
    <x v="2"/>
  </r>
  <r>
    <x v="0"/>
    <x v="2"/>
    <x v="187"/>
    <x v="2"/>
    <x v="24"/>
    <x v="27"/>
    <x v="4"/>
    <n v="45"/>
    <n v="225"/>
    <n v="101250.00000000001"/>
    <n v="30375.000000000004"/>
    <n v="0.3"/>
    <x v="2"/>
  </r>
  <r>
    <x v="0"/>
    <x v="2"/>
    <x v="187"/>
    <x v="2"/>
    <x v="24"/>
    <x v="27"/>
    <x v="5"/>
    <n v="40"/>
    <n v="425"/>
    <n v="170000"/>
    <n v="42500"/>
    <n v="0.25"/>
    <x v="2"/>
  </r>
  <r>
    <x v="0"/>
    <x v="2"/>
    <x v="697"/>
    <x v="2"/>
    <x v="24"/>
    <x v="27"/>
    <x v="0"/>
    <n v="30"/>
    <n v="475"/>
    <n v="142499.99999999997"/>
    <n v="49874.999999999985"/>
    <n v="0.35"/>
    <x v="2"/>
  </r>
  <r>
    <x v="0"/>
    <x v="2"/>
    <x v="697"/>
    <x v="2"/>
    <x v="24"/>
    <x v="27"/>
    <x v="1"/>
    <n v="40"/>
    <n v="375"/>
    <n v="150000"/>
    <n v="60000"/>
    <n v="0.4"/>
    <x v="2"/>
  </r>
  <r>
    <x v="0"/>
    <x v="2"/>
    <x v="697"/>
    <x v="2"/>
    <x v="24"/>
    <x v="27"/>
    <x v="2"/>
    <n v="40"/>
    <n v="375"/>
    <n v="150000"/>
    <n v="52500"/>
    <n v="0.35"/>
    <x v="2"/>
  </r>
  <r>
    <x v="0"/>
    <x v="2"/>
    <x v="697"/>
    <x v="2"/>
    <x v="25"/>
    <x v="28"/>
    <x v="3"/>
    <n v="40"/>
    <n v="225"/>
    <n v="90000"/>
    <n v="31499.999999999996"/>
    <n v="0.35"/>
    <x v="2"/>
  </r>
  <r>
    <x v="0"/>
    <x v="2"/>
    <x v="697"/>
    <x v="2"/>
    <x v="25"/>
    <x v="28"/>
    <x v="4"/>
    <n v="45"/>
    <n v="150"/>
    <n v="67500.000000000015"/>
    <n v="20250.000000000004"/>
    <n v="0.3"/>
    <x v="2"/>
  </r>
  <r>
    <x v="0"/>
    <x v="2"/>
    <x v="697"/>
    <x v="2"/>
    <x v="25"/>
    <x v="28"/>
    <x v="5"/>
    <n v="40"/>
    <n v="350"/>
    <n v="140000"/>
    <n v="35000"/>
    <n v="0.25"/>
    <x v="2"/>
  </r>
  <r>
    <x v="0"/>
    <x v="2"/>
    <x v="227"/>
    <x v="2"/>
    <x v="25"/>
    <x v="28"/>
    <x v="0"/>
    <n v="40"/>
    <n v="500"/>
    <n v="200000"/>
    <n v="70000"/>
    <n v="0.35"/>
    <x v="2"/>
  </r>
  <r>
    <x v="0"/>
    <x v="2"/>
    <x v="227"/>
    <x v="2"/>
    <x v="25"/>
    <x v="28"/>
    <x v="1"/>
    <n v="50"/>
    <n v="350"/>
    <n v="175000"/>
    <n v="70000"/>
    <n v="0.4"/>
    <x v="2"/>
  </r>
  <r>
    <x v="0"/>
    <x v="2"/>
    <x v="227"/>
    <x v="2"/>
    <x v="25"/>
    <x v="28"/>
    <x v="2"/>
    <n v="50"/>
    <n v="350"/>
    <n v="175000"/>
    <n v="61249.999999999993"/>
    <n v="0.35"/>
    <x v="2"/>
  </r>
  <r>
    <x v="0"/>
    <x v="2"/>
    <x v="227"/>
    <x v="2"/>
    <x v="25"/>
    <x v="28"/>
    <x v="3"/>
    <n v="50"/>
    <n v="225"/>
    <n v="112500"/>
    <n v="39375"/>
    <n v="0.35"/>
    <x v="2"/>
  </r>
  <r>
    <x v="0"/>
    <x v="2"/>
    <x v="227"/>
    <x v="2"/>
    <x v="25"/>
    <x v="28"/>
    <x v="4"/>
    <n v="55"/>
    <n v="125"/>
    <n v="68750.000000000015"/>
    <n v="20625.000000000004"/>
    <n v="0.3"/>
    <x v="2"/>
  </r>
  <r>
    <x v="0"/>
    <x v="2"/>
    <x v="227"/>
    <x v="2"/>
    <x v="25"/>
    <x v="28"/>
    <x v="5"/>
    <n v="50"/>
    <n v="325"/>
    <n v="162500"/>
    <n v="40625"/>
    <n v="0.25"/>
    <x v="2"/>
  </r>
  <r>
    <x v="0"/>
    <x v="2"/>
    <x v="246"/>
    <x v="2"/>
    <x v="25"/>
    <x v="28"/>
    <x v="0"/>
    <n v="50"/>
    <n v="500"/>
    <n v="250000"/>
    <n v="87500"/>
    <n v="0.35"/>
    <x v="2"/>
  </r>
  <r>
    <x v="0"/>
    <x v="2"/>
    <x v="246"/>
    <x v="2"/>
    <x v="25"/>
    <x v="28"/>
    <x v="1"/>
    <n v="55"/>
    <n v="300"/>
    <n v="165000.00000000003"/>
    <n v="66000.000000000015"/>
    <n v="0.4"/>
    <x v="2"/>
  </r>
  <r>
    <x v="0"/>
    <x v="2"/>
    <x v="246"/>
    <x v="2"/>
    <x v="25"/>
    <x v="28"/>
    <x v="2"/>
    <n v="55"/>
    <n v="350"/>
    <n v="192500.00000000003"/>
    <n v="67375"/>
    <n v="0.35"/>
    <x v="2"/>
  </r>
  <r>
    <x v="0"/>
    <x v="2"/>
    <x v="246"/>
    <x v="2"/>
    <x v="25"/>
    <x v="28"/>
    <x v="3"/>
    <n v="50"/>
    <n v="250"/>
    <n v="125000"/>
    <n v="43750"/>
    <n v="0.35"/>
    <x v="2"/>
  </r>
  <r>
    <x v="0"/>
    <x v="2"/>
    <x v="246"/>
    <x v="2"/>
    <x v="25"/>
    <x v="28"/>
    <x v="4"/>
    <n v="55"/>
    <n v="150"/>
    <n v="82500.000000000015"/>
    <n v="24750.000000000004"/>
    <n v="0.3"/>
    <x v="2"/>
  </r>
  <r>
    <x v="0"/>
    <x v="2"/>
    <x v="246"/>
    <x v="2"/>
    <x v="25"/>
    <x v="28"/>
    <x v="5"/>
    <n v="70"/>
    <n v="325"/>
    <n v="227500"/>
    <n v="56875"/>
    <n v="0.25"/>
    <x v="2"/>
  </r>
  <r>
    <x v="0"/>
    <x v="2"/>
    <x v="277"/>
    <x v="2"/>
    <x v="25"/>
    <x v="28"/>
    <x v="0"/>
    <n v="50"/>
    <n v="525"/>
    <n v="262500"/>
    <n v="91875"/>
    <n v="0.35"/>
    <x v="2"/>
  </r>
  <r>
    <x v="0"/>
    <x v="2"/>
    <x v="277"/>
    <x v="2"/>
    <x v="25"/>
    <x v="28"/>
    <x v="1"/>
    <n v="55"/>
    <n v="375"/>
    <n v="206250.00000000003"/>
    <n v="82500.000000000015"/>
    <n v="0.4"/>
    <x v="2"/>
  </r>
  <r>
    <x v="0"/>
    <x v="2"/>
    <x v="277"/>
    <x v="2"/>
    <x v="25"/>
    <x v="28"/>
    <x v="2"/>
    <n v="55"/>
    <n v="400"/>
    <n v="220000.00000000003"/>
    <n v="77000"/>
    <n v="0.35"/>
    <x v="2"/>
  </r>
  <r>
    <x v="0"/>
    <x v="2"/>
    <x v="277"/>
    <x v="2"/>
    <x v="25"/>
    <x v="28"/>
    <x v="3"/>
    <n v="50"/>
    <n v="300"/>
    <n v="150000"/>
    <n v="52500"/>
    <n v="0.35"/>
    <x v="2"/>
  </r>
  <r>
    <x v="0"/>
    <x v="2"/>
    <x v="277"/>
    <x v="2"/>
    <x v="25"/>
    <x v="28"/>
    <x v="4"/>
    <n v="55"/>
    <n v="200"/>
    <n v="110000.00000000001"/>
    <n v="33000"/>
    <n v="0.3"/>
    <x v="2"/>
  </r>
  <r>
    <x v="0"/>
    <x v="2"/>
    <x v="277"/>
    <x v="2"/>
    <x v="25"/>
    <x v="28"/>
    <x v="5"/>
    <n v="70"/>
    <n v="375"/>
    <n v="262500"/>
    <n v="65625"/>
    <n v="0.25"/>
    <x v="2"/>
  </r>
  <r>
    <x v="0"/>
    <x v="2"/>
    <x v="307"/>
    <x v="2"/>
    <x v="25"/>
    <x v="28"/>
    <x v="0"/>
    <n v="50"/>
    <n v="625"/>
    <n v="312500"/>
    <n v="109375"/>
    <n v="0.35"/>
    <x v="2"/>
  </r>
  <r>
    <x v="0"/>
    <x v="2"/>
    <x v="307"/>
    <x v="2"/>
    <x v="25"/>
    <x v="28"/>
    <x v="1"/>
    <n v="55"/>
    <n v="475"/>
    <n v="261250.00000000003"/>
    <n v="104500.00000000001"/>
    <n v="0.4"/>
    <x v="2"/>
  </r>
  <r>
    <x v="0"/>
    <x v="2"/>
    <x v="307"/>
    <x v="2"/>
    <x v="25"/>
    <x v="28"/>
    <x v="2"/>
    <n v="55"/>
    <n v="475"/>
    <n v="261250.00000000003"/>
    <n v="91437.5"/>
    <n v="0.35"/>
    <x v="2"/>
  </r>
  <r>
    <x v="0"/>
    <x v="2"/>
    <x v="307"/>
    <x v="2"/>
    <x v="25"/>
    <x v="28"/>
    <x v="3"/>
    <n v="50"/>
    <n v="350"/>
    <n v="175000"/>
    <n v="61249.999999999993"/>
    <n v="0.35"/>
    <x v="2"/>
  </r>
  <r>
    <x v="0"/>
    <x v="2"/>
    <x v="307"/>
    <x v="2"/>
    <x v="25"/>
    <x v="28"/>
    <x v="4"/>
    <n v="55"/>
    <n v="225"/>
    <n v="123750.00000000001"/>
    <n v="37125"/>
    <n v="0.3"/>
    <x v="2"/>
  </r>
  <r>
    <x v="0"/>
    <x v="2"/>
    <x v="307"/>
    <x v="2"/>
    <x v="25"/>
    <x v="28"/>
    <x v="5"/>
    <n v="70"/>
    <n v="525"/>
    <n v="367500"/>
    <n v="91875"/>
    <n v="0.25"/>
    <x v="2"/>
  </r>
  <r>
    <x v="0"/>
    <x v="2"/>
    <x v="336"/>
    <x v="2"/>
    <x v="25"/>
    <x v="28"/>
    <x v="0"/>
    <n v="50"/>
    <n v="675"/>
    <n v="337500"/>
    <n v="118124.99999999999"/>
    <n v="0.35"/>
    <x v="2"/>
  </r>
  <r>
    <x v="0"/>
    <x v="2"/>
    <x v="336"/>
    <x v="2"/>
    <x v="25"/>
    <x v="28"/>
    <x v="1"/>
    <n v="55"/>
    <n v="525"/>
    <n v="288750.00000000006"/>
    <n v="115500.00000000003"/>
    <n v="0.4"/>
    <x v="2"/>
  </r>
  <r>
    <x v="0"/>
    <x v="2"/>
    <x v="336"/>
    <x v="2"/>
    <x v="25"/>
    <x v="28"/>
    <x v="2"/>
    <n v="55"/>
    <n v="475"/>
    <n v="261250.00000000003"/>
    <n v="91437.5"/>
    <n v="0.35"/>
    <x v="2"/>
  </r>
  <r>
    <x v="0"/>
    <x v="2"/>
    <x v="336"/>
    <x v="2"/>
    <x v="25"/>
    <x v="28"/>
    <x v="3"/>
    <n v="50"/>
    <n v="375"/>
    <n v="187500"/>
    <n v="65625"/>
    <n v="0.35"/>
    <x v="2"/>
  </r>
  <r>
    <x v="0"/>
    <x v="2"/>
    <x v="336"/>
    <x v="2"/>
    <x v="25"/>
    <x v="28"/>
    <x v="4"/>
    <n v="55"/>
    <n v="425"/>
    <n v="233750.00000000003"/>
    <n v="70125"/>
    <n v="0.3"/>
    <x v="2"/>
  </r>
  <r>
    <x v="0"/>
    <x v="2"/>
    <x v="336"/>
    <x v="2"/>
    <x v="25"/>
    <x v="28"/>
    <x v="5"/>
    <n v="70"/>
    <n v="425"/>
    <n v="297500"/>
    <n v="74375"/>
    <n v="0.25"/>
    <x v="2"/>
  </r>
  <r>
    <x v="0"/>
    <x v="2"/>
    <x v="368"/>
    <x v="2"/>
    <x v="25"/>
    <x v="28"/>
    <x v="0"/>
    <n v="55"/>
    <n v="625"/>
    <n v="343750.00000000006"/>
    <n v="120312.50000000001"/>
    <n v="0.35"/>
    <x v="2"/>
  </r>
  <r>
    <x v="0"/>
    <x v="2"/>
    <x v="368"/>
    <x v="2"/>
    <x v="25"/>
    <x v="28"/>
    <x v="1"/>
    <n v="60"/>
    <n v="575"/>
    <n v="345000.00000000006"/>
    <n v="138000.00000000003"/>
    <n v="0.4"/>
    <x v="2"/>
  </r>
  <r>
    <x v="0"/>
    <x v="2"/>
    <x v="368"/>
    <x v="2"/>
    <x v="25"/>
    <x v="28"/>
    <x v="2"/>
    <n v="55"/>
    <n v="450"/>
    <n v="247500.00000000003"/>
    <n v="86625"/>
    <n v="0.35"/>
    <x v="2"/>
  </r>
  <r>
    <x v="0"/>
    <x v="2"/>
    <x v="368"/>
    <x v="2"/>
    <x v="25"/>
    <x v="28"/>
    <x v="3"/>
    <n v="55"/>
    <n v="400"/>
    <n v="220000.00000000003"/>
    <n v="77000"/>
    <n v="0.35"/>
    <x v="2"/>
  </r>
  <r>
    <x v="0"/>
    <x v="2"/>
    <x v="368"/>
    <x v="2"/>
    <x v="25"/>
    <x v="28"/>
    <x v="4"/>
    <n v="65"/>
    <n v="400"/>
    <n v="260000"/>
    <n v="78000"/>
    <n v="0.3"/>
    <x v="2"/>
  </r>
  <r>
    <x v="0"/>
    <x v="2"/>
    <x v="368"/>
    <x v="2"/>
    <x v="25"/>
    <x v="28"/>
    <x v="5"/>
    <n v="70"/>
    <n v="375"/>
    <n v="262500"/>
    <n v="65625"/>
    <n v="0.25"/>
    <x v="2"/>
  </r>
  <r>
    <x v="0"/>
    <x v="2"/>
    <x v="400"/>
    <x v="2"/>
    <x v="25"/>
    <x v="28"/>
    <x v="0"/>
    <n v="45"/>
    <n v="575"/>
    <n v="258750.00000000003"/>
    <n v="90562.5"/>
    <n v="0.35"/>
    <x v="2"/>
  </r>
  <r>
    <x v="0"/>
    <x v="2"/>
    <x v="400"/>
    <x v="2"/>
    <x v="25"/>
    <x v="28"/>
    <x v="1"/>
    <n v="50"/>
    <n v="575"/>
    <n v="287500.00000000006"/>
    <n v="115000.00000000003"/>
    <n v="0.4"/>
    <x v="2"/>
  </r>
  <r>
    <x v="0"/>
    <x v="2"/>
    <x v="400"/>
    <x v="2"/>
    <x v="25"/>
    <x v="28"/>
    <x v="2"/>
    <n v="45"/>
    <n v="425"/>
    <n v="191250.00000000003"/>
    <n v="66937.5"/>
    <n v="0.35"/>
    <x v="2"/>
  </r>
  <r>
    <x v="0"/>
    <x v="2"/>
    <x v="400"/>
    <x v="2"/>
    <x v="25"/>
    <x v="28"/>
    <x v="3"/>
    <n v="45"/>
    <n v="375"/>
    <n v="168750.00000000003"/>
    <n v="59062.500000000007"/>
    <n v="0.35"/>
    <x v="2"/>
  </r>
  <r>
    <x v="0"/>
    <x v="2"/>
    <x v="400"/>
    <x v="2"/>
    <x v="25"/>
    <x v="28"/>
    <x v="4"/>
    <n v="55"/>
    <n v="375"/>
    <n v="206250.00000000003"/>
    <n v="61875.000000000007"/>
    <n v="0.3"/>
    <x v="2"/>
  </r>
  <r>
    <x v="0"/>
    <x v="2"/>
    <x v="400"/>
    <x v="2"/>
    <x v="25"/>
    <x v="28"/>
    <x v="5"/>
    <n v="60"/>
    <n v="425"/>
    <n v="255000.00000000003"/>
    <n v="63750.000000000007"/>
    <n v="0.25"/>
    <x v="2"/>
  </r>
  <r>
    <x v="0"/>
    <x v="2"/>
    <x v="429"/>
    <x v="2"/>
    <x v="25"/>
    <x v="28"/>
    <x v="0"/>
    <n v="45"/>
    <n v="500"/>
    <n v="225000.00000000003"/>
    <n v="78750"/>
    <n v="0.35"/>
    <x v="2"/>
  </r>
  <r>
    <x v="0"/>
    <x v="2"/>
    <x v="429"/>
    <x v="2"/>
    <x v="25"/>
    <x v="28"/>
    <x v="1"/>
    <n v="50"/>
    <n v="500"/>
    <n v="250000.00000000006"/>
    <n v="100000.00000000003"/>
    <n v="0.4"/>
    <x v="2"/>
  </r>
  <r>
    <x v="0"/>
    <x v="2"/>
    <x v="429"/>
    <x v="2"/>
    <x v="25"/>
    <x v="28"/>
    <x v="2"/>
    <n v="45"/>
    <n v="325"/>
    <n v="146250.00000000003"/>
    <n v="51187.500000000007"/>
    <n v="0.35"/>
    <x v="2"/>
  </r>
  <r>
    <x v="0"/>
    <x v="2"/>
    <x v="429"/>
    <x v="2"/>
    <x v="25"/>
    <x v="28"/>
    <x v="3"/>
    <n v="45"/>
    <n v="300"/>
    <n v="135000.00000000003"/>
    <n v="47250.000000000007"/>
    <n v="0.35"/>
    <x v="2"/>
  </r>
  <r>
    <x v="0"/>
    <x v="2"/>
    <x v="429"/>
    <x v="2"/>
    <x v="25"/>
    <x v="28"/>
    <x v="4"/>
    <n v="55"/>
    <n v="275"/>
    <n v="151250.00000000003"/>
    <n v="45375.000000000007"/>
    <n v="0.3"/>
    <x v="2"/>
  </r>
  <r>
    <x v="0"/>
    <x v="2"/>
    <x v="429"/>
    <x v="2"/>
    <x v="25"/>
    <x v="28"/>
    <x v="5"/>
    <n v="60"/>
    <n v="325"/>
    <n v="195000.00000000003"/>
    <n v="48750.000000000007"/>
    <n v="0.25"/>
    <x v="2"/>
  </r>
  <r>
    <x v="0"/>
    <x v="2"/>
    <x v="460"/>
    <x v="2"/>
    <x v="25"/>
    <x v="28"/>
    <x v="0"/>
    <n v="45"/>
    <n v="500"/>
    <n v="225000.00000000003"/>
    <n v="78750"/>
    <n v="0.35"/>
    <x v="2"/>
  </r>
  <r>
    <x v="0"/>
    <x v="2"/>
    <x v="460"/>
    <x v="2"/>
    <x v="25"/>
    <x v="28"/>
    <x v="1"/>
    <n v="50"/>
    <n v="525"/>
    <n v="262500.00000000006"/>
    <n v="105000.00000000003"/>
    <n v="0.4"/>
    <x v="2"/>
  </r>
  <r>
    <x v="0"/>
    <x v="2"/>
    <x v="460"/>
    <x v="2"/>
    <x v="25"/>
    <x v="28"/>
    <x v="2"/>
    <n v="45"/>
    <n v="375"/>
    <n v="168750.00000000003"/>
    <n v="59062.500000000007"/>
    <n v="0.35"/>
    <x v="2"/>
  </r>
  <r>
    <x v="0"/>
    <x v="2"/>
    <x v="460"/>
    <x v="2"/>
    <x v="25"/>
    <x v="28"/>
    <x v="3"/>
    <n v="45"/>
    <n v="350"/>
    <n v="157500.00000000003"/>
    <n v="55125.000000000007"/>
    <n v="0.35"/>
    <x v="2"/>
  </r>
  <r>
    <x v="0"/>
    <x v="2"/>
    <x v="460"/>
    <x v="2"/>
    <x v="25"/>
    <x v="28"/>
    <x v="4"/>
    <n v="55"/>
    <n v="300"/>
    <n v="165000.00000000003"/>
    <n v="49500.000000000007"/>
    <n v="0.3"/>
    <x v="2"/>
  </r>
  <r>
    <x v="0"/>
    <x v="2"/>
    <x v="460"/>
    <x v="2"/>
    <x v="25"/>
    <x v="28"/>
    <x v="5"/>
    <n v="60"/>
    <n v="425"/>
    <n v="255000.00000000003"/>
    <n v="63750.000000000007"/>
    <n v="0.25"/>
    <x v="2"/>
  </r>
  <r>
    <x v="0"/>
    <x v="2"/>
    <x v="489"/>
    <x v="2"/>
    <x v="25"/>
    <x v="28"/>
    <x v="0"/>
    <n v="45"/>
    <n v="625"/>
    <n v="281250.00000000006"/>
    <n v="98437.500000000015"/>
    <n v="0.35"/>
    <x v="2"/>
  </r>
  <r>
    <x v="0"/>
    <x v="2"/>
    <x v="489"/>
    <x v="2"/>
    <x v="25"/>
    <x v="28"/>
    <x v="1"/>
    <n v="50"/>
    <n v="625"/>
    <n v="312500.00000000012"/>
    <n v="125000.00000000006"/>
    <n v="0.4"/>
    <x v="2"/>
  </r>
  <r>
    <x v="4"/>
    <x v="2"/>
    <x v="489"/>
    <x v="2"/>
    <x v="25"/>
    <x v="28"/>
    <x v="2"/>
    <n v="45"/>
    <n v="425"/>
    <n v="191250.00000000003"/>
    <n v="66937.5"/>
    <n v="0.35"/>
    <x v="2"/>
  </r>
  <r>
    <x v="4"/>
    <x v="2"/>
    <x v="489"/>
    <x v="2"/>
    <x v="25"/>
    <x v="28"/>
    <x v="3"/>
    <n v="45"/>
    <n v="425"/>
    <n v="191250.00000000003"/>
    <n v="66937.5"/>
    <n v="0.35"/>
    <x v="2"/>
  </r>
  <r>
    <x v="4"/>
    <x v="2"/>
    <x v="489"/>
    <x v="2"/>
    <x v="25"/>
    <x v="28"/>
    <x v="4"/>
    <n v="55"/>
    <n v="350"/>
    <n v="192500.00000000003"/>
    <n v="57750.000000000007"/>
    <n v="0.3"/>
    <x v="2"/>
  </r>
  <r>
    <x v="4"/>
    <x v="2"/>
    <x v="489"/>
    <x v="2"/>
    <x v="25"/>
    <x v="28"/>
    <x v="5"/>
    <n v="60"/>
    <n v="450"/>
    <n v="270000.00000000006"/>
    <n v="67500.000000000015"/>
    <n v="0.25"/>
    <x v="2"/>
  </r>
  <r>
    <x v="4"/>
    <x v="2"/>
    <x v="190"/>
    <x v="2"/>
    <x v="25"/>
    <x v="28"/>
    <x v="0"/>
    <n v="35"/>
    <n v="475"/>
    <n v="166249.99999999997"/>
    <n v="58187.499999999985"/>
    <n v="0.35"/>
    <x v="2"/>
  </r>
  <r>
    <x v="4"/>
    <x v="2"/>
    <x v="190"/>
    <x v="2"/>
    <x v="25"/>
    <x v="28"/>
    <x v="1"/>
    <n v="45"/>
    <n v="475"/>
    <n v="213750"/>
    <n v="85500"/>
    <n v="0.4"/>
    <x v="2"/>
  </r>
  <r>
    <x v="4"/>
    <x v="2"/>
    <x v="190"/>
    <x v="2"/>
    <x v="25"/>
    <x v="28"/>
    <x v="2"/>
    <n v="45"/>
    <n v="475"/>
    <n v="213750"/>
    <n v="74812.5"/>
    <n v="0.35"/>
    <x v="2"/>
  </r>
  <r>
    <x v="4"/>
    <x v="2"/>
    <x v="190"/>
    <x v="2"/>
    <x v="25"/>
    <x v="28"/>
    <x v="3"/>
    <n v="45"/>
    <n v="325"/>
    <n v="146250"/>
    <n v="51187.5"/>
    <n v="0.35"/>
    <x v="2"/>
  </r>
  <r>
    <x v="4"/>
    <x v="2"/>
    <x v="190"/>
    <x v="2"/>
    <x v="25"/>
    <x v="28"/>
    <x v="4"/>
    <n v="50"/>
    <n v="275"/>
    <n v="137500.00000000003"/>
    <n v="41250.000000000007"/>
    <n v="0.3"/>
    <x v="2"/>
  </r>
  <r>
    <x v="4"/>
    <x v="2"/>
    <x v="190"/>
    <x v="2"/>
    <x v="25"/>
    <x v="28"/>
    <x v="5"/>
    <n v="45"/>
    <n v="475"/>
    <n v="213750"/>
    <n v="53437.5"/>
    <n v="0.25"/>
    <x v="2"/>
  </r>
  <r>
    <x v="4"/>
    <x v="2"/>
    <x v="700"/>
    <x v="2"/>
    <x v="25"/>
    <x v="28"/>
    <x v="0"/>
    <n v="35"/>
    <n v="525"/>
    <n v="183749.99999999997"/>
    <n v="64312.499999999985"/>
    <n v="0.35"/>
    <x v="2"/>
  </r>
  <r>
    <x v="4"/>
    <x v="2"/>
    <x v="700"/>
    <x v="2"/>
    <x v="25"/>
    <x v="28"/>
    <x v="1"/>
    <n v="45"/>
    <n v="425"/>
    <n v="191250"/>
    <n v="76500"/>
    <n v="0.4"/>
    <x v="2"/>
  </r>
  <r>
    <x v="4"/>
    <x v="2"/>
    <x v="700"/>
    <x v="2"/>
    <x v="25"/>
    <x v="28"/>
    <x v="2"/>
    <n v="45"/>
    <n v="425"/>
    <n v="191250"/>
    <n v="66937.5"/>
    <n v="0.35"/>
    <x v="2"/>
  </r>
  <r>
    <x v="4"/>
    <x v="2"/>
    <x v="700"/>
    <x v="2"/>
    <x v="26"/>
    <x v="29"/>
    <x v="3"/>
    <n v="45"/>
    <n v="275"/>
    <n v="123750"/>
    <n v="43312.5"/>
    <n v="0.35"/>
    <x v="2"/>
  </r>
  <r>
    <x v="4"/>
    <x v="2"/>
    <x v="700"/>
    <x v="2"/>
    <x v="26"/>
    <x v="29"/>
    <x v="4"/>
    <n v="50"/>
    <n v="200"/>
    <n v="100000.00000000003"/>
    <n v="30000.000000000007"/>
    <n v="0.3"/>
    <x v="2"/>
  </r>
  <r>
    <x v="4"/>
    <x v="2"/>
    <x v="700"/>
    <x v="2"/>
    <x v="26"/>
    <x v="29"/>
    <x v="5"/>
    <n v="45"/>
    <n v="400"/>
    <n v="180000"/>
    <n v="45000"/>
    <n v="0.25"/>
    <x v="2"/>
  </r>
  <r>
    <x v="4"/>
    <x v="2"/>
    <x v="712"/>
    <x v="2"/>
    <x v="26"/>
    <x v="29"/>
    <x v="0"/>
    <n v="45"/>
    <n v="550"/>
    <n v="247500"/>
    <n v="86625"/>
    <n v="0.35"/>
    <x v="2"/>
  </r>
  <r>
    <x v="4"/>
    <x v="2"/>
    <x v="712"/>
    <x v="2"/>
    <x v="26"/>
    <x v="29"/>
    <x v="1"/>
    <n v="55"/>
    <n v="400"/>
    <n v="220000.00000000003"/>
    <n v="88000.000000000015"/>
    <n v="0.4"/>
    <x v="2"/>
  </r>
  <r>
    <x v="4"/>
    <x v="2"/>
    <x v="712"/>
    <x v="2"/>
    <x v="26"/>
    <x v="29"/>
    <x v="2"/>
    <n v="55"/>
    <n v="400"/>
    <n v="220000.00000000003"/>
    <n v="77000"/>
    <n v="0.35"/>
    <x v="2"/>
  </r>
  <r>
    <x v="4"/>
    <x v="2"/>
    <x v="712"/>
    <x v="2"/>
    <x v="26"/>
    <x v="29"/>
    <x v="3"/>
    <n v="55"/>
    <n v="275"/>
    <n v="151250.00000000003"/>
    <n v="52937.500000000007"/>
    <n v="0.35"/>
    <x v="2"/>
  </r>
  <r>
    <x v="4"/>
    <x v="2"/>
    <x v="712"/>
    <x v="2"/>
    <x v="26"/>
    <x v="29"/>
    <x v="4"/>
    <n v="60"/>
    <n v="175"/>
    <n v="105000.00000000001"/>
    <n v="31500.000000000004"/>
    <n v="0.3"/>
    <x v="2"/>
  </r>
  <r>
    <x v="4"/>
    <x v="2"/>
    <x v="712"/>
    <x v="2"/>
    <x v="26"/>
    <x v="29"/>
    <x v="5"/>
    <n v="55"/>
    <n v="375"/>
    <n v="206250.00000000003"/>
    <n v="51562.500000000007"/>
    <n v="0.25"/>
    <x v="2"/>
  </r>
  <r>
    <x v="4"/>
    <x v="2"/>
    <x v="249"/>
    <x v="2"/>
    <x v="26"/>
    <x v="29"/>
    <x v="0"/>
    <n v="55"/>
    <n v="550"/>
    <n v="302500.00000000006"/>
    <n v="105875.00000000001"/>
    <n v="0.35"/>
    <x v="2"/>
  </r>
  <r>
    <x v="4"/>
    <x v="2"/>
    <x v="249"/>
    <x v="2"/>
    <x v="26"/>
    <x v="29"/>
    <x v="1"/>
    <n v="60"/>
    <n v="350"/>
    <n v="210000.00000000003"/>
    <n v="84000.000000000015"/>
    <n v="0.4"/>
    <x v="2"/>
  </r>
  <r>
    <x v="4"/>
    <x v="2"/>
    <x v="249"/>
    <x v="2"/>
    <x v="26"/>
    <x v="29"/>
    <x v="2"/>
    <n v="60"/>
    <n v="400"/>
    <n v="240000.00000000003"/>
    <n v="84000"/>
    <n v="0.35"/>
    <x v="2"/>
  </r>
  <r>
    <x v="4"/>
    <x v="2"/>
    <x v="249"/>
    <x v="2"/>
    <x v="26"/>
    <x v="29"/>
    <x v="3"/>
    <n v="55"/>
    <n v="300"/>
    <n v="165000.00000000003"/>
    <n v="57750.000000000007"/>
    <n v="0.35"/>
    <x v="2"/>
  </r>
  <r>
    <x v="4"/>
    <x v="2"/>
    <x v="249"/>
    <x v="2"/>
    <x v="26"/>
    <x v="29"/>
    <x v="4"/>
    <n v="60"/>
    <n v="200"/>
    <n v="120000.00000000001"/>
    <n v="36000"/>
    <n v="0.3"/>
    <x v="2"/>
  </r>
  <r>
    <x v="4"/>
    <x v="2"/>
    <x v="249"/>
    <x v="2"/>
    <x v="26"/>
    <x v="29"/>
    <x v="5"/>
    <n v="75"/>
    <n v="375"/>
    <n v="281250.00000000006"/>
    <n v="70312.500000000015"/>
    <n v="0.25"/>
    <x v="2"/>
  </r>
  <r>
    <x v="4"/>
    <x v="2"/>
    <x v="280"/>
    <x v="2"/>
    <x v="26"/>
    <x v="29"/>
    <x v="0"/>
    <n v="55"/>
    <n v="575"/>
    <n v="316250.00000000006"/>
    <n v="110687.50000000001"/>
    <n v="0.35"/>
    <x v="2"/>
  </r>
  <r>
    <x v="4"/>
    <x v="2"/>
    <x v="280"/>
    <x v="2"/>
    <x v="26"/>
    <x v="29"/>
    <x v="1"/>
    <n v="60"/>
    <n v="425"/>
    <n v="255000.00000000003"/>
    <n v="102000.00000000001"/>
    <n v="0.4"/>
    <x v="2"/>
  </r>
  <r>
    <x v="4"/>
    <x v="2"/>
    <x v="280"/>
    <x v="2"/>
    <x v="26"/>
    <x v="29"/>
    <x v="2"/>
    <n v="60"/>
    <n v="450"/>
    <n v="270000.00000000006"/>
    <n v="94500.000000000015"/>
    <n v="0.35"/>
    <x v="2"/>
  </r>
  <r>
    <x v="4"/>
    <x v="2"/>
    <x v="280"/>
    <x v="2"/>
    <x v="26"/>
    <x v="29"/>
    <x v="3"/>
    <n v="55"/>
    <n v="350"/>
    <n v="192500.00000000003"/>
    <n v="67375"/>
    <n v="0.35"/>
    <x v="2"/>
  </r>
  <r>
    <x v="4"/>
    <x v="2"/>
    <x v="280"/>
    <x v="2"/>
    <x v="26"/>
    <x v="29"/>
    <x v="4"/>
    <n v="60"/>
    <n v="250"/>
    <n v="150000.00000000003"/>
    <n v="45000.000000000007"/>
    <n v="0.3"/>
    <x v="2"/>
  </r>
  <r>
    <x v="4"/>
    <x v="2"/>
    <x v="280"/>
    <x v="2"/>
    <x v="26"/>
    <x v="29"/>
    <x v="5"/>
    <n v="75"/>
    <n v="425"/>
    <n v="318750.00000000006"/>
    <n v="79687.500000000015"/>
    <n v="0.25"/>
    <x v="2"/>
  </r>
  <r>
    <x v="4"/>
    <x v="2"/>
    <x v="310"/>
    <x v="2"/>
    <x v="26"/>
    <x v="29"/>
    <x v="0"/>
    <n v="55"/>
    <n v="700"/>
    <n v="385000.00000000006"/>
    <n v="134750"/>
    <n v="0.35"/>
    <x v="2"/>
  </r>
  <r>
    <x v="4"/>
    <x v="2"/>
    <x v="310"/>
    <x v="2"/>
    <x v="26"/>
    <x v="29"/>
    <x v="1"/>
    <n v="60"/>
    <n v="550"/>
    <n v="330000.00000000006"/>
    <n v="132000.00000000003"/>
    <n v="0.4"/>
    <x v="2"/>
  </r>
  <r>
    <x v="4"/>
    <x v="2"/>
    <x v="310"/>
    <x v="2"/>
    <x v="26"/>
    <x v="29"/>
    <x v="2"/>
    <n v="60"/>
    <n v="550"/>
    <n v="330000.00000000006"/>
    <n v="115500.00000000001"/>
    <n v="0.35"/>
    <x v="2"/>
  </r>
  <r>
    <x v="4"/>
    <x v="2"/>
    <x v="310"/>
    <x v="2"/>
    <x v="26"/>
    <x v="29"/>
    <x v="3"/>
    <n v="55"/>
    <n v="425"/>
    <n v="233750.00000000003"/>
    <n v="81812.5"/>
    <n v="0.35"/>
    <x v="2"/>
  </r>
  <r>
    <x v="4"/>
    <x v="2"/>
    <x v="310"/>
    <x v="2"/>
    <x v="26"/>
    <x v="29"/>
    <x v="4"/>
    <n v="60"/>
    <n v="300"/>
    <n v="180000.00000000003"/>
    <n v="54000.000000000007"/>
    <n v="0.3"/>
    <x v="2"/>
  </r>
  <r>
    <x v="4"/>
    <x v="2"/>
    <x v="310"/>
    <x v="2"/>
    <x v="26"/>
    <x v="29"/>
    <x v="5"/>
    <n v="75"/>
    <n v="600"/>
    <n v="450000.00000000006"/>
    <n v="112500.00000000001"/>
    <n v="0.25"/>
    <x v="2"/>
  </r>
  <r>
    <x v="4"/>
    <x v="2"/>
    <x v="339"/>
    <x v="2"/>
    <x v="26"/>
    <x v="29"/>
    <x v="0"/>
    <n v="55"/>
    <n v="750"/>
    <n v="412500.00000000006"/>
    <n v="144375"/>
    <n v="0.35"/>
    <x v="2"/>
  </r>
  <r>
    <x v="4"/>
    <x v="2"/>
    <x v="339"/>
    <x v="2"/>
    <x v="26"/>
    <x v="29"/>
    <x v="1"/>
    <n v="60"/>
    <n v="600"/>
    <n v="360000.00000000006"/>
    <n v="144000.00000000003"/>
    <n v="0.4"/>
    <x v="2"/>
  </r>
  <r>
    <x v="4"/>
    <x v="2"/>
    <x v="339"/>
    <x v="2"/>
    <x v="26"/>
    <x v="29"/>
    <x v="2"/>
    <n v="60"/>
    <n v="550"/>
    <n v="330000.00000000006"/>
    <n v="115500.00000000001"/>
    <n v="0.35"/>
    <x v="2"/>
  </r>
  <r>
    <x v="4"/>
    <x v="2"/>
    <x v="339"/>
    <x v="2"/>
    <x v="26"/>
    <x v="29"/>
    <x v="3"/>
    <n v="55"/>
    <n v="450"/>
    <n v="247500.00000000003"/>
    <n v="86625"/>
    <n v="0.35"/>
    <x v="2"/>
  </r>
  <r>
    <x v="4"/>
    <x v="2"/>
    <x v="339"/>
    <x v="2"/>
    <x v="26"/>
    <x v="29"/>
    <x v="4"/>
    <n v="60"/>
    <n v="500"/>
    <n v="300000.00000000006"/>
    <n v="90000.000000000015"/>
    <n v="0.3"/>
    <x v="2"/>
  </r>
  <r>
    <x v="4"/>
    <x v="2"/>
    <x v="339"/>
    <x v="2"/>
    <x v="26"/>
    <x v="29"/>
    <x v="5"/>
    <n v="75"/>
    <n v="500"/>
    <n v="375000.00000000006"/>
    <n v="93750.000000000015"/>
    <n v="0.25"/>
    <x v="2"/>
  </r>
  <r>
    <x v="4"/>
    <x v="2"/>
    <x v="371"/>
    <x v="2"/>
    <x v="26"/>
    <x v="29"/>
    <x v="0"/>
    <n v="60"/>
    <n v="700"/>
    <n v="420000.00000000006"/>
    <n v="147000"/>
    <n v="0.35"/>
    <x v="2"/>
  </r>
  <r>
    <x v="4"/>
    <x v="2"/>
    <x v="371"/>
    <x v="2"/>
    <x v="26"/>
    <x v="29"/>
    <x v="1"/>
    <n v="65"/>
    <n v="650"/>
    <n v="422500.00000000012"/>
    <n v="169000.00000000006"/>
    <n v="0.4"/>
    <x v="2"/>
  </r>
  <r>
    <x v="4"/>
    <x v="2"/>
    <x v="371"/>
    <x v="2"/>
    <x v="26"/>
    <x v="29"/>
    <x v="2"/>
    <n v="60"/>
    <n v="525"/>
    <n v="315000.00000000006"/>
    <n v="110250.00000000001"/>
    <n v="0.35"/>
    <x v="2"/>
  </r>
  <r>
    <x v="4"/>
    <x v="2"/>
    <x v="371"/>
    <x v="2"/>
    <x v="26"/>
    <x v="29"/>
    <x v="3"/>
    <n v="60"/>
    <n v="475"/>
    <n v="285000.00000000006"/>
    <n v="99750.000000000015"/>
    <n v="0.35"/>
    <x v="2"/>
  </r>
  <r>
    <x v="4"/>
    <x v="2"/>
    <x v="371"/>
    <x v="2"/>
    <x v="26"/>
    <x v="29"/>
    <x v="4"/>
    <n v="70"/>
    <n v="475"/>
    <n v="332500"/>
    <n v="99750"/>
    <n v="0.3"/>
    <x v="2"/>
  </r>
  <r>
    <x v="4"/>
    <x v="2"/>
    <x v="371"/>
    <x v="2"/>
    <x v="26"/>
    <x v="29"/>
    <x v="5"/>
    <n v="75"/>
    <n v="450"/>
    <n v="337500.00000000006"/>
    <n v="84375.000000000015"/>
    <n v="0.25"/>
    <x v="2"/>
  </r>
  <r>
    <x v="4"/>
    <x v="2"/>
    <x v="403"/>
    <x v="2"/>
    <x v="26"/>
    <x v="29"/>
    <x v="0"/>
    <n v="50"/>
    <n v="625"/>
    <n v="312500.00000000012"/>
    <n v="109375.00000000003"/>
    <n v="0.35"/>
    <x v="2"/>
  </r>
  <r>
    <x v="4"/>
    <x v="2"/>
    <x v="403"/>
    <x v="2"/>
    <x v="26"/>
    <x v="29"/>
    <x v="1"/>
    <n v="55"/>
    <n v="625"/>
    <n v="343750.00000000012"/>
    <n v="137500.00000000006"/>
    <n v="0.4"/>
    <x v="2"/>
  </r>
  <r>
    <x v="4"/>
    <x v="2"/>
    <x v="403"/>
    <x v="2"/>
    <x v="26"/>
    <x v="29"/>
    <x v="2"/>
    <n v="50"/>
    <n v="475"/>
    <n v="237500.00000000006"/>
    <n v="83125.000000000015"/>
    <n v="0.35"/>
    <x v="2"/>
  </r>
  <r>
    <x v="4"/>
    <x v="2"/>
    <x v="403"/>
    <x v="2"/>
    <x v="26"/>
    <x v="29"/>
    <x v="3"/>
    <n v="50"/>
    <n v="425"/>
    <n v="212500.00000000006"/>
    <n v="74375.000000000015"/>
    <n v="0.35"/>
    <x v="2"/>
  </r>
  <r>
    <x v="4"/>
    <x v="2"/>
    <x v="403"/>
    <x v="2"/>
    <x v="26"/>
    <x v="29"/>
    <x v="4"/>
    <n v="60"/>
    <n v="425"/>
    <n v="255000.00000000003"/>
    <n v="76500"/>
    <n v="0.3"/>
    <x v="2"/>
  </r>
  <r>
    <x v="4"/>
    <x v="2"/>
    <x v="403"/>
    <x v="2"/>
    <x v="26"/>
    <x v="29"/>
    <x v="5"/>
    <n v="65"/>
    <n v="475"/>
    <n v="308750.00000000006"/>
    <n v="77187.500000000015"/>
    <n v="0.25"/>
    <x v="2"/>
  </r>
  <r>
    <x v="4"/>
    <x v="2"/>
    <x v="432"/>
    <x v="2"/>
    <x v="26"/>
    <x v="29"/>
    <x v="0"/>
    <n v="50"/>
    <n v="550"/>
    <n v="275000.00000000006"/>
    <n v="96250.000000000015"/>
    <n v="0.35"/>
    <x v="2"/>
  </r>
  <r>
    <x v="4"/>
    <x v="2"/>
    <x v="432"/>
    <x v="2"/>
    <x v="26"/>
    <x v="29"/>
    <x v="1"/>
    <n v="55"/>
    <n v="550"/>
    <n v="302500.00000000006"/>
    <n v="121000.00000000003"/>
    <n v="0.4"/>
    <x v="2"/>
  </r>
  <r>
    <x v="4"/>
    <x v="2"/>
    <x v="432"/>
    <x v="2"/>
    <x v="26"/>
    <x v="29"/>
    <x v="2"/>
    <n v="50"/>
    <n v="375"/>
    <n v="187500.00000000006"/>
    <n v="65625.000000000015"/>
    <n v="0.35"/>
    <x v="2"/>
  </r>
  <r>
    <x v="4"/>
    <x v="2"/>
    <x v="432"/>
    <x v="2"/>
    <x v="26"/>
    <x v="29"/>
    <x v="3"/>
    <n v="50"/>
    <n v="350"/>
    <n v="175000.00000000006"/>
    <n v="61250.000000000015"/>
    <n v="0.35"/>
    <x v="2"/>
  </r>
  <r>
    <x v="4"/>
    <x v="2"/>
    <x v="432"/>
    <x v="2"/>
    <x v="26"/>
    <x v="29"/>
    <x v="4"/>
    <n v="60"/>
    <n v="325"/>
    <n v="195000.00000000003"/>
    <n v="58500.000000000007"/>
    <n v="0.3"/>
    <x v="2"/>
  </r>
  <r>
    <x v="4"/>
    <x v="2"/>
    <x v="432"/>
    <x v="2"/>
    <x v="26"/>
    <x v="29"/>
    <x v="5"/>
    <n v="75"/>
    <n v="375"/>
    <n v="281250.00000000006"/>
    <n v="70312.500000000015"/>
    <n v="0.25"/>
    <x v="2"/>
  </r>
  <r>
    <x v="4"/>
    <x v="2"/>
    <x v="463"/>
    <x v="2"/>
    <x v="26"/>
    <x v="29"/>
    <x v="0"/>
    <n v="60"/>
    <n v="550"/>
    <n v="330000.00000000006"/>
    <n v="115500.00000000001"/>
    <n v="0.35"/>
    <x v="2"/>
  </r>
  <r>
    <x v="4"/>
    <x v="2"/>
    <x v="463"/>
    <x v="2"/>
    <x v="26"/>
    <x v="29"/>
    <x v="1"/>
    <n v="65"/>
    <n v="600"/>
    <n v="390000.00000000006"/>
    <n v="156000.00000000003"/>
    <n v="0.4"/>
    <x v="2"/>
  </r>
  <r>
    <x v="4"/>
    <x v="2"/>
    <x v="463"/>
    <x v="2"/>
    <x v="26"/>
    <x v="29"/>
    <x v="2"/>
    <n v="60"/>
    <n v="450"/>
    <n v="270000.00000000006"/>
    <n v="94500.000000000015"/>
    <n v="0.35"/>
    <x v="2"/>
  </r>
  <r>
    <x v="4"/>
    <x v="2"/>
    <x v="463"/>
    <x v="2"/>
    <x v="26"/>
    <x v="29"/>
    <x v="3"/>
    <n v="60"/>
    <n v="425"/>
    <n v="255000.00000000003"/>
    <n v="89250"/>
    <n v="0.35"/>
    <x v="2"/>
  </r>
  <r>
    <x v="4"/>
    <x v="2"/>
    <x v="463"/>
    <x v="2"/>
    <x v="26"/>
    <x v="29"/>
    <x v="4"/>
    <n v="70"/>
    <n v="375"/>
    <n v="262500"/>
    <n v="78750"/>
    <n v="0.3"/>
    <x v="2"/>
  </r>
  <r>
    <x v="4"/>
    <x v="2"/>
    <x v="463"/>
    <x v="2"/>
    <x v="26"/>
    <x v="29"/>
    <x v="5"/>
    <n v="75"/>
    <n v="500"/>
    <n v="375000.00000000006"/>
    <n v="93750.000000000015"/>
    <n v="0.25"/>
    <x v="2"/>
  </r>
  <r>
    <x v="4"/>
    <x v="2"/>
    <x v="492"/>
    <x v="2"/>
    <x v="26"/>
    <x v="29"/>
    <x v="0"/>
    <n v="60"/>
    <n v="700"/>
    <n v="420000.00000000006"/>
    <n v="147000"/>
    <n v="0.35"/>
    <x v="2"/>
  </r>
  <r>
    <x v="4"/>
    <x v="2"/>
    <x v="492"/>
    <x v="2"/>
    <x v="26"/>
    <x v="29"/>
    <x v="1"/>
    <n v="65"/>
    <n v="700"/>
    <n v="455000.00000000012"/>
    <n v="182000.00000000006"/>
    <n v="0.4"/>
    <x v="2"/>
  </r>
  <r>
    <x v="2"/>
    <x v="2"/>
    <x v="492"/>
    <x v="2"/>
    <x v="26"/>
    <x v="29"/>
    <x v="2"/>
    <n v="60"/>
    <n v="500"/>
    <n v="300000.00000000006"/>
    <n v="105000.00000000001"/>
    <n v="0.35"/>
    <x v="2"/>
  </r>
  <r>
    <x v="2"/>
    <x v="2"/>
    <x v="492"/>
    <x v="2"/>
    <x v="26"/>
    <x v="29"/>
    <x v="3"/>
    <n v="60"/>
    <n v="500"/>
    <n v="300000.00000000006"/>
    <n v="105000.00000000001"/>
    <n v="0.35"/>
    <x v="2"/>
  </r>
  <r>
    <x v="2"/>
    <x v="2"/>
    <x v="492"/>
    <x v="2"/>
    <x v="26"/>
    <x v="29"/>
    <x v="4"/>
    <n v="70"/>
    <n v="425"/>
    <n v="297500"/>
    <n v="89250"/>
    <n v="0.3"/>
    <x v="2"/>
  </r>
  <r>
    <x v="2"/>
    <x v="2"/>
    <x v="492"/>
    <x v="2"/>
    <x v="26"/>
    <x v="29"/>
    <x v="5"/>
    <n v="75"/>
    <n v="525"/>
    <n v="393750.00000000006"/>
    <n v="98437.500000000015"/>
    <n v="0.25"/>
    <x v="2"/>
  </r>
  <r>
    <x v="2"/>
    <x v="2"/>
    <x v="177"/>
    <x v="2"/>
    <x v="26"/>
    <x v="29"/>
    <x v="0"/>
    <n v="30"/>
    <n v="450"/>
    <n v="134999.99999999997"/>
    <n v="53999.999999999993"/>
    <n v="0.4"/>
    <x v="2"/>
  </r>
  <r>
    <x v="2"/>
    <x v="2"/>
    <x v="177"/>
    <x v="2"/>
    <x v="26"/>
    <x v="29"/>
    <x v="1"/>
    <n v="40"/>
    <n v="450"/>
    <n v="180000"/>
    <n v="72000"/>
    <n v="0.4"/>
    <x v="2"/>
  </r>
  <r>
    <x v="2"/>
    <x v="2"/>
    <x v="177"/>
    <x v="2"/>
    <x v="26"/>
    <x v="29"/>
    <x v="2"/>
    <n v="40"/>
    <n v="450"/>
    <n v="180000"/>
    <n v="62999.999999999993"/>
    <n v="0.35"/>
    <x v="2"/>
  </r>
  <r>
    <x v="2"/>
    <x v="2"/>
    <x v="177"/>
    <x v="2"/>
    <x v="26"/>
    <x v="29"/>
    <x v="3"/>
    <n v="40"/>
    <n v="300"/>
    <n v="120000"/>
    <n v="48000"/>
    <n v="0.4"/>
    <x v="2"/>
  </r>
  <r>
    <x v="2"/>
    <x v="2"/>
    <x v="177"/>
    <x v="2"/>
    <x v="26"/>
    <x v="29"/>
    <x v="4"/>
    <n v="45"/>
    <n v="250"/>
    <n v="112500.00000000003"/>
    <n v="39375.000000000007"/>
    <n v="0.35"/>
    <x v="2"/>
  </r>
  <r>
    <x v="2"/>
    <x v="2"/>
    <x v="177"/>
    <x v="2"/>
    <x v="26"/>
    <x v="29"/>
    <x v="5"/>
    <n v="40"/>
    <n v="450"/>
    <n v="180000"/>
    <n v="45000"/>
    <n v="0.25"/>
    <x v="2"/>
  </r>
  <r>
    <x v="2"/>
    <x v="2"/>
    <x v="208"/>
    <x v="2"/>
    <x v="26"/>
    <x v="29"/>
    <x v="0"/>
    <n v="30"/>
    <n v="500"/>
    <n v="149999.99999999997"/>
    <n v="59999.999999999993"/>
    <n v="0.4"/>
    <x v="2"/>
  </r>
  <r>
    <x v="2"/>
    <x v="2"/>
    <x v="208"/>
    <x v="2"/>
    <x v="26"/>
    <x v="29"/>
    <x v="1"/>
    <n v="40"/>
    <n v="400"/>
    <n v="160000"/>
    <n v="64000"/>
    <n v="0.4"/>
    <x v="2"/>
  </r>
  <r>
    <x v="2"/>
    <x v="2"/>
    <x v="208"/>
    <x v="2"/>
    <x v="26"/>
    <x v="29"/>
    <x v="2"/>
    <n v="40"/>
    <n v="400"/>
    <n v="160000"/>
    <n v="56000"/>
    <n v="0.35"/>
    <x v="2"/>
  </r>
  <r>
    <x v="2"/>
    <x v="2"/>
    <x v="208"/>
    <x v="4"/>
    <x v="27"/>
    <x v="30"/>
    <x v="3"/>
    <n v="40"/>
    <n v="250"/>
    <n v="100000"/>
    <n v="40000"/>
    <n v="0.4"/>
    <x v="2"/>
  </r>
  <r>
    <x v="2"/>
    <x v="2"/>
    <x v="208"/>
    <x v="4"/>
    <x v="27"/>
    <x v="30"/>
    <x v="4"/>
    <n v="45"/>
    <n v="175"/>
    <n v="78750.000000000029"/>
    <n v="27562.500000000007"/>
    <n v="0.35"/>
    <x v="2"/>
  </r>
  <r>
    <x v="2"/>
    <x v="2"/>
    <x v="208"/>
    <x v="4"/>
    <x v="27"/>
    <x v="30"/>
    <x v="5"/>
    <n v="40"/>
    <n v="375"/>
    <n v="150000"/>
    <n v="37500"/>
    <n v="0.25"/>
    <x v="2"/>
  </r>
  <r>
    <x v="2"/>
    <x v="2"/>
    <x v="217"/>
    <x v="4"/>
    <x v="27"/>
    <x v="30"/>
    <x v="0"/>
    <n v="40"/>
    <n v="525"/>
    <n v="210000"/>
    <n v="84000"/>
    <n v="0.4"/>
    <x v="2"/>
  </r>
  <r>
    <x v="2"/>
    <x v="2"/>
    <x v="217"/>
    <x v="4"/>
    <x v="27"/>
    <x v="30"/>
    <x v="1"/>
    <n v="50"/>
    <n v="375"/>
    <n v="187500"/>
    <n v="75000"/>
    <n v="0.4"/>
    <x v="2"/>
  </r>
  <r>
    <x v="2"/>
    <x v="2"/>
    <x v="217"/>
    <x v="4"/>
    <x v="27"/>
    <x v="30"/>
    <x v="2"/>
    <n v="50"/>
    <n v="375"/>
    <n v="187500"/>
    <n v="65625"/>
    <n v="0.35"/>
    <x v="2"/>
  </r>
  <r>
    <x v="2"/>
    <x v="2"/>
    <x v="217"/>
    <x v="4"/>
    <x v="27"/>
    <x v="30"/>
    <x v="3"/>
    <n v="50"/>
    <n v="250"/>
    <n v="125000"/>
    <n v="50000"/>
    <n v="0.4"/>
    <x v="2"/>
  </r>
  <r>
    <x v="2"/>
    <x v="2"/>
    <x v="217"/>
    <x v="4"/>
    <x v="27"/>
    <x v="30"/>
    <x v="4"/>
    <n v="55"/>
    <n v="150"/>
    <n v="82500.000000000015"/>
    <n v="28875.000000000004"/>
    <n v="0.35"/>
    <x v="2"/>
  </r>
  <r>
    <x v="2"/>
    <x v="2"/>
    <x v="217"/>
    <x v="4"/>
    <x v="27"/>
    <x v="30"/>
    <x v="5"/>
    <n v="50"/>
    <n v="350"/>
    <n v="175000"/>
    <n v="43750"/>
    <n v="0.25"/>
    <x v="2"/>
  </r>
  <r>
    <x v="2"/>
    <x v="2"/>
    <x v="236"/>
    <x v="4"/>
    <x v="27"/>
    <x v="30"/>
    <x v="0"/>
    <n v="50"/>
    <n v="525"/>
    <n v="262500"/>
    <n v="105000"/>
    <n v="0.4"/>
    <x v="2"/>
  </r>
  <r>
    <x v="2"/>
    <x v="2"/>
    <x v="236"/>
    <x v="4"/>
    <x v="27"/>
    <x v="30"/>
    <x v="1"/>
    <n v="55"/>
    <n v="325"/>
    <n v="178750.00000000003"/>
    <n v="71500.000000000015"/>
    <n v="0.4"/>
    <x v="2"/>
  </r>
  <r>
    <x v="2"/>
    <x v="2"/>
    <x v="236"/>
    <x v="4"/>
    <x v="27"/>
    <x v="30"/>
    <x v="2"/>
    <n v="55"/>
    <n v="375"/>
    <n v="206250.00000000003"/>
    <n v="72187.5"/>
    <n v="0.35"/>
    <x v="2"/>
  </r>
  <r>
    <x v="2"/>
    <x v="2"/>
    <x v="236"/>
    <x v="4"/>
    <x v="27"/>
    <x v="30"/>
    <x v="3"/>
    <n v="50"/>
    <n v="275"/>
    <n v="137500"/>
    <n v="55000"/>
    <n v="0.4"/>
    <x v="2"/>
  </r>
  <r>
    <x v="2"/>
    <x v="2"/>
    <x v="236"/>
    <x v="4"/>
    <x v="27"/>
    <x v="30"/>
    <x v="4"/>
    <n v="55"/>
    <n v="175"/>
    <n v="96250.000000000015"/>
    <n v="33687.5"/>
    <n v="0.35"/>
    <x v="2"/>
  </r>
  <r>
    <x v="2"/>
    <x v="2"/>
    <x v="236"/>
    <x v="4"/>
    <x v="27"/>
    <x v="30"/>
    <x v="5"/>
    <n v="70"/>
    <n v="350"/>
    <n v="245000"/>
    <n v="61250"/>
    <n v="0.25"/>
    <x v="2"/>
  </r>
  <r>
    <x v="2"/>
    <x v="2"/>
    <x v="267"/>
    <x v="4"/>
    <x v="27"/>
    <x v="30"/>
    <x v="0"/>
    <n v="50"/>
    <n v="550"/>
    <n v="275000"/>
    <n v="110000"/>
    <n v="0.4"/>
    <x v="2"/>
  </r>
  <r>
    <x v="2"/>
    <x v="2"/>
    <x v="267"/>
    <x v="4"/>
    <x v="27"/>
    <x v="30"/>
    <x v="1"/>
    <n v="55"/>
    <n v="400"/>
    <n v="220000.00000000003"/>
    <n v="88000.000000000015"/>
    <n v="0.4"/>
    <x v="2"/>
  </r>
  <r>
    <x v="2"/>
    <x v="2"/>
    <x v="267"/>
    <x v="4"/>
    <x v="27"/>
    <x v="30"/>
    <x v="2"/>
    <n v="55"/>
    <n v="425"/>
    <n v="233750.00000000003"/>
    <n v="81812.5"/>
    <n v="0.35"/>
    <x v="2"/>
  </r>
  <r>
    <x v="2"/>
    <x v="2"/>
    <x v="267"/>
    <x v="4"/>
    <x v="27"/>
    <x v="30"/>
    <x v="3"/>
    <n v="50"/>
    <n v="325"/>
    <n v="162500"/>
    <n v="65000"/>
    <n v="0.4"/>
    <x v="2"/>
  </r>
  <r>
    <x v="2"/>
    <x v="2"/>
    <x v="267"/>
    <x v="4"/>
    <x v="27"/>
    <x v="30"/>
    <x v="4"/>
    <n v="55"/>
    <n v="225"/>
    <n v="123750.00000000001"/>
    <n v="43312.5"/>
    <n v="0.35"/>
    <x v="2"/>
  </r>
  <r>
    <x v="2"/>
    <x v="2"/>
    <x v="267"/>
    <x v="4"/>
    <x v="27"/>
    <x v="30"/>
    <x v="5"/>
    <n v="70"/>
    <n v="400"/>
    <n v="280000"/>
    <n v="70000"/>
    <n v="0.25"/>
    <x v="2"/>
  </r>
  <r>
    <x v="2"/>
    <x v="2"/>
    <x v="297"/>
    <x v="4"/>
    <x v="27"/>
    <x v="30"/>
    <x v="0"/>
    <n v="50"/>
    <n v="675"/>
    <n v="337500"/>
    <n v="135000"/>
    <n v="0.4"/>
    <x v="2"/>
  </r>
  <r>
    <x v="2"/>
    <x v="2"/>
    <x v="297"/>
    <x v="4"/>
    <x v="27"/>
    <x v="30"/>
    <x v="1"/>
    <n v="55"/>
    <n v="525"/>
    <n v="288750.00000000006"/>
    <n v="115500.00000000003"/>
    <n v="0.4"/>
    <x v="2"/>
  </r>
  <r>
    <x v="2"/>
    <x v="2"/>
    <x v="297"/>
    <x v="4"/>
    <x v="27"/>
    <x v="30"/>
    <x v="2"/>
    <n v="55"/>
    <n v="525"/>
    <n v="288750.00000000006"/>
    <n v="101062.50000000001"/>
    <n v="0.35"/>
    <x v="2"/>
  </r>
  <r>
    <x v="2"/>
    <x v="2"/>
    <x v="297"/>
    <x v="4"/>
    <x v="27"/>
    <x v="30"/>
    <x v="3"/>
    <n v="50"/>
    <n v="400"/>
    <n v="200000"/>
    <n v="80000"/>
    <n v="0.4"/>
    <x v="2"/>
  </r>
  <r>
    <x v="2"/>
    <x v="2"/>
    <x v="297"/>
    <x v="4"/>
    <x v="27"/>
    <x v="30"/>
    <x v="4"/>
    <n v="55"/>
    <n v="275"/>
    <n v="151250.00000000003"/>
    <n v="52937.500000000007"/>
    <n v="0.35"/>
    <x v="2"/>
  </r>
  <r>
    <x v="2"/>
    <x v="2"/>
    <x v="297"/>
    <x v="4"/>
    <x v="27"/>
    <x v="30"/>
    <x v="5"/>
    <n v="70"/>
    <n v="575"/>
    <n v="402500"/>
    <n v="100625"/>
    <n v="0.25"/>
    <x v="2"/>
  </r>
  <r>
    <x v="2"/>
    <x v="2"/>
    <x v="326"/>
    <x v="4"/>
    <x v="27"/>
    <x v="30"/>
    <x v="0"/>
    <n v="50"/>
    <n v="725"/>
    <n v="362500"/>
    <n v="145000"/>
    <n v="0.4"/>
    <x v="2"/>
  </r>
  <r>
    <x v="2"/>
    <x v="2"/>
    <x v="326"/>
    <x v="4"/>
    <x v="27"/>
    <x v="30"/>
    <x v="1"/>
    <n v="55"/>
    <n v="575"/>
    <n v="316250.00000000006"/>
    <n v="126500.00000000003"/>
    <n v="0.4"/>
    <x v="2"/>
  </r>
  <r>
    <x v="2"/>
    <x v="2"/>
    <x v="326"/>
    <x v="4"/>
    <x v="27"/>
    <x v="30"/>
    <x v="2"/>
    <n v="55"/>
    <n v="525"/>
    <n v="288750.00000000006"/>
    <n v="101062.50000000001"/>
    <n v="0.35"/>
    <x v="2"/>
  </r>
  <r>
    <x v="2"/>
    <x v="2"/>
    <x v="326"/>
    <x v="4"/>
    <x v="27"/>
    <x v="30"/>
    <x v="3"/>
    <n v="50"/>
    <n v="425"/>
    <n v="212500"/>
    <n v="85000"/>
    <n v="0.4"/>
    <x v="2"/>
  </r>
  <r>
    <x v="2"/>
    <x v="2"/>
    <x v="326"/>
    <x v="4"/>
    <x v="27"/>
    <x v="30"/>
    <x v="4"/>
    <n v="55"/>
    <n v="475"/>
    <n v="261250.00000000003"/>
    <n v="91437.5"/>
    <n v="0.35"/>
    <x v="2"/>
  </r>
  <r>
    <x v="2"/>
    <x v="2"/>
    <x v="326"/>
    <x v="4"/>
    <x v="27"/>
    <x v="30"/>
    <x v="5"/>
    <n v="70"/>
    <n v="475"/>
    <n v="332500"/>
    <n v="83125"/>
    <n v="0.25"/>
    <x v="2"/>
  </r>
  <r>
    <x v="2"/>
    <x v="2"/>
    <x v="358"/>
    <x v="4"/>
    <x v="27"/>
    <x v="30"/>
    <x v="0"/>
    <n v="55"/>
    <n v="675"/>
    <n v="371250.00000000006"/>
    <n v="148500.00000000003"/>
    <n v="0.4"/>
    <x v="2"/>
  </r>
  <r>
    <x v="2"/>
    <x v="2"/>
    <x v="358"/>
    <x v="4"/>
    <x v="27"/>
    <x v="30"/>
    <x v="1"/>
    <n v="60"/>
    <n v="625"/>
    <n v="375000.00000000006"/>
    <n v="150000.00000000003"/>
    <n v="0.4"/>
    <x v="2"/>
  </r>
  <r>
    <x v="2"/>
    <x v="2"/>
    <x v="358"/>
    <x v="4"/>
    <x v="27"/>
    <x v="30"/>
    <x v="2"/>
    <n v="55"/>
    <n v="500"/>
    <n v="275000.00000000006"/>
    <n v="96250.000000000015"/>
    <n v="0.35"/>
    <x v="2"/>
  </r>
  <r>
    <x v="2"/>
    <x v="2"/>
    <x v="358"/>
    <x v="4"/>
    <x v="27"/>
    <x v="30"/>
    <x v="3"/>
    <n v="55"/>
    <n v="450"/>
    <n v="247500.00000000003"/>
    <n v="99000.000000000015"/>
    <n v="0.4"/>
    <x v="2"/>
  </r>
  <r>
    <x v="2"/>
    <x v="2"/>
    <x v="358"/>
    <x v="4"/>
    <x v="27"/>
    <x v="30"/>
    <x v="4"/>
    <n v="65"/>
    <n v="450"/>
    <n v="292500"/>
    <n v="102375"/>
    <n v="0.35"/>
    <x v="2"/>
  </r>
  <r>
    <x v="2"/>
    <x v="2"/>
    <x v="358"/>
    <x v="4"/>
    <x v="27"/>
    <x v="30"/>
    <x v="5"/>
    <n v="70"/>
    <n v="425"/>
    <n v="297500"/>
    <n v="74375"/>
    <n v="0.25"/>
    <x v="2"/>
  </r>
  <r>
    <x v="2"/>
    <x v="2"/>
    <x v="390"/>
    <x v="4"/>
    <x v="27"/>
    <x v="30"/>
    <x v="0"/>
    <n v="45"/>
    <n v="600"/>
    <n v="270000.00000000006"/>
    <n v="108000.00000000003"/>
    <n v="0.4"/>
    <x v="2"/>
  </r>
  <r>
    <x v="2"/>
    <x v="2"/>
    <x v="390"/>
    <x v="4"/>
    <x v="27"/>
    <x v="30"/>
    <x v="1"/>
    <n v="50"/>
    <n v="600"/>
    <n v="300000.00000000006"/>
    <n v="120000.00000000003"/>
    <n v="0.4"/>
    <x v="2"/>
  </r>
  <r>
    <x v="2"/>
    <x v="2"/>
    <x v="390"/>
    <x v="4"/>
    <x v="27"/>
    <x v="30"/>
    <x v="2"/>
    <n v="45"/>
    <n v="450"/>
    <n v="202500.00000000006"/>
    <n v="70875.000000000015"/>
    <n v="0.35"/>
    <x v="2"/>
  </r>
  <r>
    <x v="2"/>
    <x v="2"/>
    <x v="390"/>
    <x v="4"/>
    <x v="27"/>
    <x v="30"/>
    <x v="3"/>
    <n v="45"/>
    <n v="400"/>
    <n v="180000.00000000006"/>
    <n v="72000.000000000029"/>
    <n v="0.4"/>
    <x v="2"/>
  </r>
  <r>
    <x v="2"/>
    <x v="2"/>
    <x v="390"/>
    <x v="4"/>
    <x v="27"/>
    <x v="30"/>
    <x v="4"/>
    <n v="55"/>
    <n v="400"/>
    <n v="220000.00000000003"/>
    <n v="77000"/>
    <n v="0.35"/>
    <x v="2"/>
  </r>
  <r>
    <x v="2"/>
    <x v="2"/>
    <x v="390"/>
    <x v="4"/>
    <x v="27"/>
    <x v="30"/>
    <x v="5"/>
    <n v="60"/>
    <n v="450"/>
    <n v="270000.00000000006"/>
    <n v="67500.000000000015"/>
    <n v="0.25"/>
    <x v="2"/>
  </r>
  <r>
    <x v="2"/>
    <x v="2"/>
    <x v="419"/>
    <x v="4"/>
    <x v="27"/>
    <x v="30"/>
    <x v="0"/>
    <n v="45"/>
    <n v="525"/>
    <n v="236250.00000000009"/>
    <n v="94500.000000000044"/>
    <n v="0.4"/>
    <x v="2"/>
  </r>
  <r>
    <x v="2"/>
    <x v="2"/>
    <x v="419"/>
    <x v="4"/>
    <x v="27"/>
    <x v="30"/>
    <x v="1"/>
    <n v="50"/>
    <n v="525"/>
    <n v="262500.00000000006"/>
    <n v="105000.00000000003"/>
    <n v="0.4"/>
    <x v="2"/>
  </r>
  <r>
    <x v="2"/>
    <x v="2"/>
    <x v="419"/>
    <x v="4"/>
    <x v="27"/>
    <x v="30"/>
    <x v="2"/>
    <n v="45"/>
    <n v="350"/>
    <n v="157500.00000000006"/>
    <n v="55125.000000000015"/>
    <n v="0.35"/>
    <x v="2"/>
  </r>
  <r>
    <x v="2"/>
    <x v="2"/>
    <x v="419"/>
    <x v="4"/>
    <x v="27"/>
    <x v="30"/>
    <x v="3"/>
    <n v="45"/>
    <n v="325"/>
    <n v="146250.00000000006"/>
    <n v="58500.000000000029"/>
    <n v="0.4"/>
    <x v="2"/>
  </r>
  <r>
    <x v="2"/>
    <x v="2"/>
    <x v="419"/>
    <x v="4"/>
    <x v="27"/>
    <x v="30"/>
    <x v="4"/>
    <n v="55"/>
    <n v="300"/>
    <n v="165000.00000000003"/>
    <n v="57750.000000000007"/>
    <n v="0.35"/>
    <x v="2"/>
  </r>
  <r>
    <x v="2"/>
    <x v="2"/>
    <x v="419"/>
    <x v="4"/>
    <x v="27"/>
    <x v="30"/>
    <x v="5"/>
    <n v="70"/>
    <n v="350"/>
    <n v="245000"/>
    <n v="61250"/>
    <n v="0.25"/>
    <x v="2"/>
  </r>
  <r>
    <x v="2"/>
    <x v="2"/>
    <x v="450"/>
    <x v="4"/>
    <x v="27"/>
    <x v="30"/>
    <x v="0"/>
    <n v="55"/>
    <n v="525"/>
    <n v="288750.00000000006"/>
    <n v="115500.00000000003"/>
    <n v="0.4"/>
    <x v="2"/>
  </r>
  <r>
    <x v="2"/>
    <x v="2"/>
    <x v="450"/>
    <x v="4"/>
    <x v="27"/>
    <x v="30"/>
    <x v="1"/>
    <n v="60"/>
    <n v="575"/>
    <n v="345000.00000000006"/>
    <n v="138000.00000000003"/>
    <n v="0.4"/>
    <x v="2"/>
  </r>
  <r>
    <x v="2"/>
    <x v="2"/>
    <x v="450"/>
    <x v="4"/>
    <x v="27"/>
    <x v="30"/>
    <x v="2"/>
    <n v="55"/>
    <n v="425"/>
    <n v="233750.00000000003"/>
    <n v="81812.5"/>
    <n v="0.35"/>
    <x v="2"/>
  </r>
  <r>
    <x v="2"/>
    <x v="2"/>
    <x v="450"/>
    <x v="4"/>
    <x v="27"/>
    <x v="30"/>
    <x v="3"/>
    <n v="55"/>
    <n v="400"/>
    <n v="220000.00000000003"/>
    <n v="88000.000000000015"/>
    <n v="0.4"/>
    <x v="2"/>
  </r>
  <r>
    <x v="2"/>
    <x v="2"/>
    <x v="450"/>
    <x v="4"/>
    <x v="27"/>
    <x v="30"/>
    <x v="4"/>
    <n v="65"/>
    <n v="350"/>
    <n v="227500"/>
    <n v="79625"/>
    <n v="0.35"/>
    <x v="2"/>
  </r>
  <r>
    <x v="2"/>
    <x v="2"/>
    <x v="450"/>
    <x v="4"/>
    <x v="27"/>
    <x v="30"/>
    <x v="5"/>
    <n v="70"/>
    <n v="475"/>
    <n v="332500"/>
    <n v="83125"/>
    <n v="0.25"/>
    <x v="2"/>
  </r>
  <r>
    <x v="2"/>
    <x v="2"/>
    <x v="479"/>
    <x v="4"/>
    <x v="27"/>
    <x v="30"/>
    <x v="0"/>
    <n v="55"/>
    <n v="675"/>
    <n v="371250.00000000006"/>
    <n v="148500.00000000003"/>
    <n v="0.4"/>
    <x v="2"/>
  </r>
  <r>
    <x v="2"/>
    <x v="2"/>
    <x v="479"/>
    <x v="4"/>
    <x v="27"/>
    <x v="30"/>
    <x v="1"/>
    <n v="60"/>
    <n v="675"/>
    <n v="405000.00000000006"/>
    <n v="162000.00000000003"/>
    <n v="0.4"/>
    <x v="2"/>
  </r>
  <r>
    <x v="0"/>
    <x v="2"/>
    <x v="479"/>
    <x v="4"/>
    <x v="27"/>
    <x v="30"/>
    <x v="2"/>
    <n v="55"/>
    <n v="475"/>
    <n v="261250.00000000003"/>
    <n v="91437.5"/>
    <n v="0.35"/>
    <x v="2"/>
  </r>
  <r>
    <x v="0"/>
    <x v="2"/>
    <x v="479"/>
    <x v="4"/>
    <x v="27"/>
    <x v="30"/>
    <x v="3"/>
    <n v="55"/>
    <n v="475"/>
    <n v="261250.00000000003"/>
    <n v="104500.00000000001"/>
    <n v="0.4"/>
    <x v="2"/>
  </r>
  <r>
    <x v="0"/>
    <x v="2"/>
    <x v="479"/>
    <x v="4"/>
    <x v="27"/>
    <x v="30"/>
    <x v="4"/>
    <n v="65"/>
    <n v="400"/>
    <n v="260000"/>
    <n v="91000"/>
    <n v="0.35"/>
    <x v="2"/>
  </r>
  <r>
    <x v="0"/>
    <x v="2"/>
    <x v="479"/>
    <x v="4"/>
    <x v="27"/>
    <x v="30"/>
    <x v="5"/>
    <n v="70"/>
    <n v="500"/>
    <n v="350000"/>
    <n v="87500"/>
    <n v="0.25"/>
    <x v="2"/>
  </r>
  <r>
    <x v="0"/>
    <x v="0"/>
    <x v="173"/>
    <x v="4"/>
    <x v="27"/>
    <x v="30"/>
    <x v="0"/>
    <n v="40"/>
    <n v="1025"/>
    <n v="410000"/>
    <n v="184500"/>
    <n v="0.45"/>
    <x v="2"/>
  </r>
  <r>
    <x v="0"/>
    <x v="0"/>
    <x v="173"/>
    <x v="4"/>
    <x v="27"/>
    <x v="30"/>
    <x v="1"/>
    <n v="40"/>
    <n v="825"/>
    <n v="330000"/>
    <n v="115499.99999999999"/>
    <n v="0.35"/>
    <x v="2"/>
  </r>
  <r>
    <x v="0"/>
    <x v="0"/>
    <x v="173"/>
    <x v="4"/>
    <x v="27"/>
    <x v="30"/>
    <x v="2"/>
    <n v="30"/>
    <n v="825"/>
    <n v="247500.00000000003"/>
    <n v="61875.000000000007"/>
    <n v="0.25"/>
    <x v="2"/>
  </r>
  <r>
    <x v="0"/>
    <x v="0"/>
    <x v="173"/>
    <x v="4"/>
    <x v="27"/>
    <x v="30"/>
    <x v="3"/>
    <n v="35"/>
    <n v="675"/>
    <n v="236250"/>
    <n v="70875"/>
    <n v="0.3"/>
    <x v="2"/>
  </r>
  <r>
    <x v="0"/>
    <x v="0"/>
    <x v="173"/>
    <x v="4"/>
    <x v="27"/>
    <x v="30"/>
    <x v="4"/>
    <n v="50"/>
    <n v="725"/>
    <n v="362500"/>
    <n v="126874.99999999999"/>
    <n v="0.35"/>
    <x v="2"/>
  </r>
  <r>
    <x v="0"/>
    <x v="0"/>
    <x v="173"/>
    <x v="4"/>
    <x v="27"/>
    <x v="30"/>
    <x v="5"/>
    <n v="40"/>
    <n v="825"/>
    <n v="330000"/>
    <n v="165000"/>
    <n v="0.5"/>
    <x v="2"/>
  </r>
  <r>
    <x v="0"/>
    <x v="0"/>
    <x v="202"/>
    <x v="4"/>
    <x v="27"/>
    <x v="30"/>
    <x v="0"/>
    <n v="40"/>
    <n v="1075"/>
    <n v="430000"/>
    <n v="193500"/>
    <n v="0.45"/>
    <x v="2"/>
  </r>
  <r>
    <x v="0"/>
    <x v="0"/>
    <x v="202"/>
    <x v="4"/>
    <x v="27"/>
    <x v="30"/>
    <x v="1"/>
    <n v="40"/>
    <n v="725"/>
    <n v="290000"/>
    <n v="101500"/>
    <n v="0.35"/>
    <x v="2"/>
  </r>
  <r>
    <x v="0"/>
    <x v="0"/>
    <x v="202"/>
    <x v="4"/>
    <x v="27"/>
    <x v="30"/>
    <x v="2"/>
    <n v="30"/>
    <n v="775"/>
    <n v="232500.00000000003"/>
    <n v="58125.000000000007"/>
    <n v="0.25"/>
    <x v="2"/>
  </r>
  <r>
    <x v="0"/>
    <x v="0"/>
    <x v="202"/>
    <x v="4"/>
    <x v="28"/>
    <x v="31"/>
    <x v="3"/>
    <n v="35"/>
    <n v="625"/>
    <n v="218750"/>
    <n v="65625"/>
    <n v="0.3"/>
    <x v="2"/>
  </r>
  <r>
    <x v="0"/>
    <x v="0"/>
    <x v="202"/>
    <x v="4"/>
    <x v="28"/>
    <x v="31"/>
    <x v="4"/>
    <n v="50"/>
    <n v="700"/>
    <n v="350000"/>
    <n v="122499.99999999999"/>
    <n v="0.35"/>
    <x v="2"/>
  </r>
  <r>
    <x v="0"/>
    <x v="0"/>
    <x v="202"/>
    <x v="4"/>
    <x v="28"/>
    <x v="31"/>
    <x v="5"/>
    <n v="35"/>
    <n v="800"/>
    <n v="280000"/>
    <n v="140000"/>
    <n v="0.5"/>
    <x v="2"/>
  </r>
  <r>
    <x v="0"/>
    <x v="0"/>
    <x v="707"/>
    <x v="4"/>
    <x v="28"/>
    <x v="31"/>
    <x v="0"/>
    <n v="35"/>
    <n v="1020"/>
    <n v="357000"/>
    <n v="160650"/>
    <n v="0.45"/>
    <x v="2"/>
  </r>
  <r>
    <x v="0"/>
    <x v="0"/>
    <x v="707"/>
    <x v="4"/>
    <x v="28"/>
    <x v="31"/>
    <x v="1"/>
    <n v="35"/>
    <n v="700"/>
    <n v="245000"/>
    <n v="85750"/>
    <n v="0.35"/>
    <x v="2"/>
  </r>
  <r>
    <x v="0"/>
    <x v="0"/>
    <x v="707"/>
    <x v="4"/>
    <x v="28"/>
    <x v="31"/>
    <x v="2"/>
    <n v="25"/>
    <n v="725"/>
    <n v="181250"/>
    <n v="45312.5"/>
    <n v="0.25"/>
    <x v="2"/>
  </r>
  <r>
    <x v="0"/>
    <x v="0"/>
    <x v="707"/>
    <x v="4"/>
    <x v="28"/>
    <x v="31"/>
    <x v="3"/>
    <n v="30"/>
    <n v="575"/>
    <n v="172499.99999999997"/>
    <n v="51749.999999999993"/>
    <n v="0.3"/>
    <x v="2"/>
  </r>
  <r>
    <x v="0"/>
    <x v="0"/>
    <x v="707"/>
    <x v="4"/>
    <x v="28"/>
    <x v="31"/>
    <x v="4"/>
    <n v="45"/>
    <n v="625"/>
    <n v="281250.00000000006"/>
    <n v="98437.500000000015"/>
    <n v="0.35"/>
    <x v="2"/>
  </r>
  <r>
    <x v="0"/>
    <x v="0"/>
    <x v="707"/>
    <x v="4"/>
    <x v="28"/>
    <x v="31"/>
    <x v="5"/>
    <n v="35"/>
    <n v="725"/>
    <n v="253750"/>
    <n v="126875"/>
    <n v="0.5"/>
    <x v="2"/>
  </r>
  <r>
    <x v="0"/>
    <x v="0"/>
    <x v="229"/>
    <x v="4"/>
    <x v="28"/>
    <x v="31"/>
    <x v="0"/>
    <n v="35"/>
    <n v="975"/>
    <n v="341250"/>
    <n v="153562.5"/>
    <n v="0.45"/>
    <x v="2"/>
  </r>
  <r>
    <x v="0"/>
    <x v="0"/>
    <x v="229"/>
    <x v="4"/>
    <x v="28"/>
    <x v="31"/>
    <x v="1"/>
    <n v="35"/>
    <n v="675"/>
    <n v="236250"/>
    <n v="82687.5"/>
    <n v="0.35"/>
    <x v="2"/>
  </r>
  <r>
    <x v="0"/>
    <x v="0"/>
    <x v="229"/>
    <x v="4"/>
    <x v="28"/>
    <x v="31"/>
    <x v="2"/>
    <n v="25"/>
    <n v="675"/>
    <n v="168750"/>
    <n v="42187.5"/>
    <n v="0.25"/>
    <x v="2"/>
  </r>
  <r>
    <x v="0"/>
    <x v="0"/>
    <x v="229"/>
    <x v="4"/>
    <x v="28"/>
    <x v="31"/>
    <x v="3"/>
    <n v="30"/>
    <n v="600"/>
    <n v="179999.99999999997"/>
    <n v="53999.999999999993"/>
    <n v="0.3"/>
    <x v="2"/>
  </r>
  <r>
    <x v="0"/>
    <x v="0"/>
    <x v="229"/>
    <x v="4"/>
    <x v="28"/>
    <x v="31"/>
    <x v="4"/>
    <n v="50"/>
    <n v="625"/>
    <n v="312500"/>
    <n v="109375"/>
    <n v="0.35"/>
    <x v="2"/>
  </r>
  <r>
    <x v="0"/>
    <x v="0"/>
    <x v="229"/>
    <x v="4"/>
    <x v="28"/>
    <x v="31"/>
    <x v="5"/>
    <n v="40"/>
    <n v="775"/>
    <n v="310000"/>
    <n v="155000"/>
    <n v="0.5"/>
    <x v="2"/>
  </r>
  <r>
    <x v="0"/>
    <x v="0"/>
    <x v="258"/>
    <x v="4"/>
    <x v="28"/>
    <x v="31"/>
    <x v="0"/>
    <n v="50"/>
    <n v="1045"/>
    <n v="522500"/>
    <n v="235125"/>
    <n v="0.45"/>
    <x v="2"/>
  </r>
  <r>
    <x v="0"/>
    <x v="0"/>
    <x v="258"/>
    <x v="4"/>
    <x v="28"/>
    <x v="31"/>
    <x v="1"/>
    <n v="50"/>
    <n v="750"/>
    <n v="375000"/>
    <n v="131250"/>
    <n v="0.35"/>
    <x v="2"/>
  </r>
  <r>
    <x v="0"/>
    <x v="0"/>
    <x v="258"/>
    <x v="4"/>
    <x v="28"/>
    <x v="31"/>
    <x v="2"/>
    <n v="45"/>
    <n v="725"/>
    <n v="326250"/>
    <n v="81562.5"/>
    <n v="0.25"/>
    <x v="2"/>
  </r>
  <r>
    <x v="0"/>
    <x v="0"/>
    <x v="258"/>
    <x v="4"/>
    <x v="28"/>
    <x v="31"/>
    <x v="3"/>
    <n v="45"/>
    <n v="675"/>
    <n v="303750"/>
    <n v="91125"/>
    <n v="0.3"/>
    <x v="2"/>
  </r>
  <r>
    <x v="0"/>
    <x v="0"/>
    <x v="258"/>
    <x v="4"/>
    <x v="28"/>
    <x v="31"/>
    <x v="4"/>
    <n v="55"/>
    <n v="700"/>
    <n v="384999.99999999994"/>
    <n v="134749.99999999997"/>
    <n v="0.35"/>
    <x v="2"/>
  </r>
  <r>
    <x v="0"/>
    <x v="0"/>
    <x v="258"/>
    <x v="4"/>
    <x v="28"/>
    <x v="31"/>
    <x v="5"/>
    <n v="60"/>
    <n v="800"/>
    <n v="480000"/>
    <n v="240000"/>
    <n v="0.5"/>
    <x v="2"/>
  </r>
  <r>
    <x v="0"/>
    <x v="0"/>
    <x v="291"/>
    <x v="4"/>
    <x v="28"/>
    <x v="31"/>
    <x v="0"/>
    <n v="55"/>
    <n v="1050"/>
    <n v="577499.99999999988"/>
    <n v="259874.99999999994"/>
    <n v="0.45"/>
    <x v="2"/>
  </r>
  <r>
    <x v="0"/>
    <x v="0"/>
    <x v="291"/>
    <x v="4"/>
    <x v="28"/>
    <x v="31"/>
    <x v="1"/>
    <n v="50"/>
    <n v="800"/>
    <n v="400000"/>
    <n v="140000"/>
    <n v="0.35"/>
    <x v="2"/>
  </r>
  <r>
    <x v="0"/>
    <x v="0"/>
    <x v="291"/>
    <x v="4"/>
    <x v="28"/>
    <x v="31"/>
    <x v="2"/>
    <n v="50"/>
    <n v="775"/>
    <n v="387500"/>
    <n v="96875"/>
    <n v="0.25"/>
    <x v="2"/>
  </r>
  <r>
    <x v="0"/>
    <x v="0"/>
    <x v="291"/>
    <x v="4"/>
    <x v="28"/>
    <x v="31"/>
    <x v="3"/>
    <n v="50"/>
    <n v="750"/>
    <n v="375000"/>
    <n v="112500"/>
    <n v="0.3"/>
    <x v="2"/>
  </r>
  <r>
    <x v="0"/>
    <x v="0"/>
    <x v="291"/>
    <x v="4"/>
    <x v="28"/>
    <x v="31"/>
    <x v="4"/>
    <n v="65"/>
    <n v="750"/>
    <n v="487500"/>
    <n v="170625"/>
    <n v="0.35"/>
    <x v="2"/>
  </r>
  <r>
    <x v="0"/>
    <x v="0"/>
    <x v="291"/>
    <x v="4"/>
    <x v="28"/>
    <x v="31"/>
    <x v="5"/>
    <n v="70"/>
    <n v="925"/>
    <n v="647500"/>
    <n v="323750"/>
    <n v="0.5"/>
    <x v="2"/>
  </r>
  <r>
    <x v="0"/>
    <x v="0"/>
    <x v="319"/>
    <x v="4"/>
    <x v="28"/>
    <x v="31"/>
    <x v="0"/>
    <n v="65"/>
    <n v="1150"/>
    <n v="747500"/>
    <n v="336375"/>
    <n v="0.45"/>
    <x v="2"/>
  </r>
  <r>
    <x v="0"/>
    <x v="0"/>
    <x v="319"/>
    <x v="4"/>
    <x v="28"/>
    <x v="31"/>
    <x v="1"/>
    <n v="60"/>
    <n v="900"/>
    <n v="540000.00000000012"/>
    <n v="189000.00000000003"/>
    <n v="0.35"/>
    <x v="2"/>
  </r>
  <r>
    <x v="0"/>
    <x v="0"/>
    <x v="319"/>
    <x v="4"/>
    <x v="28"/>
    <x v="31"/>
    <x v="2"/>
    <n v="55"/>
    <n v="825"/>
    <n v="453750.00000000006"/>
    <n v="113437.50000000001"/>
    <n v="0.25"/>
    <x v="2"/>
  </r>
  <r>
    <x v="0"/>
    <x v="0"/>
    <x v="319"/>
    <x v="4"/>
    <x v="28"/>
    <x v="31"/>
    <x v="3"/>
    <n v="55"/>
    <n v="775"/>
    <n v="426250.00000000006"/>
    <n v="127875.00000000001"/>
    <n v="0.3"/>
    <x v="2"/>
  </r>
  <r>
    <x v="0"/>
    <x v="0"/>
    <x v="319"/>
    <x v="4"/>
    <x v="28"/>
    <x v="31"/>
    <x v="4"/>
    <n v="65"/>
    <n v="800"/>
    <n v="520000"/>
    <n v="182000"/>
    <n v="0.35"/>
    <x v="2"/>
  </r>
  <r>
    <x v="0"/>
    <x v="0"/>
    <x v="319"/>
    <x v="4"/>
    <x v="28"/>
    <x v="31"/>
    <x v="5"/>
    <n v="70"/>
    <n v="975"/>
    <n v="682500"/>
    <n v="341250"/>
    <n v="0.5"/>
    <x v="2"/>
  </r>
  <r>
    <x v="0"/>
    <x v="0"/>
    <x v="351"/>
    <x v="4"/>
    <x v="28"/>
    <x v="31"/>
    <x v="0"/>
    <n v="65"/>
    <n v="1125"/>
    <n v="731250"/>
    <n v="329062.5"/>
    <n v="0.45"/>
    <x v="2"/>
  </r>
  <r>
    <x v="0"/>
    <x v="0"/>
    <x v="351"/>
    <x v="4"/>
    <x v="28"/>
    <x v="31"/>
    <x v="1"/>
    <n v="60"/>
    <n v="900"/>
    <n v="540000.00000000012"/>
    <n v="189000.00000000003"/>
    <n v="0.35"/>
    <x v="2"/>
  </r>
  <r>
    <x v="0"/>
    <x v="0"/>
    <x v="351"/>
    <x v="4"/>
    <x v="28"/>
    <x v="31"/>
    <x v="2"/>
    <n v="55"/>
    <n v="825"/>
    <n v="453750.00000000006"/>
    <n v="113437.50000000001"/>
    <n v="0.25"/>
    <x v="2"/>
  </r>
  <r>
    <x v="0"/>
    <x v="0"/>
    <x v="351"/>
    <x v="4"/>
    <x v="28"/>
    <x v="31"/>
    <x v="3"/>
    <n v="45"/>
    <n v="775"/>
    <n v="348750"/>
    <n v="104625"/>
    <n v="0.3"/>
    <x v="2"/>
  </r>
  <r>
    <x v="0"/>
    <x v="0"/>
    <x v="351"/>
    <x v="4"/>
    <x v="28"/>
    <x v="31"/>
    <x v="4"/>
    <n v="55"/>
    <n v="750"/>
    <n v="412500.00000000006"/>
    <n v="144375"/>
    <n v="0.35"/>
    <x v="2"/>
  </r>
  <r>
    <x v="0"/>
    <x v="0"/>
    <x v="351"/>
    <x v="4"/>
    <x v="28"/>
    <x v="31"/>
    <x v="5"/>
    <n v="60"/>
    <n v="925"/>
    <n v="555000.00000000012"/>
    <n v="277500.00000000006"/>
    <n v="0.5"/>
    <x v="2"/>
  </r>
  <r>
    <x v="0"/>
    <x v="0"/>
    <x v="381"/>
    <x v="4"/>
    <x v="28"/>
    <x v="31"/>
    <x v="0"/>
    <n v="55"/>
    <n v="1025"/>
    <n v="563750.00000000012"/>
    <n v="253687.50000000006"/>
    <n v="0.45"/>
    <x v="2"/>
  </r>
  <r>
    <x v="0"/>
    <x v="0"/>
    <x v="381"/>
    <x v="4"/>
    <x v="28"/>
    <x v="31"/>
    <x v="1"/>
    <n v="50"/>
    <n v="825"/>
    <n v="412500.00000000012"/>
    <n v="144375.00000000003"/>
    <n v="0.35"/>
    <x v="2"/>
  </r>
  <r>
    <x v="0"/>
    <x v="0"/>
    <x v="381"/>
    <x v="4"/>
    <x v="28"/>
    <x v="31"/>
    <x v="2"/>
    <n v="40"/>
    <n v="725"/>
    <n v="290000"/>
    <n v="72500"/>
    <n v="0.25"/>
    <x v="2"/>
  </r>
  <r>
    <x v="0"/>
    <x v="0"/>
    <x v="381"/>
    <x v="4"/>
    <x v="28"/>
    <x v="31"/>
    <x v="3"/>
    <n v="40"/>
    <n v="700"/>
    <n v="280000"/>
    <n v="84000"/>
    <n v="0.3"/>
    <x v="2"/>
  </r>
  <r>
    <x v="0"/>
    <x v="0"/>
    <x v="381"/>
    <x v="4"/>
    <x v="28"/>
    <x v="31"/>
    <x v="4"/>
    <n v="50"/>
    <n v="700"/>
    <n v="350000"/>
    <n v="122499.99999999999"/>
    <n v="0.35"/>
    <x v="2"/>
  </r>
  <r>
    <x v="0"/>
    <x v="0"/>
    <x v="381"/>
    <x v="4"/>
    <x v="28"/>
    <x v="31"/>
    <x v="5"/>
    <n v="55"/>
    <n v="800"/>
    <n v="440000.00000000006"/>
    <n v="220000.00000000003"/>
    <n v="0.5"/>
    <x v="2"/>
  </r>
  <r>
    <x v="0"/>
    <x v="0"/>
    <x v="413"/>
    <x v="4"/>
    <x v="28"/>
    <x v="31"/>
    <x v="0"/>
    <n v="55"/>
    <n v="975"/>
    <n v="536250.00000000012"/>
    <n v="241312.50000000006"/>
    <n v="0.45"/>
    <x v="2"/>
  </r>
  <r>
    <x v="0"/>
    <x v="0"/>
    <x v="413"/>
    <x v="4"/>
    <x v="28"/>
    <x v="31"/>
    <x v="1"/>
    <n v="45"/>
    <n v="800"/>
    <n v="360000.00000000012"/>
    <n v="126000.00000000003"/>
    <n v="0.35"/>
    <x v="2"/>
  </r>
  <r>
    <x v="0"/>
    <x v="0"/>
    <x v="413"/>
    <x v="4"/>
    <x v="28"/>
    <x v="31"/>
    <x v="2"/>
    <n v="45"/>
    <n v="675"/>
    <n v="303750.00000000012"/>
    <n v="75937.500000000029"/>
    <n v="0.25"/>
    <x v="2"/>
  </r>
  <r>
    <x v="0"/>
    <x v="0"/>
    <x v="413"/>
    <x v="4"/>
    <x v="28"/>
    <x v="31"/>
    <x v="3"/>
    <n v="45"/>
    <n v="650"/>
    <n v="292500.00000000012"/>
    <n v="87750.000000000029"/>
    <n v="0.3"/>
    <x v="2"/>
  </r>
  <r>
    <x v="0"/>
    <x v="0"/>
    <x v="413"/>
    <x v="4"/>
    <x v="28"/>
    <x v="31"/>
    <x v="4"/>
    <n v="55"/>
    <n v="650"/>
    <n v="357500.00000000006"/>
    <n v="125125.00000000001"/>
    <n v="0.35"/>
    <x v="2"/>
  </r>
  <r>
    <x v="0"/>
    <x v="0"/>
    <x v="413"/>
    <x v="4"/>
    <x v="28"/>
    <x v="31"/>
    <x v="5"/>
    <n v="60"/>
    <n v="775"/>
    <n v="465000"/>
    <n v="232500"/>
    <n v="0.5"/>
    <x v="2"/>
  </r>
  <r>
    <x v="0"/>
    <x v="0"/>
    <x v="443"/>
    <x v="4"/>
    <x v="28"/>
    <x v="31"/>
    <x v="0"/>
    <n v="55"/>
    <n v="925"/>
    <n v="508750.00000000006"/>
    <n v="228937.50000000003"/>
    <n v="0.45"/>
    <x v="2"/>
  </r>
  <r>
    <x v="0"/>
    <x v="0"/>
    <x v="443"/>
    <x v="4"/>
    <x v="28"/>
    <x v="31"/>
    <x v="1"/>
    <n v="45"/>
    <n v="750"/>
    <n v="337500.00000000012"/>
    <n v="118125.00000000003"/>
    <n v="0.35"/>
    <x v="2"/>
  </r>
  <r>
    <x v="0"/>
    <x v="0"/>
    <x v="443"/>
    <x v="4"/>
    <x v="28"/>
    <x v="31"/>
    <x v="2"/>
    <n v="45"/>
    <n v="695"/>
    <n v="312750.00000000012"/>
    <n v="78187.500000000029"/>
    <n v="0.25"/>
    <x v="2"/>
  </r>
  <r>
    <x v="0"/>
    <x v="0"/>
    <x v="443"/>
    <x v="4"/>
    <x v="28"/>
    <x v="31"/>
    <x v="3"/>
    <n v="55"/>
    <n v="750"/>
    <n v="412500.00000000012"/>
    <n v="123750.00000000003"/>
    <n v="0.3"/>
    <x v="2"/>
  </r>
  <r>
    <x v="0"/>
    <x v="0"/>
    <x v="443"/>
    <x v="4"/>
    <x v="28"/>
    <x v="31"/>
    <x v="4"/>
    <n v="70"/>
    <n v="725"/>
    <n v="507500"/>
    <n v="177625"/>
    <n v="0.35"/>
    <x v="2"/>
  </r>
  <r>
    <x v="0"/>
    <x v="0"/>
    <x v="443"/>
    <x v="4"/>
    <x v="28"/>
    <x v="31"/>
    <x v="5"/>
    <n v="75"/>
    <n v="825"/>
    <n v="618750"/>
    <n v="309375"/>
    <n v="0.5"/>
    <x v="2"/>
  </r>
  <r>
    <x v="0"/>
    <x v="0"/>
    <x v="472"/>
    <x v="4"/>
    <x v="28"/>
    <x v="31"/>
    <x v="0"/>
    <n v="70"/>
    <n v="1075"/>
    <n v="752500"/>
    <n v="338625"/>
    <n v="0.45"/>
    <x v="2"/>
  </r>
  <r>
    <x v="0"/>
    <x v="0"/>
    <x v="472"/>
    <x v="4"/>
    <x v="28"/>
    <x v="31"/>
    <x v="1"/>
    <n v="60"/>
    <n v="875"/>
    <n v="525000.00000000012"/>
    <n v="183750.00000000003"/>
    <n v="0.35"/>
    <x v="2"/>
  </r>
  <r>
    <x v="2"/>
    <x v="0"/>
    <x v="472"/>
    <x v="4"/>
    <x v="28"/>
    <x v="31"/>
    <x v="2"/>
    <n v="60"/>
    <n v="825"/>
    <n v="495000.00000000006"/>
    <n v="123750.00000000001"/>
    <n v="0.25"/>
    <x v="2"/>
  </r>
  <r>
    <x v="2"/>
    <x v="0"/>
    <x v="472"/>
    <x v="4"/>
    <x v="28"/>
    <x v="31"/>
    <x v="3"/>
    <n v="60"/>
    <n v="775"/>
    <n v="465000.00000000006"/>
    <n v="139500"/>
    <n v="0.3"/>
    <x v="2"/>
  </r>
  <r>
    <x v="2"/>
    <x v="0"/>
    <x v="472"/>
    <x v="4"/>
    <x v="28"/>
    <x v="31"/>
    <x v="4"/>
    <n v="70"/>
    <n v="775"/>
    <n v="542500"/>
    <n v="189875"/>
    <n v="0.35"/>
    <x v="2"/>
  </r>
  <r>
    <x v="2"/>
    <x v="0"/>
    <x v="472"/>
    <x v="4"/>
    <x v="28"/>
    <x v="31"/>
    <x v="5"/>
    <n v="75"/>
    <n v="875"/>
    <n v="656250"/>
    <n v="328125"/>
    <n v="0.5"/>
    <x v="2"/>
  </r>
  <r>
    <x v="2"/>
    <x v="0"/>
    <x v="170"/>
    <x v="4"/>
    <x v="28"/>
    <x v="31"/>
    <x v="0"/>
    <n v="35"/>
    <n v="925"/>
    <n v="323750"/>
    <n v="129500"/>
    <n v="0.4"/>
    <x v="2"/>
  </r>
  <r>
    <x v="2"/>
    <x v="0"/>
    <x v="170"/>
    <x v="4"/>
    <x v="28"/>
    <x v="31"/>
    <x v="1"/>
    <n v="35"/>
    <n v="725"/>
    <n v="253750"/>
    <n v="88812.5"/>
    <n v="0.35"/>
    <x v="2"/>
  </r>
  <r>
    <x v="2"/>
    <x v="0"/>
    <x v="170"/>
    <x v="4"/>
    <x v="28"/>
    <x v="31"/>
    <x v="2"/>
    <n v="25"/>
    <n v="725"/>
    <n v="181250.00000000006"/>
    <n v="72500.000000000029"/>
    <n v="0.4"/>
    <x v="2"/>
  </r>
  <r>
    <x v="2"/>
    <x v="0"/>
    <x v="170"/>
    <x v="4"/>
    <x v="28"/>
    <x v="31"/>
    <x v="3"/>
    <n v="30"/>
    <n v="575"/>
    <n v="172500"/>
    <n v="69000"/>
    <n v="0.4"/>
    <x v="2"/>
  </r>
  <r>
    <x v="2"/>
    <x v="0"/>
    <x v="170"/>
    <x v="4"/>
    <x v="28"/>
    <x v="31"/>
    <x v="4"/>
    <n v="45"/>
    <n v="625"/>
    <n v="281250"/>
    <n v="98437.5"/>
    <n v="0.35"/>
    <x v="2"/>
  </r>
  <r>
    <x v="2"/>
    <x v="0"/>
    <x v="170"/>
    <x v="4"/>
    <x v="28"/>
    <x v="31"/>
    <x v="5"/>
    <n v="35"/>
    <n v="725"/>
    <n v="253750"/>
    <n v="126875"/>
    <n v="0.5"/>
    <x v="2"/>
  </r>
  <r>
    <x v="2"/>
    <x v="0"/>
    <x v="199"/>
    <x v="4"/>
    <x v="28"/>
    <x v="31"/>
    <x v="0"/>
    <n v="35"/>
    <n v="975"/>
    <n v="341250"/>
    <n v="136500"/>
    <n v="0.4"/>
    <x v="2"/>
  </r>
  <r>
    <x v="2"/>
    <x v="0"/>
    <x v="199"/>
    <x v="4"/>
    <x v="28"/>
    <x v="31"/>
    <x v="1"/>
    <n v="35"/>
    <n v="625"/>
    <n v="218750"/>
    <n v="76562.5"/>
    <n v="0.35"/>
    <x v="2"/>
  </r>
  <r>
    <x v="2"/>
    <x v="0"/>
    <x v="199"/>
    <x v="4"/>
    <x v="28"/>
    <x v="31"/>
    <x v="2"/>
    <n v="25"/>
    <n v="675"/>
    <n v="168750.00000000006"/>
    <n v="67500.000000000029"/>
    <n v="0.4"/>
    <x v="2"/>
  </r>
  <r>
    <x v="2"/>
    <x v="0"/>
    <x v="199"/>
    <x v="4"/>
    <x v="29"/>
    <x v="32"/>
    <x v="3"/>
    <n v="30"/>
    <n v="525"/>
    <n v="157500"/>
    <n v="63000"/>
    <n v="0.4"/>
    <x v="2"/>
  </r>
  <r>
    <x v="2"/>
    <x v="0"/>
    <x v="199"/>
    <x v="4"/>
    <x v="29"/>
    <x v="32"/>
    <x v="4"/>
    <n v="45"/>
    <n v="600"/>
    <n v="270000"/>
    <n v="94500"/>
    <n v="0.35"/>
    <x v="2"/>
  </r>
  <r>
    <x v="2"/>
    <x v="0"/>
    <x v="199"/>
    <x v="4"/>
    <x v="29"/>
    <x v="32"/>
    <x v="5"/>
    <n v="30"/>
    <n v="700"/>
    <n v="210000"/>
    <n v="105000"/>
    <n v="0.5"/>
    <x v="2"/>
  </r>
  <r>
    <x v="2"/>
    <x v="0"/>
    <x v="704"/>
    <x v="4"/>
    <x v="29"/>
    <x v="32"/>
    <x v="0"/>
    <n v="30"/>
    <n v="920"/>
    <n v="276000"/>
    <n v="110400"/>
    <n v="0.4"/>
    <x v="2"/>
  </r>
  <r>
    <x v="2"/>
    <x v="0"/>
    <x v="704"/>
    <x v="4"/>
    <x v="29"/>
    <x v="32"/>
    <x v="1"/>
    <n v="30"/>
    <n v="600"/>
    <n v="180000"/>
    <n v="62999.999999999993"/>
    <n v="0.35"/>
    <x v="2"/>
  </r>
  <r>
    <x v="2"/>
    <x v="0"/>
    <x v="704"/>
    <x v="4"/>
    <x v="29"/>
    <x v="32"/>
    <x v="2"/>
    <n v="20"/>
    <n v="625"/>
    <n v="125000"/>
    <n v="50000"/>
    <n v="0.4"/>
    <x v="2"/>
  </r>
  <r>
    <x v="2"/>
    <x v="0"/>
    <x v="704"/>
    <x v="4"/>
    <x v="29"/>
    <x v="32"/>
    <x v="3"/>
    <n v="25"/>
    <n v="475"/>
    <n v="118749.99999999997"/>
    <n v="47499.999999999993"/>
    <n v="0.4"/>
    <x v="2"/>
  </r>
  <r>
    <x v="2"/>
    <x v="0"/>
    <x v="704"/>
    <x v="4"/>
    <x v="29"/>
    <x v="32"/>
    <x v="4"/>
    <n v="40"/>
    <n v="525"/>
    <n v="210000.00000000003"/>
    <n v="73500"/>
    <n v="0.35"/>
    <x v="2"/>
  </r>
  <r>
    <x v="2"/>
    <x v="0"/>
    <x v="704"/>
    <x v="4"/>
    <x v="29"/>
    <x v="32"/>
    <x v="5"/>
    <n v="30"/>
    <n v="625"/>
    <n v="187500"/>
    <n v="93750"/>
    <n v="0.5"/>
    <x v="2"/>
  </r>
  <r>
    <x v="2"/>
    <x v="0"/>
    <x v="721"/>
    <x v="4"/>
    <x v="29"/>
    <x v="32"/>
    <x v="0"/>
    <n v="30"/>
    <n v="875"/>
    <n v="262500"/>
    <n v="105000"/>
    <n v="0.4"/>
    <x v="2"/>
  </r>
  <r>
    <x v="2"/>
    <x v="0"/>
    <x v="721"/>
    <x v="4"/>
    <x v="29"/>
    <x v="32"/>
    <x v="1"/>
    <n v="30"/>
    <n v="575"/>
    <n v="172500"/>
    <n v="60374.999999999993"/>
    <n v="0.35"/>
    <x v="2"/>
  </r>
  <r>
    <x v="2"/>
    <x v="0"/>
    <x v="721"/>
    <x v="4"/>
    <x v="29"/>
    <x v="32"/>
    <x v="2"/>
    <n v="20"/>
    <n v="575"/>
    <n v="115000"/>
    <n v="46000"/>
    <n v="0.4"/>
    <x v="2"/>
  </r>
  <r>
    <x v="2"/>
    <x v="0"/>
    <x v="721"/>
    <x v="4"/>
    <x v="29"/>
    <x v="32"/>
    <x v="3"/>
    <n v="25"/>
    <n v="500"/>
    <n v="124999.99999999997"/>
    <n v="49999.999999999993"/>
    <n v="0.4"/>
    <x v="2"/>
  </r>
  <r>
    <x v="2"/>
    <x v="0"/>
    <x v="721"/>
    <x v="4"/>
    <x v="29"/>
    <x v="32"/>
    <x v="4"/>
    <n v="45"/>
    <n v="525"/>
    <n v="236250"/>
    <n v="82687.5"/>
    <n v="0.35"/>
    <x v="2"/>
  </r>
  <r>
    <x v="2"/>
    <x v="0"/>
    <x v="721"/>
    <x v="4"/>
    <x v="29"/>
    <x v="32"/>
    <x v="5"/>
    <n v="35"/>
    <n v="675"/>
    <n v="236250"/>
    <n v="118125"/>
    <n v="0.5"/>
    <x v="2"/>
  </r>
  <r>
    <x v="2"/>
    <x v="0"/>
    <x v="255"/>
    <x v="4"/>
    <x v="29"/>
    <x v="32"/>
    <x v="0"/>
    <n v="45"/>
    <n v="945"/>
    <n v="425250"/>
    <n v="170100"/>
    <n v="0.4"/>
    <x v="2"/>
  </r>
  <r>
    <x v="2"/>
    <x v="0"/>
    <x v="255"/>
    <x v="4"/>
    <x v="29"/>
    <x v="32"/>
    <x v="1"/>
    <n v="45"/>
    <n v="650"/>
    <n v="292500"/>
    <n v="102375"/>
    <n v="0.35"/>
    <x v="2"/>
  </r>
  <r>
    <x v="2"/>
    <x v="0"/>
    <x v="255"/>
    <x v="4"/>
    <x v="29"/>
    <x v="32"/>
    <x v="2"/>
    <n v="40"/>
    <n v="625"/>
    <n v="250000"/>
    <n v="100000"/>
    <n v="0.4"/>
    <x v="2"/>
  </r>
  <r>
    <x v="2"/>
    <x v="0"/>
    <x v="255"/>
    <x v="4"/>
    <x v="29"/>
    <x v="32"/>
    <x v="3"/>
    <n v="40"/>
    <n v="575"/>
    <n v="230000"/>
    <n v="92000"/>
    <n v="0.4"/>
    <x v="2"/>
  </r>
  <r>
    <x v="2"/>
    <x v="0"/>
    <x v="255"/>
    <x v="4"/>
    <x v="29"/>
    <x v="32"/>
    <x v="4"/>
    <n v="50"/>
    <n v="600"/>
    <n v="299999.99999999994"/>
    <n v="104999.99999999997"/>
    <n v="0.35"/>
    <x v="2"/>
  </r>
  <r>
    <x v="2"/>
    <x v="0"/>
    <x v="255"/>
    <x v="4"/>
    <x v="29"/>
    <x v="32"/>
    <x v="5"/>
    <n v="55"/>
    <n v="700"/>
    <n v="384999.99999999994"/>
    <n v="192499.99999999997"/>
    <n v="0.5"/>
    <x v="2"/>
  </r>
  <r>
    <x v="2"/>
    <x v="0"/>
    <x v="288"/>
    <x v="4"/>
    <x v="29"/>
    <x v="32"/>
    <x v="0"/>
    <n v="50"/>
    <n v="950"/>
    <n v="474999.99999999994"/>
    <n v="190000"/>
    <n v="0.4"/>
    <x v="2"/>
  </r>
  <r>
    <x v="2"/>
    <x v="0"/>
    <x v="288"/>
    <x v="4"/>
    <x v="29"/>
    <x v="32"/>
    <x v="1"/>
    <n v="45"/>
    <n v="700"/>
    <n v="315000"/>
    <n v="110250"/>
    <n v="0.35"/>
    <x v="2"/>
  </r>
  <r>
    <x v="2"/>
    <x v="0"/>
    <x v="288"/>
    <x v="4"/>
    <x v="29"/>
    <x v="32"/>
    <x v="2"/>
    <n v="50"/>
    <n v="675"/>
    <n v="337500"/>
    <n v="135000"/>
    <n v="0.4"/>
    <x v="2"/>
  </r>
  <r>
    <x v="2"/>
    <x v="0"/>
    <x v="288"/>
    <x v="4"/>
    <x v="29"/>
    <x v="32"/>
    <x v="3"/>
    <n v="50"/>
    <n v="650"/>
    <n v="325000"/>
    <n v="130000"/>
    <n v="0.4"/>
    <x v="2"/>
  </r>
  <r>
    <x v="2"/>
    <x v="0"/>
    <x v="288"/>
    <x v="4"/>
    <x v="29"/>
    <x v="32"/>
    <x v="4"/>
    <n v="65"/>
    <n v="650"/>
    <n v="422500"/>
    <n v="147875"/>
    <n v="0.35"/>
    <x v="2"/>
  </r>
  <r>
    <x v="2"/>
    <x v="0"/>
    <x v="288"/>
    <x v="4"/>
    <x v="29"/>
    <x v="32"/>
    <x v="5"/>
    <n v="70"/>
    <n v="825"/>
    <n v="577500"/>
    <n v="288750"/>
    <n v="0.5"/>
    <x v="2"/>
  </r>
  <r>
    <x v="2"/>
    <x v="0"/>
    <x v="316"/>
    <x v="4"/>
    <x v="29"/>
    <x v="32"/>
    <x v="0"/>
    <n v="65"/>
    <n v="1050"/>
    <n v="682500"/>
    <n v="273000"/>
    <n v="0.4"/>
    <x v="2"/>
  </r>
  <r>
    <x v="2"/>
    <x v="0"/>
    <x v="316"/>
    <x v="4"/>
    <x v="29"/>
    <x v="32"/>
    <x v="1"/>
    <n v="60"/>
    <n v="800"/>
    <n v="480000.00000000006"/>
    <n v="168000"/>
    <n v="0.35"/>
    <x v="2"/>
  </r>
  <r>
    <x v="2"/>
    <x v="0"/>
    <x v="316"/>
    <x v="4"/>
    <x v="29"/>
    <x v="32"/>
    <x v="2"/>
    <n v="55"/>
    <n v="725"/>
    <n v="398750.00000000006"/>
    <n v="159500.00000000003"/>
    <n v="0.4"/>
    <x v="2"/>
  </r>
  <r>
    <x v="2"/>
    <x v="0"/>
    <x v="316"/>
    <x v="4"/>
    <x v="29"/>
    <x v="32"/>
    <x v="3"/>
    <n v="55"/>
    <n v="675"/>
    <n v="371250.00000000006"/>
    <n v="148500.00000000003"/>
    <n v="0.4"/>
    <x v="2"/>
  </r>
  <r>
    <x v="2"/>
    <x v="0"/>
    <x v="316"/>
    <x v="4"/>
    <x v="29"/>
    <x v="32"/>
    <x v="4"/>
    <n v="65"/>
    <n v="700"/>
    <n v="455000"/>
    <n v="159250"/>
    <n v="0.35"/>
    <x v="2"/>
  </r>
  <r>
    <x v="2"/>
    <x v="0"/>
    <x v="316"/>
    <x v="4"/>
    <x v="29"/>
    <x v="32"/>
    <x v="5"/>
    <n v="70"/>
    <n v="875"/>
    <n v="612500"/>
    <n v="306250"/>
    <n v="0.5"/>
    <x v="2"/>
  </r>
  <r>
    <x v="2"/>
    <x v="0"/>
    <x v="348"/>
    <x v="4"/>
    <x v="29"/>
    <x v="32"/>
    <x v="0"/>
    <n v="65"/>
    <n v="1025"/>
    <n v="666250"/>
    <n v="266500"/>
    <n v="0.4"/>
    <x v="2"/>
  </r>
  <r>
    <x v="2"/>
    <x v="0"/>
    <x v="348"/>
    <x v="4"/>
    <x v="29"/>
    <x v="32"/>
    <x v="1"/>
    <n v="60"/>
    <n v="800"/>
    <n v="480000.00000000006"/>
    <n v="168000"/>
    <n v="0.35"/>
    <x v="2"/>
  </r>
  <r>
    <x v="2"/>
    <x v="0"/>
    <x v="348"/>
    <x v="4"/>
    <x v="29"/>
    <x v="32"/>
    <x v="2"/>
    <n v="55"/>
    <n v="725"/>
    <n v="398750.00000000006"/>
    <n v="159500.00000000003"/>
    <n v="0.4"/>
    <x v="2"/>
  </r>
  <r>
    <x v="2"/>
    <x v="0"/>
    <x v="348"/>
    <x v="4"/>
    <x v="29"/>
    <x v="32"/>
    <x v="3"/>
    <n v="45"/>
    <n v="675"/>
    <n v="303750"/>
    <n v="121500"/>
    <n v="0.4"/>
    <x v="2"/>
  </r>
  <r>
    <x v="2"/>
    <x v="0"/>
    <x v="348"/>
    <x v="4"/>
    <x v="29"/>
    <x v="32"/>
    <x v="4"/>
    <n v="55"/>
    <n v="650"/>
    <n v="357500.00000000006"/>
    <n v="125125.00000000001"/>
    <n v="0.35"/>
    <x v="2"/>
  </r>
  <r>
    <x v="2"/>
    <x v="0"/>
    <x v="348"/>
    <x v="4"/>
    <x v="29"/>
    <x v="32"/>
    <x v="5"/>
    <n v="60"/>
    <n v="825"/>
    <n v="495000.00000000006"/>
    <n v="247500.00000000003"/>
    <n v="0.5"/>
    <x v="2"/>
  </r>
  <r>
    <x v="2"/>
    <x v="0"/>
    <x v="378"/>
    <x v="4"/>
    <x v="29"/>
    <x v="32"/>
    <x v="0"/>
    <n v="55"/>
    <n v="925"/>
    <n v="508750.00000000006"/>
    <n v="203500.00000000003"/>
    <n v="0.4"/>
    <x v="2"/>
  </r>
  <r>
    <x v="2"/>
    <x v="0"/>
    <x v="378"/>
    <x v="4"/>
    <x v="29"/>
    <x v="32"/>
    <x v="1"/>
    <n v="50"/>
    <n v="725"/>
    <n v="362500.00000000012"/>
    <n v="126875.00000000003"/>
    <n v="0.35"/>
    <x v="2"/>
  </r>
  <r>
    <x v="2"/>
    <x v="0"/>
    <x v="378"/>
    <x v="4"/>
    <x v="29"/>
    <x v="32"/>
    <x v="2"/>
    <n v="30"/>
    <n v="625"/>
    <n v="187500.00000000003"/>
    <n v="75000.000000000015"/>
    <n v="0.4"/>
    <x v="2"/>
  </r>
  <r>
    <x v="2"/>
    <x v="0"/>
    <x v="378"/>
    <x v="4"/>
    <x v="29"/>
    <x v="32"/>
    <x v="3"/>
    <n v="30"/>
    <n v="600"/>
    <n v="180000.00000000003"/>
    <n v="72000.000000000015"/>
    <n v="0.4"/>
    <x v="2"/>
  </r>
  <r>
    <x v="2"/>
    <x v="0"/>
    <x v="378"/>
    <x v="4"/>
    <x v="29"/>
    <x v="32"/>
    <x v="4"/>
    <n v="40"/>
    <n v="600"/>
    <n v="240000"/>
    <n v="84000"/>
    <n v="0.35"/>
    <x v="2"/>
  </r>
  <r>
    <x v="2"/>
    <x v="0"/>
    <x v="378"/>
    <x v="4"/>
    <x v="29"/>
    <x v="32"/>
    <x v="5"/>
    <n v="45"/>
    <n v="700"/>
    <n v="315000.00000000006"/>
    <n v="157500.00000000003"/>
    <n v="0.5"/>
    <x v="2"/>
  </r>
  <r>
    <x v="2"/>
    <x v="0"/>
    <x v="410"/>
    <x v="4"/>
    <x v="29"/>
    <x v="32"/>
    <x v="0"/>
    <n v="45"/>
    <n v="875"/>
    <n v="393750.00000000006"/>
    <n v="157500.00000000003"/>
    <n v="0.4"/>
    <x v="2"/>
  </r>
  <r>
    <x v="2"/>
    <x v="0"/>
    <x v="410"/>
    <x v="4"/>
    <x v="29"/>
    <x v="32"/>
    <x v="1"/>
    <n v="35"/>
    <n v="700"/>
    <n v="245000.00000000006"/>
    <n v="85750.000000000015"/>
    <n v="0.35"/>
    <x v="2"/>
  </r>
  <r>
    <x v="2"/>
    <x v="0"/>
    <x v="410"/>
    <x v="4"/>
    <x v="29"/>
    <x v="32"/>
    <x v="2"/>
    <n v="35"/>
    <n v="575"/>
    <n v="201250.00000000003"/>
    <n v="80500.000000000015"/>
    <n v="0.4"/>
    <x v="2"/>
  </r>
  <r>
    <x v="2"/>
    <x v="0"/>
    <x v="410"/>
    <x v="4"/>
    <x v="29"/>
    <x v="32"/>
    <x v="3"/>
    <n v="35"/>
    <n v="550"/>
    <n v="192500.00000000003"/>
    <n v="77000.000000000015"/>
    <n v="0.4"/>
    <x v="2"/>
  </r>
  <r>
    <x v="2"/>
    <x v="0"/>
    <x v="410"/>
    <x v="4"/>
    <x v="29"/>
    <x v="32"/>
    <x v="4"/>
    <n v="45"/>
    <n v="550"/>
    <n v="247500.00000000003"/>
    <n v="86625"/>
    <n v="0.35"/>
    <x v="2"/>
  </r>
  <r>
    <x v="2"/>
    <x v="0"/>
    <x v="410"/>
    <x v="4"/>
    <x v="29"/>
    <x v="32"/>
    <x v="5"/>
    <n v="50"/>
    <n v="675"/>
    <n v="337500"/>
    <n v="168750"/>
    <n v="0.5"/>
    <x v="2"/>
  </r>
  <r>
    <x v="2"/>
    <x v="0"/>
    <x v="440"/>
    <x v="4"/>
    <x v="29"/>
    <x v="32"/>
    <x v="0"/>
    <n v="45"/>
    <n v="825"/>
    <n v="371250.00000000006"/>
    <n v="148500.00000000003"/>
    <n v="0.4"/>
    <x v="2"/>
  </r>
  <r>
    <x v="2"/>
    <x v="0"/>
    <x v="440"/>
    <x v="4"/>
    <x v="29"/>
    <x v="32"/>
    <x v="1"/>
    <n v="35"/>
    <n v="650"/>
    <n v="227500.00000000006"/>
    <n v="79625.000000000015"/>
    <n v="0.35"/>
    <x v="2"/>
  </r>
  <r>
    <x v="2"/>
    <x v="0"/>
    <x v="440"/>
    <x v="4"/>
    <x v="29"/>
    <x v="32"/>
    <x v="2"/>
    <n v="40"/>
    <n v="595"/>
    <n v="238000.00000000009"/>
    <n v="95200.000000000044"/>
    <n v="0.4"/>
    <x v="2"/>
  </r>
  <r>
    <x v="2"/>
    <x v="0"/>
    <x v="440"/>
    <x v="4"/>
    <x v="29"/>
    <x v="32"/>
    <x v="3"/>
    <n v="60"/>
    <n v="650"/>
    <n v="390000.00000000012"/>
    <n v="156000.00000000006"/>
    <n v="0.4"/>
    <x v="2"/>
  </r>
  <r>
    <x v="2"/>
    <x v="0"/>
    <x v="440"/>
    <x v="4"/>
    <x v="29"/>
    <x v="32"/>
    <x v="4"/>
    <n v="75"/>
    <n v="625"/>
    <n v="468750.00000000012"/>
    <n v="164062.50000000003"/>
    <n v="0.35"/>
    <x v="2"/>
  </r>
  <r>
    <x v="2"/>
    <x v="0"/>
    <x v="440"/>
    <x v="4"/>
    <x v="29"/>
    <x v="32"/>
    <x v="5"/>
    <n v="75"/>
    <n v="725"/>
    <n v="543750"/>
    <n v="271875"/>
    <n v="0.5"/>
    <x v="2"/>
  </r>
  <r>
    <x v="2"/>
    <x v="0"/>
    <x v="469"/>
    <x v="4"/>
    <x v="29"/>
    <x v="32"/>
    <x v="0"/>
    <n v="70"/>
    <n v="975"/>
    <n v="682500"/>
    <n v="273000"/>
    <n v="0.4"/>
    <x v="2"/>
  </r>
  <r>
    <x v="2"/>
    <x v="0"/>
    <x v="469"/>
    <x v="4"/>
    <x v="29"/>
    <x v="32"/>
    <x v="1"/>
    <n v="60"/>
    <n v="775"/>
    <n v="465000.00000000006"/>
    <n v="162750"/>
    <n v="0.35"/>
    <x v="2"/>
  </r>
  <r>
    <x v="5"/>
    <x v="0"/>
    <x v="469"/>
    <x v="4"/>
    <x v="29"/>
    <x v="32"/>
    <x v="2"/>
    <n v="60"/>
    <n v="725"/>
    <n v="435000.00000000006"/>
    <n v="174000.00000000003"/>
    <n v="0.4"/>
    <x v="2"/>
  </r>
  <r>
    <x v="5"/>
    <x v="0"/>
    <x v="469"/>
    <x v="4"/>
    <x v="29"/>
    <x v="32"/>
    <x v="3"/>
    <n v="60"/>
    <n v="675"/>
    <n v="405000.00000000006"/>
    <n v="162000.00000000003"/>
    <n v="0.4"/>
    <x v="2"/>
  </r>
  <r>
    <x v="5"/>
    <x v="0"/>
    <x v="469"/>
    <x v="4"/>
    <x v="29"/>
    <x v="32"/>
    <x v="4"/>
    <n v="70"/>
    <n v="675"/>
    <n v="472500"/>
    <n v="165375"/>
    <n v="0.35"/>
    <x v="2"/>
  </r>
  <r>
    <x v="5"/>
    <x v="0"/>
    <x v="469"/>
    <x v="4"/>
    <x v="29"/>
    <x v="32"/>
    <x v="5"/>
    <n v="75"/>
    <n v="775"/>
    <n v="581250"/>
    <n v="290625"/>
    <n v="0.5"/>
    <x v="2"/>
  </r>
  <r>
    <x v="5"/>
    <x v="0"/>
    <x v="177"/>
    <x v="4"/>
    <x v="29"/>
    <x v="32"/>
    <x v="0"/>
    <n v="35"/>
    <n v="775"/>
    <n v="271250"/>
    <n v="108500"/>
    <n v="0.4"/>
    <x v="2"/>
  </r>
  <r>
    <x v="5"/>
    <x v="0"/>
    <x v="177"/>
    <x v="4"/>
    <x v="29"/>
    <x v="32"/>
    <x v="1"/>
    <n v="35"/>
    <n v="575"/>
    <n v="201250"/>
    <n v="70437.5"/>
    <n v="0.35"/>
    <x v="2"/>
  </r>
  <r>
    <x v="5"/>
    <x v="0"/>
    <x v="177"/>
    <x v="4"/>
    <x v="29"/>
    <x v="32"/>
    <x v="2"/>
    <n v="25"/>
    <n v="575"/>
    <n v="143750.00000000003"/>
    <n v="57500.000000000015"/>
    <n v="0.4"/>
    <x v="2"/>
  </r>
  <r>
    <x v="5"/>
    <x v="0"/>
    <x v="177"/>
    <x v="4"/>
    <x v="29"/>
    <x v="32"/>
    <x v="3"/>
    <n v="30"/>
    <n v="425"/>
    <n v="127500"/>
    <n v="51000"/>
    <n v="0.4"/>
    <x v="2"/>
  </r>
  <r>
    <x v="5"/>
    <x v="0"/>
    <x v="177"/>
    <x v="4"/>
    <x v="29"/>
    <x v="32"/>
    <x v="4"/>
    <n v="45"/>
    <n v="475"/>
    <n v="213750"/>
    <n v="74812.5"/>
    <n v="0.35"/>
    <x v="2"/>
  </r>
  <r>
    <x v="5"/>
    <x v="0"/>
    <x v="177"/>
    <x v="4"/>
    <x v="29"/>
    <x v="32"/>
    <x v="5"/>
    <n v="35"/>
    <n v="575"/>
    <n v="201250"/>
    <n v="100625"/>
    <n v="0.5"/>
    <x v="2"/>
  </r>
  <r>
    <x v="5"/>
    <x v="0"/>
    <x v="206"/>
    <x v="4"/>
    <x v="29"/>
    <x v="32"/>
    <x v="0"/>
    <n v="35"/>
    <n v="825"/>
    <n v="288750"/>
    <n v="115500"/>
    <n v="0.4"/>
    <x v="2"/>
  </r>
  <r>
    <x v="5"/>
    <x v="0"/>
    <x v="206"/>
    <x v="4"/>
    <x v="29"/>
    <x v="32"/>
    <x v="1"/>
    <n v="35"/>
    <n v="475"/>
    <n v="166250"/>
    <n v="58187.499999999993"/>
    <n v="0.35"/>
    <x v="2"/>
  </r>
  <r>
    <x v="5"/>
    <x v="0"/>
    <x v="206"/>
    <x v="4"/>
    <x v="29"/>
    <x v="32"/>
    <x v="2"/>
    <n v="25"/>
    <n v="525"/>
    <n v="131250.00000000003"/>
    <n v="52500.000000000015"/>
    <n v="0.4"/>
    <x v="2"/>
  </r>
  <r>
    <x v="5"/>
    <x v="0"/>
    <x v="206"/>
    <x v="3"/>
    <x v="30"/>
    <x v="33"/>
    <x v="3"/>
    <n v="30"/>
    <n v="375"/>
    <n v="112500"/>
    <n v="45000"/>
    <n v="0.4"/>
    <x v="2"/>
  </r>
  <r>
    <x v="5"/>
    <x v="0"/>
    <x v="206"/>
    <x v="3"/>
    <x v="30"/>
    <x v="33"/>
    <x v="4"/>
    <n v="45"/>
    <n v="450"/>
    <n v="202500"/>
    <n v="70875"/>
    <n v="0.35"/>
    <x v="2"/>
  </r>
  <r>
    <x v="5"/>
    <x v="0"/>
    <x v="206"/>
    <x v="3"/>
    <x v="30"/>
    <x v="33"/>
    <x v="5"/>
    <n v="30"/>
    <n v="550"/>
    <n v="165000"/>
    <n v="82500"/>
    <n v="0.5"/>
    <x v="2"/>
  </r>
  <r>
    <x v="5"/>
    <x v="0"/>
    <x v="214"/>
    <x v="3"/>
    <x v="30"/>
    <x v="33"/>
    <x v="0"/>
    <n v="30"/>
    <n v="770"/>
    <n v="231000"/>
    <n v="92400"/>
    <n v="0.4"/>
    <x v="2"/>
  </r>
  <r>
    <x v="5"/>
    <x v="0"/>
    <x v="214"/>
    <x v="3"/>
    <x v="30"/>
    <x v="33"/>
    <x v="1"/>
    <n v="30"/>
    <n v="450"/>
    <n v="135000"/>
    <n v="47250"/>
    <n v="0.35"/>
    <x v="2"/>
  </r>
  <r>
    <x v="5"/>
    <x v="0"/>
    <x v="214"/>
    <x v="3"/>
    <x v="30"/>
    <x v="33"/>
    <x v="2"/>
    <n v="20"/>
    <n v="475"/>
    <n v="95000"/>
    <n v="38000"/>
    <n v="0.4"/>
    <x v="2"/>
  </r>
  <r>
    <x v="5"/>
    <x v="0"/>
    <x v="214"/>
    <x v="3"/>
    <x v="30"/>
    <x v="33"/>
    <x v="3"/>
    <n v="25"/>
    <n v="325"/>
    <n v="81249.999999999971"/>
    <n v="32499.999999999989"/>
    <n v="0.4"/>
    <x v="2"/>
  </r>
  <r>
    <x v="5"/>
    <x v="0"/>
    <x v="214"/>
    <x v="3"/>
    <x v="30"/>
    <x v="33"/>
    <x v="4"/>
    <n v="40"/>
    <n v="375"/>
    <n v="150000.00000000003"/>
    <n v="52500.000000000007"/>
    <n v="0.35"/>
    <x v="2"/>
  </r>
  <r>
    <x v="5"/>
    <x v="0"/>
    <x v="214"/>
    <x v="3"/>
    <x v="30"/>
    <x v="33"/>
    <x v="5"/>
    <n v="30"/>
    <n v="475"/>
    <n v="142500"/>
    <n v="71250"/>
    <n v="0.5"/>
    <x v="2"/>
  </r>
  <r>
    <x v="5"/>
    <x v="0"/>
    <x v="233"/>
    <x v="3"/>
    <x v="30"/>
    <x v="33"/>
    <x v="0"/>
    <n v="30"/>
    <n v="725"/>
    <n v="217500"/>
    <n v="87000"/>
    <n v="0.4"/>
    <x v="2"/>
  </r>
  <r>
    <x v="5"/>
    <x v="0"/>
    <x v="233"/>
    <x v="3"/>
    <x v="30"/>
    <x v="33"/>
    <x v="1"/>
    <n v="30"/>
    <n v="425"/>
    <n v="127500"/>
    <n v="44625"/>
    <n v="0.35"/>
    <x v="2"/>
  </r>
  <r>
    <x v="5"/>
    <x v="0"/>
    <x v="233"/>
    <x v="3"/>
    <x v="30"/>
    <x v="33"/>
    <x v="2"/>
    <n v="20"/>
    <n v="425"/>
    <n v="85000"/>
    <n v="34000"/>
    <n v="0.4"/>
    <x v="2"/>
  </r>
  <r>
    <x v="5"/>
    <x v="0"/>
    <x v="233"/>
    <x v="3"/>
    <x v="30"/>
    <x v="33"/>
    <x v="3"/>
    <n v="25"/>
    <n v="350"/>
    <n v="87499.999999999971"/>
    <n v="34999.999999999993"/>
    <n v="0.4"/>
    <x v="2"/>
  </r>
  <r>
    <x v="5"/>
    <x v="0"/>
    <x v="233"/>
    <x v="3"/>
    <x v="30"/>
    <x v="33"/>
    <x v="4"/>
    <n v="45"/>
    <n v="375"/>
    <n v="168750"/>
    <n v="59062.499999999993"/>
    <n v="0.35"/>
    <x v="2"/>
  </r>
  <r>
    <x v="5"/>
    <x v="0"/>
    <x v="233"/>
    <x v="3"/>
    <x v="30"/>
    <x v="33"/>
    <x v="5"/>
    <n v="35"/>
    <n v="525"/>
    <n v="183750"/>
    <n v="91875"/>
    <n v="0.5"/>
    <x v="2"/>
  </r>
  <r>
    <x v="5"/>
    <x v="0"/>
    <x v="262"/>
    <x v="3"/>
    <x v="30"/>
    <x v="33"/>
    <x v="0"/>
    <n v="45"/>
    <n v="795"/>
    <n v="357750"/>
    <n v="143100"/>
    <n v="0.4"/>
    <x v="2"/>
  </r>
  <r>
    <x v="5"/>
    <x v="0"/>
    <x v="262"/>
    <x v="3"/>
    <x v="30"/>
    <x v="33"/>
    <x v="1"/>
    <n v="45"/>
    <n v="500"/>
    <n v="225000"/>
    <n v="78750"/>
    <n v="0.35"/>
    <x v="2"/>
  </r>
  <r>
    <x v="5"/>
    <x v="0"/>
    <x v="262"/>
    <x v="3"/>
    <x v="30"/>
    <x v="33"/>
    <x v="2"/>
    <n v="40"/>
    <n v="475"/>
    <n v="190000"/>
    <n v="76000"/>
    <n v="0.4"/>
    <x v="2"/>
  </r>
  <r>
    <x v="5"/>
    <x v="0"/>
    <x v="262"/>
    <x v="3"/>
    <x v="30"/>
    <x v="33"/>
    <x v="3"/>
    <n v="40"/>
    <n v="425"/>
    <n v="170000"/>
    <n v="68000"/>
    <n v="0.4"/>
    <x v="2"/>
  </r>
  <r>
    <x v="5"/>
    <x v="0"/>
    <x v="262"/>
    <x v="3"/>
    <x v="30"/>
    <x v="33"/>
    <x v="4"/>
    <n v="50"/>
    <n v="450"/>
    <n v="224999.99999999997"/>
    <n v="78749.999999999985"/>
    <n v="0.35"/>
    <x v="2"/>
  </r>
  <r>
    <x v="5"/>
    <x v="0"/>
    <x v="262"/>
    <x v="3"/>
    <x v="30"/>
    <x v="33"/>
    <x v="5"/>
    <n v="55"/>
    <n v="550"/>
    <n v="302499.99999999994"/>
    <n v="151249.99999999997"/>
    <n v="0.5"/>
    <x v="2"/>
  </r>
  <r>
    <x v="5"/>
    <x v="0"/>
    <x v="295"/>
    <x v="3"/>
    <x v="30"/>
    <x v="33"/>
    <x v="0"/>
    <n v="50"/>
    <n v="800"/>
    <n v="399999.99999999994"/>
    <n v="160000"/>
    <n v="0.4"/>
    <x v="2"/>
  </r>
  <r>
    <x v="5"/>
    <x v="0"/>
    <x v="295"/>
    <x v="3"/>
    <x v="30"/>
    <x v="33"/>
    <x v="1"/>
    <n v="45"/>
    <n v="550"/>
    <n v="247500"/>
    <n v="86625"/>
    <n v="0.35"/>
    <x v="2"/>
  </r>
  <r>
    <x v="5"/>
    <x v="0"/>
    <x v="295"/>
    <x v="3"/>
    <x v="30"/>
    <x v="33"/>
    <x v="2"/>
    <n v="50"/>
    <n v="525"/>
    <n v="262500"/>
    <n v="105000"/>
    <n v="0.4"/>
    <x v="2"/>
  </r>
  <r>
    <x v="5"/>
    <x v="0"/>
    <x v="295"/>
    <x v="3"/>
    <x v="30"/>
    <x v="33"/>
    <x v="3"/>
    <n v="50"/>
    <n v="500"/>
    <n v="250000"/>
    <n v="100000"/>
    <n v="0.4"/>
    <x v="2"/>
  </r>
  <r>
    <x v="5"/>
    <x v="0"/>
    <x v="295"/>
    <x v="3"/>
    <x v="30"/>
    <x v="33"/>
    <x v="4"/>
    <n v="65"/>
    <n v="500"/>
    <n v="325000"/>
    <n v="113750"/>
    <n v="0.35"/>
    <x v="2"/>
  </r>
  <r>
    <x v="5"/>
    <x v="0"/>
    <x v="295"/>
    <x v="3"/>
    <x v="30"/>
    <x v="33"/>
    <x v="5"/>
    <n v="70"/>
    <n v="675"/>
    <n v="472500"/>
    <n v="236250"/>
    <n v="0.5"/>
    <x v="2"/>
  </r>
  <r>
    <x v="5"/>
    <x v="0"/>
    <x v="323"/>
    <x v="3"/>
    <x v="30"/>
    <x v="33"/>
    <x v="0"/>
    <n v="65"/>
    <n v="900"/>
    <n v="585000"/>
    <n v="234000"/>
    <n v="0.4"/>
    <x v="2"/>
  </r>
  <r>
    <x v="5"/>
    <x v="0"/>
    <x v="323"/>
    <x v="3"/>
    <x v="30"/>
    <x v="33"/>
    <x v="1"/>
    <n v="60"/>
    <n v="650"/>
    <n v="390000.00000000006"/>
    <n v="136500"/>
    <n v="0.35"/>
    <x v="2"/>
  </r>
  <r>
    <x v="5"/>
    <x v="0"/>
    <x v="323"/>
    <x v="3"/>
    <x v="30"/>
    <x v="33"/>
    <x v="2"/>
    <n v="55"/>
    <n v="575"/>
    <n v="316250.00000000006"/>
    <n v="126500.00000000003"/>
    <n v="0.4"/>
    <x v="2"/>
  </r>
  <r>
    <x v="5"/>
    <x v="0"/>
    <x v="323"/>
    <x v="3"/>
    <x v="30"/>
    <x v="33"/>
    <x v="3"/>
    <n v="55"/>
    <n v="525"/>
    <n v="288750.00000000006"/>
    <n v="115500.00000000003"/>
    <n v="0.4"/>
    <x v="2"/>
  </r>
  <r>
    <x v="5"/>
    <x v="0"/>
    <x v="323"/>
    <x v="3"/>
    <x v="30"/>
    <x v="33"/>
    <x v="4"/>
    <n v="65"/>
    <n v="550"/>
    <n v="357500"/>
    <n v="125124.99999999999"/>
    <n v="0.35"/>
    <x v="2"/>
  </r>
  <r>
    <x v="5"/>
    <x v="0"/>
    <x v="323"/>
    <x v="3"/>
    <x v="30"/>
    <x v="33"/>
    <x v="5"/>
    <n v="70"/>
    <n v="725"/>
    <n v="507500"/>
    <n v="253750"/>
    <n v="0.5"/>
    <x v="2"/>
  </r>
  <r>
    <x v="5"/>
    <x v="0"/>
    <x v="355"/>
    <x v="3"/>
    <x v="30"/>
    <x v="33"/>
    <x v="0"/>
    <n v="65"/>
    <n v="875"/>
    <n v="568750"/>
    <n v="227500"/>
    <n v="0.4"/>
    <x v="2"/>
  </r>
  <r>
    <x v="5"/>
    <x v="0"/>
    <x v="355"/>
    <x v="3"/>
    <x v="30"/>
    <x v="33"/>
    <x v="1"/>
    <n v="60"/>
    <n v="650"/>
    <n v="390000.00000000006"/>
    <n v="136500"/>
    <n v="0.35"/>
    <x v="2"/>
  </r>
  <r>
    <x v="5"/>
    <x v="0"/>
    <x v="355"/>
    <x v="3"/>
    <x v="30"/>
    <x v="33"/>
    <x v="2"/>
    <n v="55"/>
    <n v="575"/>
    <n v="316250.00000000006"/>
    <n v="126500.00000000003"/>
    <n v="0.4"/>
    <x v="2"/>
  </r>
  <r>
    <x v="5"/>
    <x v="0"/>
    <x v="355"/>
    <x v="3"/>
    <x v="30"/>
    <x v="33"/>
    <x v="3"/>
    <n v="45"/>
    <n v="525"/>
    <n v="236250"/>
    <n v="94500"/>
    <n v="0.4"/>
    <x v="2"/>
  </r>
  <r>
    <x v="5"/>
    <x v="0"/>
    <x v="355"/>
    <x v="3"/>
    <x v="30"/>
    <x v="33"/>
    <x v="4"/>
    <n v="55"/>
    <n v="500"/>
    <n v="275000.00000000006"/>
    <n v="96250.000000000015"/>
    <n v="0.35"/>
    <x v="2"/>
  </r>
  <r>
    <x v="5"/>
    <x v="0"/>
    <x v="355"/>
    <x v="3"/>
    <x v="30"/>
    <x v="33"/>
    <x v="5"/>
    <n v="60"/>
    <n v="675"/>
    <n v="405000.00000000006"/>
    <n v="202500.00000000003"/>
    <n v="0.5"/>
    <x v="2"/>
  </r>
  <r>
    <x v="5"/>
    <x v="0"/>
    <x v="385"/>
    <x v="3"/>
    <x v="30"/>
    <x v="33"/>
    <x v="0"/>
    <n v="55"/>
    <n v="775"/>
    <n v="426250.00000000006"/>
    <n v="170500.00000000003"/>
    <n v="0.4"/>
    <x v="2"/>
  </r>
  <r>
    <x v="5"/>
    <x v="0"/>
    <x v="385"/>
    <x v="3"/>
    <x v="30"/>
    <x v="33"/>
    <x v="1"/>
    <n v="50"/>
    <n v="575"/>
    <n v="287500.00000000006"/>
    <n v="100625.00000000001"/>
    <n v="0.35"/>
    <x v="2"/>
  </r>
  <r>
    <x v="5"/>
    <x v="0"/>
    <x v="385"/>
    <x v="3"/>
    <x v="30"/>
    <x v="33"/>
    <x v="2"/>
    <n v="25"/>
    <n v="475"/>
    <n v="118750.00000000003"/>
    <n v="47500.000000000015"/>
    <n v="0.4"/>
    <x v="2"/>
  </r>
  <r>
    <x v="5"/>
    <x v="0"/>
    <x v="385"/>
    <x v="3"/>
    <x v="30"/>
    <x v="33"/>
    <x v="3"/>
    <n v="25"/>
    <n v="450"/>
    <n v="112500.00000000003"/>
    <n v="45000.000000000015"/>
    <n v="0.4"/>
    <x v="2"/>
  </r>
  <r>
    <x v="5"/>
    <x v="0"/>
    <x v="385"/>
    <x v="3"/>
    <x v="30"/>
    <x v="33"/>
    <x v="4"/>
    <n v="35"/>
    <n v="450"/>
    <n v="157500"/>
    <n v="55125"/>
    <n v="0.35"/>
    <x v="2"/>
  </r>
  <r>
    <x v="5"/>
    <x v="0"/>
    <x v="385"/>
    <x v="3"/>
    <x v="30"/>
    <x v="33"/>
    <x v="5"/>
    <n v="40"/>
    <n v="550"/>
    <n v="220000.00000000003"/>
    <n v="110000.00000000001"/>
    <n v="0.5"/>
    <x v="2"/>
  </r>
  <r>
    <x v="5"/>
    <x v="0"/>
    <x v="417"/>
    <x v="3"/>
    <x v="30"/>
    <x v="33"/>
    <x v="0"/>
    <n v="40"/>
    <n v="725"/>
    <n v="290000.00000000006"/>
    <n v="116000.00000000003"/>
    <n v="0.4"/>
    <x v="2"/>
  </r>
  <r>
    <x v="5"/>
    <x v="0"/>
    <x v="417"/>
    <x v="3"/>
    <x v="30"/>
    <x v="33"/>
    <x v="1"/>
    <n v="30"/>
    <n v="550"/>
    <n v="165000.00000000006"/>
    <n v="57750.000000000015"/>
    <n v="0.35"/>
    <x v="2"/>
  </r>
  <r>
    <x v="5"/>
    <x v="0"/>
    <x v="417"/>
    <x v="3"/>
    <x v="30"/>
    <x v="33"/>
    <x v="2"/>
    <n v="30"/>
    <n v="425"/>
    <n v="127500.00000000004"/>
    <n v="51000.000000000022"/>
    <n v="0.4"/>
    <x v="2"/>
  </r>
  <r>
    <x v="5"/>
    <x v="0"/>
    <x v="417"/>
    <x v="3"/>
    <x v="30"/>
    <x v="33"/>
    <x v="3"/>
    <n v="30"/>
    <n v="400"/>
    <n v="120000.00000000004"/>
    <n v="48000.000000000022"/>
    <n v="0.4"/>
    <x v="2"/>
  </r>
  <r>
    <x v="5"/>
    <x v="0"/>
    <x v="417"/>
    <x v="3"/>
    <x v="30"/>
    <x v="33"/>
    <x v="4"/>
    <n v="40"/>
    <n v="400"/>
    <n v="160000.00000000003"/>
    <n v="56000.000000000007"/>
    <n v="0.35"/>
    <x v="2"/>
  </r>
  <r>
    <x v="5"/>
    <x v="0"/>
    <x v="417"/>
    <x v="3"/>
    <x v="30"/>
    <x v="33"/>
    <x v="5"/>
    <n v="40"/>
    <n v="525"/>
    <n v="210000"/>
    <n v="105000"/>
    <n v="0.5"/>
    <x v="2"/>
  </r>
  <r>
    <x v="5"/>
    <x v="0"/>
    <x v="447"/>
    <x v="3"/>
    <x v="30"/>
    <x v="33"/>
    <x v="0"/>
    <n v="35"/>
    <n v="675"/>
    <n v="236250.00000000006"/>
    <n v="94500.000000000029"/>
    <n v="0.4"/>
    <x v="2"/>
  </r>
  <r>
    <x v="5"/>
    <x v="0"/>
    <x v="447"/>
    <x v="3"/>
    <x v="30"/>
    <x v="33"/>
    <x v="1"/>
    <n v="25"/>
    <n v="500"/>
    <n v="125000.00000000006"/>
    <n v="43750.000000000015"/>
    <n v="0.35"/>
    <x v="2"/>
  </r>
  <r>
    <x v="5"/>
    <x v="0"/>
    <x v="447"/>
    <x v="3"/>
    <x v="30"/>
    <x v="33"/>
    <x v="2"/>
    <n v="35"/>
    <n v="445"/>
    <n v="155750.00000000006"/>
    <n v="62300.000000000029"/>
    <n v="0.4"/>
    <x v="2"/>
  </r>
  <r>
    <x v="5"/>
    <x v="0"/>
    <x v="447"/>
    <x v="3"/>
    <x v="30"/>
    <x v="33"/>
    <x v="3"/>
    <n v="65"/>
    <n v="500"/>
    <n v="325000.00000000012"/>
    <n v="130000.00000000006"/>
    <n v="0.4"/>
    <x v="2"/>
  </r>
  <r>
    <x v="5"/>
    <x v="0"/>
    <x v="447"/>
    <x v="3"/>
    <x v="30"/>
    <x v="33"/>
    <x v="4"/>
    <n v="80"/>
    <n v="475"/>
    <n v="380000.00000000006"/>
    <n v="133000"/>
    <n v="0.35"/>
    <x v="2"/>
  </r>
  <r>
    <x v="5"/>
    <x v="0"/>
    <x v="447"/>
    <x v="3"/>
    <x v="30"/>
    <x v="33"/>
    <x v="5"/>
    <n v="80"/>
    <n v="575"/>
    <n v="460000"/>
    <n v="230000"/>
    <n v="0.5"/>
    <x v="2"/>
  </r>
  <r>
    <x v="5"/>
    <x v="0"/>
    <x v="476"/>
    <x v="3"/>
    <x v="30"/>
    <x v="33"/>
    <x v="0"/>
    <n v="75"/>
    <n v="825"/>
    <n v="618750.00000000012"/>
    <n v="247500.00000000006"/>
    <n v="0.4"/>
    <x v="2"/>
  </r>
  <r>
    <x v="5"/>
    <x v="0"/>
    <x v="476"/>
    <x v="3"/>
    <x v="30"/>
    <x v="33"/>
    <x v="1"/>
    <n v="65"/>
    <n v="625"/>
    <n v="406250.00000000012"/>
    <n v="142187.50000000003"/>
    <n v="0.35"/>
    <x v="2"/>
  </r>
  <r>
    <x v="3"/>
    <x v="0"/>
    <x v="476"/>
    <x v="3"/>
    <x v="30"/>
    <x v="33"/>
    <x v="2"/>
    <n v="65"/>
    <n v="575"/>
    <n v="373750.00000000006"/>
    <n v="149500.00000000003"/>
    <n v="0.4"/>
    <x v="2"/>
  </r>
  <r>
    <x v="3"/>
    <x v="0"/>
    <x v="476"/>
    <x v="3"/>
    <x v="30"/>
    <x v="33"/>
    <x v="3"/>
    <n v="65"/>
    <n v="525"/>
    <n v="341250.00000000006"/>
    <n v="136500.00000000003"/>
    <n v="0.4"/>
    <x v="2"/>
  </r>
  <r>
    <x v="3"/>
    <x v="0"/>
    <x v="476"/>
    <x v="3"/>
    <x v="30"/>
    <x v="33"/>
    <x v="4"/>
    <n v="75"/>
    <n v="525"/>
    <n v="393750.00000000006"/>
    <n v="137812.5"/>
    <n v="0.35"/>
    <x v="2"/>
  </r>
  <r>
    <x v="3"/>
    <x v="0"/>
    <x v="476"/>
    <x v="3"/>
    <x v="30"/>
    <x v="33"/>
    <x v="5"/>
    <n v="80"/>
    <n v="625"/>
    <n v="500000"/>
    <n v="250000"/>
    <n v="0.5"/>
    <x v="2"/>
  </r>
  <r>
    <x v="5"/>
    <x v="0"/>
    <x v="186"/>
    <x v="3"/>
    <x v="30"/>
    <x v="33"/>
    <x v="0"/>
    <n v="40"/>
    <n v="500"/>
    <n v="200000"/>
    <n v="80000"/>
    <n v="0.4"/>
    <x v="2"/>
  </r>
  <r>
    <x v="5"/>
    <x v="0"/>
    <x v="186"/>
    <x v="3"/>
    <x v="30"/>
    <x v="33"/>
    <x v="1"/>
    <n v="40"/>
    <n v="300"/>
    <n v="120000"/>
    <n v="42000"/>
    <n v="0.35"/>
    <x v="2"/>
  </r>
  <r>
    <x v="5"/>
    <x v="0"/>
    <x v="186"/>
    <x v="3"/>
    <x v="30"/>
    <x v="33"/>
    <x v="2"/>
    <n v="30"/>
    <n v="300"/>
    <n v="90000.000000000015"/>
    <n v="36000.000000000007"/>
    <n v="0.4"/>
    <x v="2"/>
  </r>
  <r>
    <x v="5"/>
    <x v="0"/>
    <x v="186"/>
    <x v="3"/>
    <x v="30"/>
    <x v="33"/>
    <x v="3"/>
    <n v="35"/>
    <n v="150"/>
    <n v="52500"/>
    <n v="21000"/>
    <n v="0.4"/>
    <x v="2"/>
  </r>
  <r>
    <x v="5"/>
    <x v="0"/>
    <x v="186"/>
    <x v="3"/>
    <x v="30"/>
    <x v="33"/>
    <x v="4"/>
    <n v="50"/>
    <n v="200"/>
    <n v="99999.999999999985"/>
    <n v="34999.999999999993"/>
    <n v="0.35"/>
    <x v="2"/>
  </r>
  <r>
    <x v="5"/>
    <x v="0"/>
    <x v="186"/>
    <x v="3"/>
    <x v="30"/>
    <x v="33"/>
    <x v="5"/>
    <n v="40"/>
    <n v="300"/>
    <n v="120000"/>
    <n v="48000"/>
    <n v="0.4"/>
    <x v="2"/>
  </r>
  <r>
    <x v="5"/>
    <x v="0"/>
    <x v="696"/>
    <x v="3"/>
    <x v="30"/>
    <x v="33"/>
    <x v="0"/>
    <n v="40"/>
    <n v="550"/>
    <n v="220000"/>
    <n v="88000"/>
    <n v="0.4"/>
    <x v="2"/>
  </r>
  <r>
    <x v="5"/>
    <x v="0"/>
    <x v="696"/>
    <x v="3"/>
    <x v="30"/>
    <x v="33"/>
    <x v="1"/>
    <n v="40"/>
    <n v="200"/>
    <n v="80000"/>
    <n v="28000"/>
    <n v="0.35"/>
    <x v="2"/>
  </r>
  <r>
    <x v="5"/>
    <x v="0"/>
    <x v="696"/>
    <x v="3"/>
    <x v="30"/>
    <x v="33"/>
    <x v="2"/>
    <n v="30"/>
    <n v="250"/>
    <n v="75000.000000000015"/>
    <n v="30000.000000000007"/>
    <n v="0.4"/>
    <x v="2"/>
  </r>
  <r>
    <x v="5"/>
    <x v="0"/>
    <x v="696"/>
    <x v="4"/>
    <x v="31"/>
    <x v="34"/>
    <x v="3"/>
    <n v="35"/>
    <n v="125"/>
    <n v="43750"/>
    <n v="17500"/>
    <n v="0.4"/>
    <x v="2"/>
  </r>
  <r>
    <x v="5"/>
    <x v="0"/>
    <x v="696"/>
    <x v="4"/>
    <x v="31"/>
    <x v="34"/>
    <x v="4"/>
    <n v="50"/>
    <n v="200"/>
    <n v="99999.999999999985"/>
    <n v="34999.999999999993"/>
    <n v="0.35"/>
    <x v="2"/>
  </r>
  <r>
    <x v="5"/>
    <x v="0"/>
    <x v="696"/>
    <x v="4"/>
    <x v="31"/>
    <x v="34"/>
    <x v="5"/>
    <n v="40"/>
    <n v="300"/>
    <n v="120000"/>
    <n v="48000"/>
    <n v="0.4"/>
    <x v="2"/>
  </r>
  <r>
    <x v="5"/>
    <x v="0"/>
    <x v="226"/>
    <x v="4"/>
    <x v="31"/>
    <x v="34"/>
    <x v="0"/>
    <n v="45"/>
    <n v="520"/>
    <n v="234000"/>
    <n v="93600"/>
    <n v="0.4"/>
    <x v="2"/>
  </r>
  <r>
    <x v="5"/>
    <x v="0"/>
    <x v="226"/>
    <x v="4"/>
    <x v="31"/>
    <x v="34"/>
    <x v="1"/>
    <n v="45"/>
    <n v="225"/>
    <n v="101250"/>
    <n v="35437.5"/>
    <n v="0.35"/>
    <x v="2"/>
  </r>
  <r>
    <x v="5"/>
    <x v="0"/>
    <x v="226"/>
    <x v="4"/>
    <x v="31"/>
    <x v="34"/>
    <x v="2"/>
    <n v="35"/>
    <n v="250"/>
    <n v="87500"/>
    <n v="35000"/>
    <n v="0.4"/>
    <x v="2"/>
  </r>
  <r>
    <x v="5"/>
    <x v="0"/>
    <x v="226"/>
    <x v="4"/>
    <x v="31"/>
    <x v="34"/>
    <x v="3"/>
    <n v="40"/>
    <n v="100"/>
    <n v="40000"/>
    <n v="16000"/>
    <n v="0.4"/>
    <x v="2"/>
  </r>
  <r>
    <x v="5"/>
    <x v="0"/>
    <x v="226"/>
    <x v="4"/>
    <x v="31"/>
    <x v="34"/>
    <x v="4"/>
    <n v="55"/>
    <n v="150"/>
    <n v="82499.999999999985"/>
    <n v="28874.999999999993"/>
    <n v="0.35"/>
    <x v="2"/>
  </r>
  <r>
    <x v="5"/>
    <x v="0"/>
    <x v="226"/>
    <x v="4"/>
    <x v="31"/>
    <x v="34"/>
    <x v="5"/>
    <n v="45"/>
    <n v="250"/>
    <n v="112500"/>
    <n v="45000"/>
    <n v="0.4"/>
    <x v="2"/>
  </r>
  <r>
    <x v="5"/>
    <x v="0"/>
    <x v="245"/>
    <x v="4"/>
    <x v="31"/>
    <x v="34"/>
    <x v="0"/>
    <n v="45"/>
    <n v="475"/>
    <n v="213750"/>
    <n v="85500"/>
    <n v="0.4"/>
    <x v="2"/>
  </r>
  <r>
    <x v="5"/>
    <x v="0"/>
    <x v="245"/>
    <x v="4"/>
    <x v="31"/>
    <x v="34"/>
    <x v="1"/>
    <n v="45"/>
    <n v="175"/>
    <n v="78750"/>
    <n v="27562.5"/>
    <n v="0.35"/>
    <x v="2"/>
  </r>
  <r>
    <x v="5"/>
    <x v="0"/>
    <x v="245"/>
    <x v="4"/>
    <x v="31"/>
    <x v="34"/>
    <x v="2"/>
    <n v="40"/>
    <n v="175"/>
    <n v="70000"/>
    <n v="28000"/>
    <n v="0.4"/>
    <x v="2"/>
  </r>
  <r>
    <x v="5"/>
    <x v="0"/>
    <x v="245"/>
    <x v="4"/>
    <x v="31"/>
    <x v="34"/>
    <x v="3"/>
    <n v="45"/>
    <n v="100"/>
    <n v="45000"/>
    <n v="18000"/>
    <n v="0.4"/>
    <x v="2"/>
  </r>
  <r>
    <x v="5"/>
    <x v="0"/>
    <x v="245"/>
    <x v="4"/>
    <x v="31"/>
    <x v="34"/>
    <x v="4"/>
    <n v="50"/>
    <n v="125"/>
    <n v="62500"/>
    <n v="21875"/>
    <n v="0.35"/>
    <x v="2"/>
  </r>
  <r>
    <x v="5"/>
    <x v="0"/>
    <x v="245"/>
    <x v="4"/>
    <x v="31"/>
    <x v="34"/>
    <x v="5"/>
    <n v="40"/>
    <n v="250"/>
    <n v="100000"/>
    <n v="40000"/>
    <n v="0.4"/>
    <x v="2"/>
  </r>
  <r>
    <x v="5"/>
    <x v="0"/>
    <x v="276"/>
    <x v="4"/>
    <x v="31"/>
    <x v="34"/>
    <x v="0"/>
    <n v="50"/>
    <n v="520"/>
    <n v="260000"/>
    <n v="104000"/>
    <n v="0.4"/>
    <x v="2"/>
  </r>
  <r>
    <x v="5"/>
    <x v="0"/>
    <x v="276"/>
    <x v="4"/>
    <x v="31"/>
    <x v="34"/>
    <x v="1"/>
    <n v="45"/>
    <n v="225"/>
    <n v="101250.00000000001"/>
    <n v="35437.5"/>
    <n v="0.35"/>
    <x v="2"/>
  </r>
  <r>
    <x v="5"/>
    <x v="0"/>
    <x v="276"/>
    <x v="4"/>
    <x v="31"/>
    <x v="34"/>
    <x v="2"/>
    <n v="40"/>
    <n v="200"/>
    <n v="80000"/>
    <n v="32000"/>
    <n v="0.4"/>
    <x v="2"/>
  </r>
  <r>
    <x v="5"/>
    <x v="0"/>
    <x v="276"/>
    <x v="4"/>
    <x v="31"/>
    <x v="34"/>
    <x v="3"/>
    <n v="40"/>
    <n v="125"/>
    <n v="50000"/>
    <n v="20000"/>
    <n v="0.4"/>
    <x v="2"/>
  </r>
  <r>
    <x v="5"/>
    <x v="0"/>
    <x v="276"/>
    <x v="4"/>
    <x v="31"/>
    <x v="34"/>
    <x v="4"/>
    <n v="50"/>
    <n v="150"/>
    <n v="75000"/>
    <n v="26250"/>
    <n v="0.35"/>
    <x v="2"/>
  </r>
  <r>
    <x v="5"/>
    <x v="0"/>
    <x v="276"/>
    <x v="4"/>
    <x v="31"/>
    <x v="34"/>
    <x v="5"/>
    <n v="55"/>
    <n v="275"/>
    <n v="151250.00000000003"/>
    <n v="60500.000000000015"/>
    <n v="0.4"/>
    <x v="2"/>
  </r>
  <r>
    <x v="5"/>
    <x v="0"/>
    <x v="306"/>
    <x v="4"/>
    <x v="31"/>
    <x v="34"/>
    <x v="0"/>
    <n v="40"/>
    <n v="525"/>
    <n v="210000"/>
    <n v="84000"/>
    <n v="0.4"/>
    <x v="2"/>
  </r>
  <r>
    <x v="5"/>
    <x v="0"/>
    <x v="306"/>
    <x v="4"/>
    <x v="31"/>
    <x v="34"/>
    <x v="1"/>
    <n v="35"/>
    <n v="275"/>
    <n v="96250.000000000015"/>
    <n v="33687.5"/>
    <n v="0.35"/>
    <x v="2"/>
  </r>
  <r>
    <x v="5"/>
    <x v="0"/>
    <x v="306"/>
    <x v="4"/>
    <x v="31"/>
    <x v="34"/>
    <x v="2"/>
    <n v="30"/>
    <n v="225"/>
    <n v="67500.000000000015"/>
    <n v="27000.000000000007"/>
    <n v="0.4"/>
    <x v="2"/>
  </r>
  <r>
    <x v="5"/>
    <x v="0"/>
    <x v="306"/>
    <x v="4"/>
    <x v="31"/>
    <x v="34"/>
    <x v="3"/>
    <n v="30"/>
    <n v="200"/>
    <n v="60000.000000000007"/>
    <n v="24000.000000000004"/>
    <n v="0.4"/>
    <x v="2"/>
  </r>
  <r>
    <x v="5"/>
    <x v="0"/>
    <x v="306"/>
    <x v="4"/>
    <x v="31"/>
    <x v="34"/>
    <x v="4"/>
    <n v="50"/>
    <n v="200"/>
    <n v="100000"/>
    <n v="35000"/>
    <n v="0.35"/>
    <x v="2"/>
  </r>
  <r>
    <x v="5"/>
    <x v="0"/>
    <x v="306"/>
    <x v="4"/>
    <x v="31"/>
    <x v="34"/>
    <x v="5"/>
    <n v="55"/>
    <n v="375"/>
    <n v="206250.00000000003"/>
    <n v="82500.000000000015"/>
    <n v="0.4"/>
    <x v="2"/>
  </r>
  <r>
    <x v="5"/>
    <x v="0"/>
    <x v="335"/>
    <x v="4"/>
    <x v="31"/>
    <x v="34"/>
    <x v="0"/>
    <n v="50"/>
    <n v="600"/>
    <n v="300000"/>
    <n v="120000"/>
    <n v="0.4"/>
    <x v="2"/>
  </r>
  <r>
    <x v="5"/>
    <x v="0"/>
    <x v="335"/>
    <x v="4"/>
    <x v="31"/>
    <x v="34"/>
    <x v="1"/>
    <n v="45"/>
    <n v="350"/>
    <n v="157500.00000000003"/>
    <n v="55125.000000000007"/>
    <n v="0.35"/>
    <x v="2"/>
  </r>
  <r>
    <x v="5"/>
    <x v="0"/>
    <x v="335"/>
    <x v="4"/>
    <x v="31"/>
    <x v="34"/>
    <x v="2"/>
    <n v="40"/>
    <n v="275"/>
    <n v="110000"/>
    <n v="44000"/>
    <n v="0.4"/>
    <x v="2"/>
  </r>
  <r>
    <x v="5"/>
    <x v="0"/>
    <x v="335"/>
    <x v="4"/>
    <x v="31"/>
    <x v="34"/>
    <x v="3"/>
    <n v="40"/>
    <n v="225"/>
    <n v="90000"/>
    <n v="36000"/>
    <n v="0.4"/>
    <x v="2"/>
  </r>
  <r>
    <x v="5"/>
    <x v="0"/>
    <x v="335"/>
    <x v="4"/>
    <x v="31"/>
    <x v="34"/>
    <x v="4"/>
    <n v="50"/>
    <n v="250"/>
    <n v="125000"/>
    <n v="43750"/>
    <n v="0.35"/>
    <x v="2"/>
  </r>
  <r>
    <x v="5"/>
    <x v="0"/>
    <x v="335"/>
    <x v="4"/>
    <x v="31"/>
    <x v="34"/>
    <x v="5"/>
    <n v="55"/>
    <n v="425"/>
    <n v="233750.00000000003"/>
    <n v="93500.000000000015"/>
    <n v="0.4"/>
    <x v="2"/>
  </r>
  <r>
    <x v="5"/>
    <x v="0"/>
    <x v="367"/>
    <x v="4"/>
    <x v="31"/>
    <x v="34"/>
    <x v="0"/>
    <n v="50"/>
    <n v="575"/>
    <n v="287500"/>
    <n v="115000"/>
    <n v="0.4"/>
    <x v="2"/>
  </r>
  <r>
    <x v="5"/>
    <x v="0"/>
    <x v="367"/>
    <x v="4"/>
    <x v="31"/>
    <x v="34"/>
    <x v="1"/>
    <n v="45"/>
    <n v="350"/>
    <n v="157500.00000000003"/>
    <n v="55125.000000000007"/>
    <n v="0.35"/>
    <x v="2"/>
  </r>
  <r>
    <x v="5"/>
    <x v="0"/>
    <x v="367"/>
    <x v="4"/>
    <x v="31"/>
    <x v="34"/>
    <x v="2"/>
    <n v="40"/>
    <n v="275"/>
    <n v="110000"/>
    <n v="44000"/>
    <n v="0.4"/>
    <x v="2"/>
  </r>
  <r>
    <x v="5"/>
    <x v="0"/>
    <x v="367"/>
    <x v="4"/>
    <x v="31"/>
    <x v="34"/>
    <x v="3"/>
    <n v="40"/>
    <n v="250"/>
    <n v="100000"/>
    <n v="40000"/>
    <n v="0.4"/>
    <x v="2"/>
  </r>
  <r>
    <x v="5"/>
    <x v="0"/>
    <x v="367"/>
    <x v="4"/>
    <x v="31"/>
    <x v="34"/>
    <x v="4"/>
    <n v="50"/>
    <n v="225"/>
    <n v="112500"/>
    <n v="39375"/>
    <n v="0.35"/>
    <x v="2"/>
  </r>
  <r>
    <x v="5"/>
    <x v="0"/>
    <x v="367"/>
    <x v="4"/>
    <x v="31"/>
    <x v="34"/>
    <x v="5"/>
    <n v="55"/>
    <n v="400"/>
    <n v="220000.00000000003"/>
    <n v="88000.000000000015"/>
    <n v="0.4"/>
    <x v="2"/>
  </r>
  <r>
    <x v="5"/>
    <x v="0"/>
    <x v="399"/>
    <x v="4"/>
    <x v="31"/>
    <x v="34"/>
    <x v="0"/>
    <n v="50"/>
    <n v="525"/>
    <n v="262500"/>
    <n v="105000"/>
    <n v="0.4"/>
    <x v="2"/>
  </r>
  <r>
    <x v="5"/>
    <x v="0"/>
    <x v="399"/>
    <x v="4"/>
    <x v="31"/>
    <x v="34"/>
    <x v="1"/>
    <n v="45"/>
    <n v="325"/>
    <n v="146250.00000000003"/>
    <n v="51187.500000000007"/>
    <n v="0.35"/>
    <x v="2"/>
  </r>
  <r>
    <x v="5"/>
    <x v="0"/>
    <x v="399"/>
    <x v="4"/>
    <x v="31"/>
    <x v="34"/>
    <x v="2"/>
    <n v="35"/>
    <n v="225"/>
    <n v="78750"/>
    <n v="31500"/>
    <n v="0.4"/>
    <x v="2"/>
  </r>
  <r>
    <x v="5"/>
    <x v="0"/>
    <x v="399"/>
    <x v="4"/>
    <x v="31"/>
    <x v="34"/>
    <x v="3"/>
    <n v="35"/>
    <n v="200"/>
    <n v="70000"/>
    <n v="28000"/>
    <n v="0.4"/>
    <x v="2"/>
  </r>
  <r>
    <x v="5"/>
    <x v="0"/>
    <x v="399"/>
    <x v="4"/>
    <x v="31"/>
    <x v="34"/>
    <x v="4"/>
    <n v="45"/>
    <n v="200"/>
    <n v="90000"/>
    <n v="31499.999999999996"/>
    <n v="0.35"/>
    <x v="2"/>
  </r>
  <r>
    <x v="5"/>
    <x v="0"/>
    <x v="399"/>
    <x v="4"/>
    <x v="31"/>
    <x v="34"/>
    <x v="5"/>
    <n v="50"/>
    <n v="275"/>
    <n v="137500"/>
    <n v="55000"/>
    <n v="0.4"/>
    <x v="2"/>
  </r>
  <r>
    <x v="5"/>
    <x v="0"/>
    <x v="428"/>
    <x v="4"/>
    <x v="31"/>
    <x v="34"/>
    <x v="0"/>
    <n v="55"/>
    <n v="450"/>
    <n v="247499.99999999997"/>
    <n v="99000"/>
    <n v="0.4"/>
    <x v="2"/>
  </r>
  <r>
    <x v="5"/>
    <x v="0"/>
    <x v="428"/>
    <x v="4"/>
    <x v="31"/>
    <x v="34"/>
    <x v="1"/>
    <n v="45"/>
    <n v="275"/>
    <n v="123750"/>
    <n v="43312.5"/>
    <n v="0.35"/>
    <x v="2"/>
  </r>
  <r>
    <x v="5"/>
    <x v="0"/>
    <x v="428"/>
    <x v="4"/>
    <x v="31"/>
    <x v="34"/>
    <x v="2"/>
    <n v="45"/>
    <n v="175"/>
    <n v="78750"/>
    <n v="31500"/>
    <n v="0.4"/>
    <x v="2"/>
  </r>
  <r>
    <x v="5"/>
    <x v="0"/>
    <x v="428"/>
    <x v="4"/>
    <x v="31"/>
    <x v="34"/>
    <x v="3"/>
    <n v="45"/>
    <n v="150"/>
    <n v="67500"/>
    <n v="27000"/>
    <n v="0.4"/>
    <x v="2"/>
  </r>
  <r>
    <x v="5"/>
    <x v="0"/>
    <x v="428"/>
    <x v="4"/>
    <x v="31"/>
    <x v="34"/>
    <x v="4"/>
    <n v="55"/>
    <n v="150"/>
    <n v="82499.999999999985"/>
    <n v="28874.999999999993"/>
    <n v="0.35"/>
    <x v="2"/>
  </r>
  <r>
    <x v="5"/>
    <x v="0"/>
    <x v="428"/>
    <x v="4"/>
    <x v="31"/>
    <x v="34"/>
    <x v="5"/>
    <n v="55"/>
    <n v="275"/>
    <n v="151249.99999999997"/>
    <n v="60499.999999999993"/>
    <n v="0.4"/>
    <x v="2"/>
  </r>
  <r>
    <x v="5"/>
    <x v="0"/>
    <x v="459"/>
    <x v="4"/>
    <x v="31"/>
    <x v="34"/>
    <x v="0"/>
    <n v="50"/>
    <n v="425"/>
    <n v="212500"/>
    <n v="85000"/>
    <n v="0.4"/>
    <x v="2"/>
  </r>
  <r>
    <x v="5"/>
    <x v="0"/>
    <x v="459"/>
    <x v="4"/>
    <x v="31"/>
    <x v="34"/>
    <x v="1"/>
    <n v="40"/>
    <n v="275"/>
    <n v="110000"/>
    <n v="38500"/>
    <n v="0.35"/>
    <x v="2"/>
  </r>
  <r>
    <x v="5"/>
    <x v="0"/>
    <x v="459"/>
    <x v="4"/>
    <x v="31"/>
    <x v="34"/>
    <x v="2"/>
    <n v="45"/>
    <n v="220"/>
    <n v="99000"/>
    <n v="39600"/>
    <n v="0.4"/>
    <x v="2"/>
  </r>
  <r>
    <x v="0"/>
    <x v="0"/>
    <x v="459"/>
    <x v="4"/>
    <x v="31"/>
    <x v="34"/>
    <x v="3"/>
    <n v="55"/>
    <n v="200"/>
    <n v="110000.00000000001"/>
    <n v="44000.000000000007"/>
    <n v="0.4"/>
    <x v="2"/>
  </r>
  <r>
    <x v="0"/>
    <x v="0"/>
    <x v="459"/>
    <x v="4"/>
    <x v="31"/>
    <x v="34"/>
    <x v="4"/>
    <n v="65"/>
    <n v="175"/>
    <n v="113750"/>
    <n v="39812.5"/>
    <n v="0.35"/>
    <x v="2"/>
  </r>
  <r>
    <x v="0"/>
    <x v="0"/>
    <x v="459"/>
    <x v="4"/>
    <x v="31"/>
    <x v="34"/>
    <x v="5"/>
    <n v="70"/>
    <n v="275"/>
    <n v="192500"/>
    <n v="77000"/>
    <n v="0.4"/>
    <x v="2"/>
  </r>
  <r>
    <x v="0"/>
    <x v="0"/>
    <x v="488"/>
    <x v="4"/>
    <x v="31"/>
    <x v="34"/>
    <x v="0"/>
    <n v="65"/>
    <n v="525"/>
    <n v="341250"/>
    <n v="136500"/>
    <n v="0.4"/>
    <x v="2"/>
  </r>
  <r>
    <x v="0"/>
    <x v="0"/>
    <x v="488"/>
    <x v="4"/>
    <x v="31"/>
    <x v="34"/>
    <x v="1"/>
    <n v="55"/>
    <n v="325"/>
    <n v="178750.00000000003"/>
    <n v="62562.500000000007"/>
    <n v="0.35"/>
    <x v="2"/>
  </r>
  <r>
    <x v="0"/>
    <x v="0"/>
    <x v="488"/>
    <x v="4"/>
    <x v="31"/>
    <x v="34"/>
    <x v="2"/>
    <n v="55"/>
    <n v="275"/>
    <n v="151250.00000000003"/>
    <n v="60500.000000000015"/>
    <n v="0.4"/>
    <x v="2"/>
  </r>
  <r>
    <x v="0"/>
    <x v="0"/>
    <x v="488"/>
    <x v="4"/>
    <x v="31"/>
    <x v="34"/>
    <x v="3"/>
    <n v="50"/>
    <n v="225"/>
    <n v="112500"/>
    <n v="45000"/>
    <n v="0.4"/>
    <x v="2"/>
  </r>
  <r>
    <x v="0"/>
    <x v="0"/>
    <x v="488"/>
    <x v="4"/>
    <x v="31"/>
    <x v="34"/>
    <x v="4"/>
    <n v="60"/>
    <n v="225"/>
    <n v="135000"/>
    <n v="47250"/>
    <n v="0.35"/>
    <x v="2"/>
  </r>
  <r>
    <x v="0"/>
    <x v="0"/>
    <x v="488"/>
    <x v="4"/>
    <x v="31"/>
    <x v="34"/>
    <x v="5"/>
    <n v="65"/>
    <n v="325"/>
    <n v="211249.99999999994"/>
    <n v="84499.999999999985"/>
    <n v="0.4"/>
    <x v="2"/>
  </r>
  <r>
    <x v="0"/>
    <x v="0"/>
    <x v="184"/>
    <x v="4"/>
    <x v="31"/>
    <x v="34"/>
    <x v="0"/>
    <n v="30"/>
    <n v="725"/>
    <n v="217500.00000000003"/>
    <n v="87000.000000000015"/>
    <n v="0.4"/>
    <x v="2"/>
  </r>
  <r>
    <x v="0"/>
    <x v="0"/>
    <x v="184"/>
    <x v="4"/>
    <x v="31"/>
    <x v="34"/>
    <x v="1"/>
    <n v="30"/>
    <n v="525"/>
    <n v="157500.00000000003"/>
    <n v="55125.000000000007"/>
    <n v="0.35"/>
    <x v="2"/>
  </r>
  <r>
    <x v="0"/>
    <x v="0"/>
    <x v="184"/>
    <x v="4"/>
    <x v="31"/>
    <x v="34"/>
    <x v="2"/>
    <n v="20"/>
    <n v="525"/>
    <n v="105000.00000000004"/>
    <n v="42000.000000000022"/>
    <n v="0.4"/>
    <x v="2"/>
  </r>
  <r>
    <x v="0"/>
    <x v="0"/>
    <x v="184"/>
    <x v="4"/>
    <x v="31"/>
    <x v="34"/>
    <x v="3"/>
    <n v="25"/>
    <n v="375"/>
    <n v="93750"/>
    <n v="37500"/>
    <n v="0.4"/>
    <x v="2"/>
  </r>
  <r>
    <x v="0"/>
    <x v="0"/>
    <x v="184"/>
    <x v="4"/>
    <x v="31"/>
    <x v="34"/>
    <x v="4"/>
    <n v="40"/>
    <n v="425"/>
    <n v="170000"/>
    <n v="59499.999999999993"/>
    <n v="0.35"/>
    <x v="2"/>
  </r>
  <r>
    <x v="0"/>
    <x v="0"/>
    <x v="184"/>
    <x v="4"/>
    <x v="31"/>
    <x v="34"/>
    <x v="5"/>
    <n v="30"/>
    <n v="525"/>
    <n v="157500.00000000003"/>
    <n v="78750.000000000015"/>
    <n v="0.5"/>
    <x v="2"/>
  </r>
  <r>
    <x v="0"/>
    <x v="0"/>
    <x v="213"/>
    <x v="4"/>
    <x v="31"/>
    <x v="34"/>
    <x v="0"/>
    <n v="30"/>
    <n v="775"/>
    <n v="232500.00000000003"/>
    <n v="93000.000000000015"/>
    <n v="0.4"/>
    <x v="2"/>
  </r>
  <r>
    <x v="0"/>
    <x v="0"/>
    <x v="213"/>
    <x v="4"/>
    <x v="31"/>
    <x v="34"/>
    <x v="1"/>
    <n v="30"/>
    <n v="425"/>
    <n v="127500.00000000001"/>
    <n v="44625"/>
    <n v="0.35"/>
    <x v="2"/>
  </r>
  <r>
    <x v="0"/>
    <x v="0"/>
    <x v="213"/>
    <x v="4"/>
    <x v="31"/>
    <x v="34"/>
    <x v="2"/>
    <n v="20"/>
    <n v="475"/>
    <n v="95000.000000000029"/>
    <n v="38000.000000000015"/>
    <n v="0.4"/>
    <x v="2"/>
  </r>
  <r>
    <x v="0"/>
    <x v="0"/>
    <x v="213"/>
    <x v="1"/>
    <x v="32"/>
    <x v="35"/>
    <x v="3"/>
    <n v="25"/>
    <n v="325"/>
    <n v="81250"/>
    <n v="32500"/>
    <n v="0.4"/>
    <x v="2"/>
  </r>
  <r>
    <x v="0"/>
    <x v="0"/>
    <x v="213"/>
    <x v="1"/>
    <x v="32"/>
    <x v="35"/>
    <x v="4"/>
    <n v="40"/>
    <n v="400"/>
    <n v="160000"/>
    <n v="56000"/>
    <n v="0.35"/>
    <x v="2"/>
  </r>
  <r>
    <x v="0"/>
    <x v="0"/>
    <x v="213"/>
    <x v="1"/>
    <x v="32"/>
    <x v="35"/>
    <x v="5"/>
    <n v="25"/>
    <n v="500"/>
    <n v="125000"/>
    <n v="62500"/>
    <n v="0.5"/>
    <x v="2"/>
  </r>
  <r>
    <x v="0"/>
    <x v="0"/>
    <x v="221"/>
    <x v="1"/>
    <x v="32"/>
    <x v="35"/>
    <x v="0"/>
    <n v="25"/>
    <n v="720"/>
    <n v="180000"/>
    <n v="72000"/>
    <n v="0.4"/>
    <x v="2"/>
  </r>
  <r>
    <x v="0"/>
    <x v="0"/>
    <x v="221"/>
    <x v="1"/>
    <x v="32"/>
    <x v="35"/>
    <x v="1"/>
    <n v="25"/>
    <n v="400"/>
    <n v="100000"/>
    <n v="35000"/>
    <n v="0.35"/>
    <x v="2"/>
  </r>
  <r>
    <x v="0"/>
    <x v="0"/>
    <x v="221"/>
    <x v="1"/>
    <x v="32"/>
    <x v="35"/>
    <x v="2"/>
    <n v="15"/>
    <n v="425"/>
    <n v="63750.000000000007"/>
    <n v="25500.000000000004"/>
    <n v="0.4"/>
    <x v="2"/>
  </r>
  <r>
    <x v="0"/>
    <x v="0"/>
    <x v="221"/>
    <x v="1"/>
    <x v="32"/>
    <x v="35"/>
    <x v="3"/>
    <n v="20"/>
    <n v="275"/>
    <n v="54999.999999999993"/>
    <n v="22000"/>
    <n v="0.4"/>
    <x v="2"/>
  </r>
  <r>
    <x v="0"/>
    <x v="0"/>
    <x v="221"/>
    <x v="1"/>
    <x v="32"/>
    <x v="35"/>
    <x v="4"/>
    <n v="35"/>
    <n v="325"/>
    <n v="113750.00000000003"/>
    <n v="39812.500000000007"/>
    <n v="0.35"/>
    <x v="2"/>
  </r>
  <r>
    <x v="0"/>
    <x v="0"/>
    <x v="221"/>
    <x v="1"/>
    <x v="32"/>
    <x v="35"/>
    <x v="5"/>
    <n v="25"/>
    <n v="425"/>
    <n v="106250"/>
    <n v="53125"/>
    <n v="0.5"/>
    <x v="2"/>
  </r>
  <r>
    <x v="0"/>
    <x v="0"/>
    <x v="240"/>
    <x v="1"/>
    <x v="32"/>
    <x v="35"/>
    <x v="0"/>
    <n v="25"/>
    <n v="675"/>
    <n v="168750"/>
    <n v="67500"/>
    <n v="0.4"/>
    <x v="2"/>
  </r>
  <r>
    <x v="0"/>
    <x v="0"/>
    <x v="240"/>
    <x v="1"/>
    <x v="32"/>
    <x v="35"/>
    <x v="1"/>
    <n v="25"/>
    <n v="375"/>
    <n v="93750"/>
    <n v="32812.5"/>
    <n v="0.35"/>
    <x v="2"/>
  </r>
  <r>
    <x v="0"/>
    <x v="0"/>
    <x v="240"/>
    <x v="1"/>
    <x v="32"/>
    <x v="35"/>
    <x v="2"/>
    <n v="15"/>
    <n v="375"/>
    <n v="56250.000000000007"/>
    <n v="22500.000000000004"/>
    <n v="0.4"/>
    <x v="2"/>
  </r>
  <r>
    <x v="0"/>
    <x v="0"/>
    <x v="240"/>
    <x v="1"/>
    <x v="32"/>
    <x v="35"/>
    <x v="3"/>
    <n v="20"/>
    <n v="300"/>
    <n v="59999.999999999993"/>
    <n v="24000"/>
    <n v="0.4"/>
    <x v="2"/>
  </r>
  <r>
    <x v="0"/>
    <x v="0"/>
    <x v="240"/>
    <x v="1"/>
    <x v="32"/>
    <x v="35"/>
    <x v="4"/>
    <n v="40"/>
    <n v="325"/>
    <n v="130000"/>
    <n v="45500"/>
    <n v="0.35"/>
    <x v="2"/>
  </r>
  <r>
    <x v="0"/>
    <x v="0"/>
    <x v="240"/>
    <x v="1"/>
    <x v="32"/>
    <x v="35"/>
    <x v="5"/>
    <n v="30"/>
    <n v="475"/>
    <n v="142500.00000000003"/>
    <n v="71250.000000000015"/>
    <n v="0.5"/>
    <x v="2"/>
  </r>
  <r>
    <x v="0"/>
    <x v="0"/>
    <x v="269"/>
    <x v="1"/>
    <x v="32"/>
    <x v="35"/>
    <x v="0"/>
    <n v="40"/>
    <n v="745"/>
    <n v="298000"/>
    <n v="119200"/>
    <n v="0.4"/>
    <x v="2"/>
  </r>
  <r>
    <x v="0"/>
    <x v="0"/>
    <x v="269"/>
    <x v="1"/>
    <x v="32"/>
    <x v="35"/>
    <x v="1"/>
    <n v="40"/>
    <n v="450"/>
    <n v="180000"/>
    <n v="62999.999999999993"/>
    <n v="0.35"/>
    <x v="2"/>
  </r>
  <r>
    <x v="0"/>
    <x v="0"/>
    <x v="269"/>
    <x v="1"/>
    <x v="32"/>
    <x v="35"/>
    <x v="2"/>
    <n v="35"/>
    <n v="425"/>
    <n v="148750"/>
    <n v="59500"/>
    <n v="0.4"/>
    <x v="2"/>
  </r>
  <r>
    <x v="0"/>
    <x v="0"/>
    <x v="269"/>
    <x v="1"/>
    <x v="32"/>
    <x v="35"/>
    <x v="3"/>
    <n v="35"/>
    <n v="375"/>
    <n v="131250"/>
    <n v="52500"/>
    <n v="0.4"/>
    <x v="2"/>
  </r>
  <r>
    <x v="0"/>
    <x v="0"/>
    <x v="269"/>
    <x v="1"/>
    <x v="32"/>
    <x v="35"/>
    <x v="4"/>
    <n v="45"/>
    <n v="400"/>
    <n v="179999.99999999997"/>
    <n v="62999.999999999985"/>
    <n v="0.35"/>
    <x v="2"/>
  </r>
  <r>
    <x v="0"/>
    <x v="0"/>
    <x v="269"/>
    <x v="1"/>
    <x v="32"/>
    <x v="35"/>
    <x v="5"/>
    <n v="50"/>
    <n v="500"/>
    <n v="249999.99999999997"/>
    <n v="124999.99999999999"/>
    <n v="0.5"/>
    <x v="2"/>
  </r>
  <r>
    <x v="0"/>
    <x v="0"/>
    <x v="302"/>
    <x v="1"/>
    <x v="32"/>
    <x v="35"/>
    <x v="0"/>
    <n v="45"/>
    <n v="750"/>
    <n v="337499.99999999994"/>
    <n v="134999.99999999997"/>
    <n v="0.4"/>
    <x v="2"/>
  </r>
  <r>
    <x v="0"/>
    <x v="0"/>
    <x v="302"/>
    <x v="1"/>
    <x v="32"/>
    <x v="35"/>
    <x v="1"/>
    <n v="40"/>
    <n v="500"/>
    <n v="200000"/>
    <n v="70000"/>
    <n v="0.35"/>
    <x v="2"/>
  </r>
  <r>
    <x v="0"/>
    <x v="0"/>
    <x v="302"/>
    <x v="1"/>
    <x v="32"/>
    <x v="35"/>
    <x v="2"/>
    <n v="45"/>
    <n v="475"/>
    <n v="213750"/>
    <n v="85500"/>
    <n v="0.4"/>
    <x v="2"/>
  </r>
  <r>
    <x v="0"/>
    <x v="0"/>
    <x v="302"/>
    <x v="1"/>
    <x v="32"/>
    <x v="35"/>
    <x v="3"/>
    <n v="45"/>
    <n v="450"/>
    <n v="202500"/>
    <n v="81000"/>
    <n v="0.4"/>
    <x v="2"/>
  </r>
  <r>
    <x v="0"/>
    <x v="0"/>
    <x v="302"/>
    <x v="1"/>
    <x v="32"/>
    <x v="35"/>
    <x v="4"/>
    <n v="60"/>
    <n v="450"/>
    <n v="270000"/>
    <n v="94500"/>
    <n v="0.35"/>
    <x v="2"/>
  </r>
  <r>
    <x v="0"/>
    <x v="0"/>
    <x v="302"/>
    <x v="1"/>
    <x v="32"/>
    <x v="35"/>
    <x v="5"/>
    <n v="65"/>
    <n v="625"/>
    <n v="406250"/>
    <n v="203125"/>
    <n v="0.5"/>
    <x v="2"/>
  </r>
  <r>
    <x v="0"/>
    <x v="0"/>
    <x v="330"/>
    <x v="1"/>
    <x v="32"/>
    <x v="35"/>
    <x v="0"/>
    <n v="60"/>
    <n v="850"/>
    <n v="510000"/>
    <n v="204000"/>
    <n v="0.4"/>
    <x v="2"/>
  </r>
  <r>
    <x v="1"/>
    <x v="0"/>
    <x v="330"/>
    <x v="1"/>
    <x v="32"/>
    <x v="35"/>
    <x v="1"/>
    <n v="55"/>
    <n v="600"/>
    <n v="330000.00000000006"/>
    <n v="115500.00000000001"/>
    <n v="0.35"/>
    <x v="2"/>
  </r>
  <r>
    <x v="1"/>
    <x v="0"/>
    <x v="330"/>
    <x v="1"/>
    <x v="32"/>
    <x v="35"/>
    <x v="2"/>
    <n v="50"/>
    <n v="525"/>
    <n v="262500"/>
    <n v="105000"/>
    <n v="0.4"/>
    <x v="2"/>
  </r>
  <r>
    <x v="1"/>
    <x v="0"/>
    <x v="330"/>
    <x v="1"/>
    <x v="32"/>
    <x v="35"/>
    <x v="3"/>
    <n v="50"/>
    <n v="475"/>
    <n v="237500"/>
    <n v="95000"/>
    <n v="0.4"/>
    <x v="2"/>
  </r>
  <r>
    <x v="1"/>
    <x v="0"/>
    <x v="330"/>
    <x v="1"/>
    <x v="32"/>
    <x v="35"/>
    <x v="4"/>
    <n v="60"/>
    <n v="500"/>
    <n v="300000"/>
    <n v="105000"/>
    <n v="0.35"/>
    <x v="2"/>
  </r>
  <r>
    <x v="1"/>
    <x v="0"/>
    <x v="330"/>
    <x v="1"/>
    <x v="32"/>
    <x v="35"/>
    <x v="5"/>
    <n v="65"/>
    <n v="675"/>
    <n v="438750"/>
    <n v="219375"/>
    <n v="0.5"/>
    <x v="2"/>
  </r>
  <r>
    <x v="1"/>
    <x v="0"/>
    <x v="362"/>
    <x v="1"/>
    <x v="32"/>
    <x v="35"/>
    <x v="0"/>
    <n v="60"/>
    <n v="825"/>
    <n v="495000"/>
    <n v="198000"/>
    <n v="0.4"/>
    <x v="2"/>
  </r>
  <r>
    <x v="1"/>
    <x v="0"/>
    <x v="362"/>
    <x v="1"/>
    <x v="32"/>
    <x v="35"/>
    <x v="1"/>
    <n v="55"/>
    <n v="600"/>
    <n v="330000.00000000006"/>
    <n v="115500.00000000001"/>
    <n v="0.35"/>
    <x v="2"/>
  </r>
  <r>
    <x v="1"/>
    <x v="0"/>
    <x v="362"/>
    <x v="1"/>
    <x v="32"/>
    <x v="35"/>
    <x v="2"/>
    <n v="50"/>
    <n v="525"/>
    <n v="262500"/>
    <n v="105000"/>
    <n v="0.4"/>
    <x v="2"/>
  </r>
  <r>
    <x v="1"/>
    <x v="0"/>
    <x v="362"/>
    <x v="1"/>
    <x v="32"/>
    <x v="35"/>
    <x v="3"/>
    <n v="40"/>
    <n v="475"/>
    <n v="190000"/>
    <n v="76000"/>
    <n v="0.4"/>
    <x v="2"/>
  </r>
  <r>
    <x v="1"/>
    <x v="0"/>
    <x v="362"/>
    <x v="1"/>
    <x v="32"/>
    <x v="35"/>
    <x v="4"/>
    <n v="50"/>
    <n v="450"/>
    <n v="225000"/>
    <n v="78750"/>
    <n v="0.35"/>
    <x v="2"/>
  </r>
  <r>
    <x v="1"/>
    <x v="0"/>
    <x v="362"/>
    <x v="1"/>
    <x v="32"/>
    <x v="35"/>
    <x v="5"/>
    <n v="55"/>
    <n v="625"/>
    <n v="343750.00000000006"/>
    <n v="171875.00000000003"/>
    <n v="0.5"/>
    <x v="2"/>
  </r>
  <r>
    <x v="1"/>
    <x v="0"/>
    <x v="392"/>
    <x v="1"/>
    <x v="32"/>
    <x v="35"/>
    <x v="0"/>
    <n v="50"/>
    <n v="725"/>
    <n v="362500"/>
    <n v="145000"/>
    <n v="0.4"/>
    <x v="2"/>
  </r>
  <r>
    <x v="1"/>
    <x v="0"/>
    <x v="392"/>
    <x v="1"/>
    <x v="32"/>
    <x v="35"/>
    <x v="1"/>
    <n v="45"/>
    <n v="525"/>
    <n v="236250.00000000009"/>
    <n v="82687.500000000029"/>
    <n v="0.35"/>
    <x v="2"/>
  </r>
  <r>
    <x v="1"/>
    <x v="0"/>
    <x v="392"/>
    <x v="1"/>
    <x v="32"/>
    <x v="35"/>
    <x v="2"/>
    <n v="20"/>
    <n v="425"/>
    <n v="85000.000000000029"/>
    <n v="34000.000000000015"/>
    <n v="0.4"/>
    <x v="2"/>
  </r>
  <r>
    <x v="1"/>
    <x v="0"/>
    <x v="392"/>
    <x v="1"/>
    <x v="32"/>
    <x v="35"/>
    <x v="3"/>
    <n v="20"/>
    <n v="400"/>
    <n v="80000.000000000029"/>
    <n v="32000.000000000015"/>
    <n v="0.4"/>
    <x v="2"/>
  </r>
  <r>
    <x v="1"/>
    <x v="0"/>
    <x v="392"/>
    <x v="1"/>
    <x v="32"/>
    <x v="35"/>
    <x v="4"/>
    <n v="30"/>
    <n v="400"/>
    <n v="120000.00000000001"/>
    <n v="42000"/>
    <n v="0.35"/>
    <x v="2"/>
  </r>
  <r>
    <x v="1"/>
    <x v="0"/>
    <x v="392"/>
    <x v="1"/>
    <x v="32"/>
    <x v="35"/>
    <x v="5"/>
    <n v="35"/>
    <n v="500"/>
    <n v="175000.00000000003"/>
    <n v="87500.000000000015"/>
    <n v="0.5"/>
    <x v="2"/>
  </r>
  <r>
    <x v="1"/>
    <x v="0"/>
    <x v="424"/>
    <x v="1"/>
    <x v="32"/>
    <x v="35"/>
    <x v="0"/>
    <n v="35"/>
    <n v="675"/>
    <n v="236250.00000000006"/>
    <n v="94500.000000000029"/>
    <n v="0.4"/>
    <x v="2"/>
  </r>
  <r>
    <x v="1"/>
    <x v="0"/>
    <x v="424"/>
    <x v="1"/>
    <x v="32"/>
    <x v="35"/>
    <x v="1"/>
    <n v="25"/>
    <n v="500"/>
    <n v="125000.00000000006"/>
    <n v="43750.000000000015"/>
    <n v="0.35"/>
    <x v="2"/>
  </r>
  <r>
    <x v="1"/>
    <x v="0"/>
    <x v="424"/>
    <x v="1"/>
    <x v="32"/>
    <x v="35"/>
    <x v="2"/>
    <n v="25"/>
    <n v="375"/>
    <n v="93750.000000000044"/>
    <n v="37500.000000000022"/>
    <n v="0.4"/>
    <x v="2"/>
  </r>
  <r>
    <x v="1"/>
    <x v="0"/>
    <x v="424"/>
    <x v="1"/>
    <x v="32"/>
    <x v="35"/>
    <x v="3"/>
    <n v="25"/>
    <n v="350"/>
    <n v="87500.000000000044"/>
    <n v="35000.000000000022"/>
    <n v="0.4"/>
    <x v="2"/>
  </r>
  <r>
    <x v="1"/>
    <x v="0"/>
    <x v="424"/>
    <x v="1"/>
    <x v="32"/>
    <x v="35"/>
    <x v="4"/>
    <n v="35"/>
    <n v="350"/>
    <n v="122500.00000000003"/>
    <n v="42875.000000000007"/>
    <n v="0.35"/>
    <x v="2"/>
  </r>
  <r>
    <x v="2"/>
    <x v="0"/>
    <x v="424"/>
    <x v="1"/>
    <x v="32"/>
    <x v="35"/>
    <x v="5"/>
    <n v="35"/>
    <n v="475"/>
    <n v="166250"/>
    <n v="83125"/>
    <n v="0.5"/>
    <x v="2"/>
  </r>
  <r>
    <x v="2"/>
    <x v="0"/>
    <x v="454"/>
    <x v="1"/>
    <x v="32"/>
    <x v="35"/>
    <x v="0"/>
    <n v="30"/>
    <n v="625"/>
    <n v="187500.00000000006"/>
    <n v="75000.000000000029"/>
    <n v="0.4"/>
    <x v="2"/>
  </r>
  <r>
    <x v="2"/>
    <x v="0"/>
    <x v="454"/>
    <x v="1"/>
    <x v="32"/>
    <x v="35"/>
    <x v="1"/>
    <n v="20"/>
    <n v="450"/>
    <n v="90000.000000000044"/>
    <n v="31500.000000000015"/>
    <n v="0.35"/>
    <x v="2"/>
  </r>
  <r>
    <x v="2"/>
    <x v="0"/>
    <x v="454"/>
    <x v="1"/>
    <x v="32"/>
    <x v="35"/>
    <x v="2"/>
    <n v="30"/>
    <n v="395"/>
    <n v="118500.00000000006"/>
    <n v="47400.000000000029"/>
    <n v="0.4"/>
    <x v="2"/>
  </r>
  <r>
    <x v="2"/>
    <x v="0"/>
    <x v="454"/>
    <x v="1"/>
    <x v="32"/>
    <x v="35"/>
    <x v="3"/>
    <n v="60"/>
    <n v="450"/>
    <n v="270000.00000000012"/>
    <n v="108000.00000000006"/>
    <n v="0.4"/>
    <x v="2"/>
  </r>
  <r>
    <x v="2"/>
    <x v="0"/>
    <x v="454"/>
    <x v="1"/>
    <x v="32"/>
    <x v="35"/>
    <x v="4"/>
    <n v="75"/>
    <n v="425"/>
    <n v="318750.00000000006"/>
    <n v="111562.50000000001"/>
    <n v="0.35"/>
    <x v="2"/>
  </r>
  <r>
    <x v="2"/>
    <x v="0"/>
    <x v="454"/>
    <x v="1"/>
    <x v="32"/>
    <x v="35"/>
    <x v="5"/>
    <n v="75"/>
    <n v="525"/>
    <n v="393750"/>
    <n v="196875"/>
    <n v="0.5"/>
    <x v="2"/>
  </r>
  <r>
    <x v="2"/>
    <x v="0"/>
    <x v="483"/>
    <x v="1"/>
    <x v="32"/>
    <x v="35"/>
    <x v="0"/>
    <n v="70"/>
    <n v="775"/>
    <n v="542500"/>
    <n v="217000"/>
    <n v="0.4"/>
    <x v="2"/>
  </r>
  <r>
    <x v="2"/>
    <x v="0"/>
    <x v="483"/>
    <x v="1"/>
    <x v="32"/>
    <x v="35"/>
    <x v="1"/>
    <n v="60"/>
    <n v="575"/>
    <n v="345000.00000000006"/>
    <n v="120750.00000000001"/>
    <n v="0.35"/>
    <x v="2"/>
  </r>
  <r>
    <x v="2"/>
    <x v="0"/>
    <x v="483"/>
    <x v="1"/>
    <x v="32"/>
    <x v="35"/>
    <x v="2"/>
    <n v="60"/>
    <n v="525"/>
    <n v="315000.00000000006"/>
    <n v="126000.00000000003"/>
    <n v="0.4"/>
    <x v="2"/>
  </r>
  <r>
    <x v="2"/>
    <x v="0"/>
    <x v="483"/>
    <x v="1"/>
    <x v="32"/>
    <x v="35"/>
    <x v="3"/>
    <n v="60"/>
    <n v="475"/>
    <n v="285000.00000000006"/>
    <n v="114000.00000000003"/>
    <n v="0.4"/>
    <x v="2"/>
  </r>
  <r>
    <x v="2"/>
    <x v="0"/>
    <x v="483"/>
    <x v="1"/>
    <x v="32"/>
    <x v="35"/>
    <x v="4"/>
    <n v="70"/>
    <n v="475"/>
    <n v="332500"/>
    <n v="116374.99999999999"/>
    <n v="0.35"/>
    <x v="2"/>
  </r>
  <r>
    <x v="2"/>
    <x v="0"/>
    <x v="483"/>
    <x v="1"/>
    <x v="32"/>
    <x v="35"/>
    <x v="5"/>
    <n v="75"/>
    <n v="575"/>
    <n v="431250"/>
    <n v="215625"/>
    <n v="0.5"/>
    <x v="2"/>
  </r>
  <r>
    <x v="2"/>
    <x v="1"/>
    <x v="187"/>
    <x v="1"/>
    <x v="32"/>
    <x v="35"/>
    <x v="0"/>
    <n v="25"/>
    <n v="650"/>
    <n v="162500.00000000006"/>
    <n v="65000.000000000029"/>
    <n v="0.4"/>
    <x v="2"/>
  </r>
  <r>
    <x v="2"/>
    <x v="1"/>
    <x v="187"/>
    <x v="1"/>
    <x v="32"/>
    <x v="35"/>
    <x v="1"/>
    <n v="25"/>
    <n v="450"/>
    <n v="112500.00000000003"/>
    <n v="39375.000000000007"/>
    <n v="0.35"/>
    <x v="2"/>
  </r>
  <r>
    <x v="2"/>
    <x v="1"/>
    <x v="187"/>
    <x v="1"/>
    <x v="32"/>
    <x v="35"/>
    <x v="2"/>
    <n v="15"/>
    <n v="450"/>
    <n v="67500.000000000029"/>
    <n v="27000.000000000015"/>
    <n v="0.4"/>
    <x v="2"/>
  </r>
  <r>
    <x v="2"/>
    <x v="1"/>
    <x v="187"/>
    <x v="1"/>
    <x v="32"/>
    <x v="35"/>
    <x v="3"/>
    <n v="20"/>
    <n v="300"/>
    <n v="60000"/>
    <n v="24000"/>
    <n v="0.4"/>
    <x v="2"/>
  </r>
  <r>
    <x v="2"/>
    <x v="1"/>
    <x v="187"/>
    <x v="1"/>
    <x v="32"/>
    <x v="35"/>
    <x v="4"/>
    <n v="35"/>
    <n v="350"/>
    <n v="122500"/>
    <n v="42875"/>
    <n v="0.35"/>
    <x v="2"/>
  </r>
  <r>
    <x v="2"/>
    <x v="1"/>
    <x v="187"/>
    <x v="1"/>
    <x v="32"/>
    <x v="35"/>
    <x v="5"/>
    <n v="25"/>
    <n v="450"/>
    <n v="112500.00000000003"/>
    <n v="45000.000000000015"/>
    <n v="0.4"/>
    <x v="2"/>
  </r>
  <r>
    <x v="2"/>
    <x v="1"/>
    <x v="695"/>
    <x v="1"/>
    <x v="32"/>
    <x v="35"/>
    <x v="0"/>
    <n v="25"/>
    <n v="700"/>
    <n v="175000.00000000006"/>
    <n v="70000.000000000029"/>
    <n v="0.4"/>
    <x v="2"/>
  </r>
  <r>
    <x v="2"/>
    <x v="1"/>
    <x v="695"/>
    <x v="1"/>
    <x v="32"/>
    <x v="35"/>
    <x v="1"/>
    <n v="25"/>
    <n v="350"/>
    <n v="87500.000000000029"/>
    <n v="30625.000000000007"/>
    <n v="0.35"/>
    <x v="2"/>
  </r>
  <r>
    <x v="2"/>
    <x v="1"/>
    <x v="695"/>
    <x v="1"/>
    <x v="32"/>
    <x v="35"/>
    <x v="2"/>
    <n v="15"/>
    <n v="400"/>
    <n v="60000.000000000029"/>
    <n v="24000.000000000015"/>
    <n v="0.4"/>
    <x v="2"/>
  </r>
  <r>
    <x v="1"/>
    <x v="1"/>
    <x v="695"/>
    <x v="1"/>
    <x v="33"/>
    <x v="36"/>
    <x v="3"/>
    <n v="20"/>
    <n v="250"/>
    <n v="50000"/>
    <n v="20000"/>
    <n v="0.4"/>
    <x v="2"/>
  </r>
  <r>
    <x v="1"/>
    <x v="1"/>
    <x v="695"/>
    <x v="1"/>
    <x v="33"/>
    <x v="36"/>
    <x v="4"/>
    <n v="35"/>
    <n v="325"/>
    <n v="113750"/>
    <n v="39812.5"/>
    <n v="0.35"/>
    <x v="2"/>
  </r>
  <r>
    <x v="1"/>
    <x v="1"/>
    <x v="695"/>
    <x v="1"/>
    <x v="33"/>
    <x v="36"/>
    <x v="5"/>
    <n v="20"/>
    <n v="425"/>
    <n v="85000"/>
    <n v="34000"/>
    <n v="0.4"/>
    <x v="2"/>
  </r>
  <r>
    <x v="1"/>
    <x v="1"/>
    <x v="224"/>
    <x v="1"/>
    <x v="33"/>
    <x v="36"/>
    <x v="0"/>
    <n v="20"/>
    <n v="645"/>
    <n v="129000"/>
    <n v="51600"/>
    <n v="0.4"/>
    <x v="2"/>
  </r>
  <r>
    <x v="1"/>
    <x v="1"/>
    <x v="224"/>
    <x v="1"/>
    <x v="33"/>
    <x v="36"/>
    <x v="1"/>
    <n v="20"/>
    <n v="325"/>
    <n v="65000"/>
    <n v="22750"/>
    <n v="0.35"/>
    <x v="2"/>
  </r>
  <r>
    <x v="1"/>
    <x v="1"/>
    <x v="224"/>
    <x v="1"/>
    <x v="33"/>
    <x v="36"/>
    <x v="2"/>
    <n v="10"/>
    <n v="350"/>
    <n v="35000.000000000007"/>
    <n v="14000.000000000004"/>
    <n v="0.4"/>
    <x v="2"/>
  </r>
  <r>
    <x v="1"/>
    <x v="1"/>
    <x v="224"/>
    <x v="1"/>
    <x v="33"/>
    <x v="36"/>
    <x v="3"/>
    <n v="20"/>
    <n v="200"/>
    <n v="39999.999999999993"/>
    <n v="15999.999999999998"/>
    <n v="0.4"/>
    <x v="2"/>
  </r>
  <r>
    <x v="1"/>
    <x v="1"/>
    <x v="224"/>
    <x v="1"/>
    <x v="33"/>
    <x v="36"/>
    <x v="4"/>
    <n v="35"/>
    <n v="250"/>
    <n v="87500.000000000015"/>
    <n v="30625.000000000004"/>
    <n v="0.35"/>
    <x v="2"/>
  </r>
  <r>
    <x v="1"/>
    <x v="1"/>
    <x v="224"/>
    <x v="1"/>
    <x v="33"/>
    <x v="36"/>
    <x v="5"/>
    <n v="25"/>
    <n v="350"/>
    <n v="87500"/>
    <n v="35000"/>
    <n v="0.4"/>
    <x v="2"/>
  </r>
  <r>
    <x v="1"/>
    <x v="1"/>
    <x v="243"/>
    <x v="1"/>
    <x v="33"/>
    <x v="36"/>
    <x v="0"/>
    <n v="25"/>
    <n v="600"/>
    <n v="150000"/>
    <n v="60000"/>
    <n v="0.4"/>
    <x v="2"/>
  </r>
  <r>
    <x v="1"/>
    <x v="1"/>
    <x v="243"/>
    <x v="1"/>
    <x v="33"/>
    <x v="36"/>
    <x v="1"/>
    <n v="25"/>
    <n v="300"/>
    <n v="75000"/>
    <n v="26250"/>
    <n v="0.35"/>
    <x v="2"/>
  </r>
  <r>
    <x v="1"/>
    <x v="1"/>
    <x v="243"/>
    <x v="1"/>
    <x v="33"/>
    <x v="36"/>
    <x v="2"/>
    <n v="15"/>
    <n v="300"/>
    <n v="45000.000000000007"/>
    <n v="18000.000000000004"/>
    <n v="0.4"/>
    <x v="2"/>
  </r>
  <r>
    <x v="1"/>
    <x v="1"/>
    <x v="243"/>
    <x v="1"/>
    <x v="33"/>
    <x v="36"/>
    <x v="3"/>
    <n v="20"/>
    <n v="225"/>
    <n v="44999.999999999993"/>
    <n v="17999.999999999996"/>
    <n v="0.4"/>
    <x v="2"/>
  </r>
  <r>
    <x v="1"/>
    <x v="1"/>
    <x v="243"/>
    <x v="1"/>
    <x v="33"/>
    <x v="36"/>
    <x v="4"/>
    <n v="40"/>
    <n v="250"/>
    <n v="100000"/>
    <n v="35000"/>
    <n v="0.35"/>
    <x v="2"/>
  </r>
  <r>
    <x v="1"/>
    <x v="1"/>
    <x v="243"/>
    <x v="1"/>
    <x v="33"/>
    <x v="36"/>
    <x v="5"/>
    <n v="30"/>
    <n v="400"/>
    <n v="120000.00000000001"/>
    <n v="48000.000000000007"/>
    <n v="0.4"/>
    <x v="2"/>
  </r>
  <r>
    <x v="1"/>
    <x v="1"/>
    <x v="272"/>
    <x v="1"/>
    <x v="33"/>
    <x v="36"/>
    <x v="0"/>
    <n v="40"/>
    <n v="670"/>
    <n v="268000"/>
    <n v="107200"/>
    <n v="0.4"/>
    <x v="2"/>
  </r>
  <r>
    <x v="1"/>
    <x v="1"/>
    <x v="272"/>
    <x v="1"/>
    <x v="33"/>
    <x v="36"/>
    <x v="1"/>
    <n v="40"/>
    <n v="375"/>
    <n v="150000"/>
    <n v="52500"/>
    <n v="0.35"/>
    <x v="2"/>
  </r>
  <r>
    <x v="1"/>
    <x v="1"/>
    <x v="272"/>
    <x v="1"/>
    <x v="33"/>
    <x v="36"/>
    <x v="2"/>
    <n v="35"/>
    <n v="350"/>
    <n v="122500"/>
    <n v="49000"/>
    <n v="0.4"/>
    <x v="2"/>
  </r>
  <r>
    <x v="1"/>
    <x v="1"/>
    <x v="272"/>
    <x v="1"/>
    <x v="33"/>
    <x v="36"/>
    <x v="3"/>
    <n v="35"/>
    <n v="300"/>
    <n v="105000"/>
    <n v="42000"/>
    <n v="0.4"/>
    <x v="2"/>
  </r>
  <r>
    <x v="1"/>
    <x v="1"/>
    <x v="272"/>
    <x v="1"/>
    <x v="33"/>
    <x v="36"/>
    <x v="4"/>
    <n v="45"/>
    <n v="325"/>
    <n v="146249.99999999997"/>
    <n v="51187.499999999985"/>
    <n v="0.35"/>
    <x v="2"/>
  </r>
  <r>
    <x v="1"/>
    <x v="1"/>
    <x v="272"/>
    <x v="1"/>
    <x v="33"/>
    <x v="36"/>
    <x v="5"/>
    <n v="45"/>
    <n v="425"/>
    <n v="191249.99999999997"/>
    <n v="76499.999999999985"/>
    <n v="0.4"/>
    <x v="2"/>
  </r>
  <r>
    <x v="1"/>
    <x v="1"/>
    <x v="305"/>
    <x v="1"/>
    <x v="33"/>
    <x v="36"/>
    <x v="0"/>
    <n v="40"/>
    <n v="675"/>
    <n v="270000"/>
    <n v="108000"/>
    <n v="0.4"/>
    <x v="2"/>
  </r>
  <r>
    <x v="1"/>
    <x v="1"/>
    <x v="305"/>
    <x v="1"/>
    <x v="33"/>
    <x v="36"/>
    <x v="1"/>
    <n v="35"/>
    <n v="425"/>
    <n v="148750"/>
    <n v="52062.5"/>
    <n v="0.35"/>
    <x v="2"/>
  </r>
  <r>
    <x v="1"/>
    <x v="1"/>
    <x v="305"/>
    <x v="1"/>
    <x v="33"/>
    <x v="36"/>
    <x v="2"/>
    <n v="40"/>
    <n v="400"/>
    <n v="160000"/>
    <n v="64000"/>
    <n v="0.4"/>
    <x v="2"/>
  </r>
  <r>
    <x v="1"/>
    <x v="1"/>
    <x v="305"/>
    <x v="1"/>
    <x v="33"/>
    <x v="36"/>
    <x v="3"/>
    <n v="40"/>
    <n v="375"/>
    <n v="150000"/>
    <n v="60000"/>
    <n v="0.4"/>
    <x v="2"/>
  </r>
  <r>
    <x v="1"/>
    <x v="1"/>
    <x v="305"/>
    <x v="1"/>
    <x v="33"/>
    <x v="36"/>
    <x v="4"/>
    <n v="55"/>
    <n v="375"/>
    <n v="206249.99999999997"/>
    <n v="72187.499999999985"/>
    <n v="0.35"/>
    <x v="2"/>
  </r>
  <r>
    <x v="1"/>
    <x v="1"/>
    <x v="305"/>
    <x v="1"/>
    <x v="33"/>
    <x v="36"/>
    <x v="5"/>
    <n v="60"/>
    <n v="550"/>
    <n v="330000"/>
    <n v="132000"/>
    <n v="0.4"/>
    <x v="2"/>
  </r>
  <r>
    <x v="1"/>
    <x v="1"/>
    <x v="333"/>
    <x v="1"/>
    <x v="33"/>
    <x v="36"/>
    <x v="0"/>
    <n v="55"/>
    <n v="775"/>
    <n v="426249.99999999994"/>
    <n v="170500"/>
    <n v="0.4"/>
    <x v="2"/>
  </r>
  <r>
    <x v="1"/>
    <x v="1"/>
    <x v="333"/>
    <x v="1"/>
    <x v="33"/>
    <x v="36"/>
    <x v="1"/>
    <n v="50"/>
    <n v="525"/>
    <n v="262500"/>
    <n v="91875"/>
    <n v="0.35"/>
    <x v="2"/>
  </r>
  <r>
    <x v="1"/>
    <x v="1"/>
    <x v="333"/>
    <x v="1"/>
    <x v="33"/>
    <x v="36"/>
    <x v="2"/>
    <n v="45"/>
    <n v="450"/>
    <n v="202500"/>
    <n v="81000"/>
    <n v="0.4"/>
    <x v="2"/>
  </r>
  <r>
    <x v="1"/>
    <x v="1"/>
    <x v="333"/>
    <x v="1"/>
    <x v="33"/>
    <x v="36"/>
    <x v="3"/>
    <n v="45"/>
    <n v="400"/>
    <n v="180000"/>
    <n v="72000"/>
    <n v="0.4"/>
    <x v="2"/>
  </r>
  <r>
    <x v="1"/>
    <x v="1"/>
    <x v="333"/>
    <x v="1"/>
    <x v="33"/>
    <x v="36"/>
    <x v="4"/>
    <n v="60"/>
    <n v="425"/>
    <n v="255000"/>
    <n v="89250"/>
    <n v="0.35"/>
    <x v="2"/>
  </r>
  <r>
    <x v="1"/>
    <x v="1"/>
    <x v="333"/>
    <x v="1"/>
    <x v="33"/>
    <x v="36"/>
    <x v="5"/>
    <n v="65"/>
    <n v="600"/>
    <n v="390000"/>
    <n v="156000"/>
    <n v="0.4"/>
    <x v="2"/>
  </r>
  <r>
    <x v="1"/>
    <x v="1"/>
    <x v="365"/>
    <x v="1"/>
    <x v="33"/>
    <x v="36"/>
    <x v="0"/>
    <n v="60"/>
    <n v="750"/>
    <n v="450000"/>
    <n v="180000"/>
    <n v="0.4"/>
    <x v="2"/>
  </r>
  <r>
    <x v="1"/>
    <x v="1"/>
    <x v="365"/>
    <x v="1"/>
    <x v="33"/>
    <x v="36"/>
    <x v="1"/>
    <n v="55"/>
    <n v="525"/>
    <n v="288750.00000000006"/>
    <n v="101062.50000000001"/>
    <n v="0.35"/>
    <x v="2"/>
  </r>
  <r>
    <x v="1"/>
    <x v="1"/>
    <x v="365"/>
    <x v="1"/>
    <x v="33"/>
    <x v="36"/>
    <x v="2"/>
    <n v="50"/>
    <n v="450"/>
    <n v="225000"/>
    <n v="90000"/>
    <n v="0.4"/>
    <x v="2"/>
  </r>
  <r>
    <x v="1"/>
    <x v="1"/>
    <x v="365"/>
    <x v="1"/>
    <x v="33"/>
    <x v="36"/>
    <x v="3"/>
    <n v="40"/>
    <n v="400"/>
    <n v="160000"/>
    <n v="64000"/>
    <n v="0.4"/>
    <x v="2"/>
  </r>
  <r>
    <x v="1"/>
    <x v="1"/>
    <x v="365"/>
    <x v="1"/>
    <x v="33"/>
    <x v="36"/>
    <x v="4"/>
    <n v="50"/>
    <n v="375"/>
    <n v="187500"/>
    <n v="65625"/>
    <n v="0.35"/>
    <x v="2"/>
  </r>
  <r>
    <x v="1"/>
    <x v="1"/>
    <x v="365"/>
    <x v="1"/>
    <x v="33"/>
    <x v="36"/>
    <x v="5"/>
    <n v="55"/>
    <n v="550"/>
    <n v="302500.00000000006"/>
    <n v="121000.00000000003"/>
    <n v="0.4"/>
    <x v="2"/>
  </r>
  <r>
    <x v="1"/>
    <x v="1"/>
    <x v="395"/>
    <x v="1"/>
    <x v="33"/>
    <x v="36"/>
    <x v="0"/>
    <n v="50"/>
    <n v="650"/>
    <n v="325000"/>
    <n v="130000"/>
    <n v="0.4"/>
    <x v="2"/>
  </r>
  <r>
    <x v="1"/>
    <x v="1"/>
    <x v="395"/>
    <x v="1"/>
    <x v="33"/>
    <x v="36"/>
    <x v="1"/>
    <n v="40"/>
    <n v="450"/>
    <n v="180000.00000000006"/>
    <n v="63000.000000000015"/>
    <n v="0.35"/>
    <x v="2"/>
  </r>
  <r>
    <x v="1"/>
    <x v="1"/>
    <x v="395"/>
    <x v="1"/>
    <x v="33"/>
    <x v="36"/>
    <x v="2"/>
    <n v="15"/>
    <n v="350"/>
    <n v="52500.000000000022"/>
    <n v="21000.000000000011"/>
    <n v="0.4"/>
    <x v="2"/>
  </r>
  <r>
    <x v="1"/>
    <x v="1"/>
    <x v="395"/>
    <x v="1"/>
    <x v="33"/>
    <x v="36"/>
    <x v="3"/>
    <n v="15"/>
    <n v="325"/>
    <n v="48750.000000000022"/>
    <n v="19500.000000000011"/>
    <n v="0.4"/>
    <x v="2"/>
  </r>
  <r>
    <x v="1"/>
    <x v="1"/>
    <x v="395"/>
    <x v="1"/>
    <x v="33"/>
    <x v="36"/>
    <x v="4"/>
    <n v="25"/>
    <n v="325"/>
    <n v="81250.000000000029"/>
    <n v="28437.500000000007"/>
    <n v="0.35"/>
    <x v="2"/>
  </r>
  <r>
    <x v="1"/>
    <x v="1"/>
    <x v="395"/>
    <x v="1"/>
    <x v="33"/>
    <x v="36"/>
    <x v="5"/>
    <n v="30"/>
    <n v="425"/>
    <n v="127500.00000000004"/>
    <n v="51000.000000000022"/>
    <n v="0.4"/>
    <x v="2"/>
  </r>
  <r>
    <x v="1"/>
    <x v="1"/>
    <x v="427"/>
    <x v="1"/>
    <x v="33"/>
    <x v="36"/>
    <x v="0"/>
    <n v="30"/>
    <n v="600"/>
    <n v="180000.00000000006"/>
    <n v="72000.000000000029"/>
    <n v="0.4"/>
    <x v="2"/>
  </r>
  <r>
    <x v="1"/>
    <x v="1"/>
    <x v="427"/>
    <x v="1"/>
    <x v="33"/>
    <x v="36"/>
    <x v="1"/>
    <n v="20"/>
    <n v="425"/>
    <n v="85000.000000000044"/>
    <n v="29750.000000000015"/>
    <n v="0.35"/>
    <x v="2"/>
  </r>
  <r>
    <x v="1"/>
    <x v="1"/>
    <x v="427"/>
    <x v="1"/>
    <x v="33"/>
    <x v="36"/>
    <x v="2"/>
    <n v="20"/>
    <n v="300"/>
    <n v="60000.000000000029"/>
    <n v="24000.000000000015"/>
    <n v="0.4"/>
    <x v="2"/>
  </r>
  <r>
    <x v="1"/>
    <x v="1"/>
    <x v="427"/>
    <x v="1"/>
    <x v="33"/>
    <x v="36"/>
    <x v="3"/>
    <n v="20"/>
    <n v="275"/>
    <n v="55000.000000000029"/>
    <n v="22000.000000000015"/>
    <n v="0.4"/>
    <x v="2"/>
  </r>
  <r>
    <x v="1"/>
    <x v="1"/>
    <x v="427"/>
    <x v="1"/>
    <x v="33"/>
    <x v="36"/>
    <x v="4"/>
    <n v="30"/>
    <n v="275"/>
    <n v="82500.000000000029"/>
    <n v="28875.000000000007"/>
    <n v="0.35"/>
    <x v="2"/>
  </r>
  <r>
    <x v="3"/>
    <x v="1"/>
    <x v="427"/>
    <x v="1"/>
    <x v="33"/>
    <x v="36"/>
    <x v="5"/>
    <n v="30"/>
    <n v="400"/>
    <n v="120000.00000000001"/>
    <n v="48000.000000000007"/>
    <n v="0.4"/>
    <x v="2"/>
  </r>
  <r>
    <x v="3"/>
    <x v="1"/>
    <x v="457"/>
    <x v="1"/>
    <x v="33"/>
    <x v="36"/>
    <x v="0"/>
    <n v="25"/>
    <n v="550"/>
    <n v="137500.00000000006"/>
    <n v="55000.000000000029"/>
    <n v="0.4"/>
    <x v="2"/>
  </r>
  <r>
    <x v="3"/>
    <x v="1"/>
    <x v="457"/>
    <x v="1"/>
    <x v="33"/>
    <x v="36"/>
    <x v="1"/>
    <n v="15"/>
    <n v="375"/>
    <n v="56250.000000000051"/>
    <n v="19687.500000000018"/>
    <n v="0.35"/>
    <x v="2"/>
  </r>
  <r>
    <x v="3"/>
    <x v="1"/>
    <x v="457"/>
    <x v="1"/>
    <x v="33"/>
    <x v="36"/>
    <x v="2"/>
    <n v="25"/>
    <n v="320"/>
    <n v="80000.000000000058"/>
    <n v="32000.000000000025"/>
    <n v="0.4"/>
    <x v="2"/>
  </r>
  <r>
    <x v="3"/>
    <x v="1"/>
    <x v="457"/>
    <x v="1"/>
    <x v="33"/>
    <x v="36"/>
    <x v="3"/>
    <n v="55"/>
    <n v="375"/>
    <n v="206250.00000000006"/>
    <n v="82500.000000000029"/>
    <n v="0.4"/>
    <x v="2"/>
  </r>
  <r>
    <x v="3"/>
    <x v="1"/>
    <x v="457"/>
    <x v="1"/>
    <x v="33"/>
    <x v="36"/>
    <x v="4"/>
    <n v="75"/>
    <n v="350"/>
    <n v="262500.00000000006"/>
    <n v="91875.000000000015"/>
    <n v="0.35"/>
    <x v="2"/>
  </r>
  <r>
    <x v="3"/>
    <x v="1"/>
    <x v="457"/>
    <x v="1"/>
    <x v="33"/>
    <x v="36"/>
    <x v="5"/>
    <n v="75"/>
    <n v="450"/>
    <n v="337500"/>
    <n v="135000"/>
    <n v="0.4"/>
    <x v="2"/>
  </r>
  <r>
    <x v="3"/>
    <x v="1"/>
    <x v="486"/>
    <x v="1"/>
    <x v="33"/>
    <x v="36"/>
    <x v="0"/>
    <n v="70"/>
    <n v="700"/>
    <n v="490000"/>
    <n v="196000"/>
    <n v="0.4"/>
    <x v="2"/>
  </r>
  <r>
    <x v="3"/>
    <x v="1"/>
    <x v="486"/>
    <x v="1"/>
    <x v="33"/>
    <x v="36"/>
    <x v="1"/>
    <n v="60"/>
    <n v="500"/>
    <n v="300000.00000000006"/>
    <n v="105000.00000000001"/>
    <n v="0.35"/>
    <x v="2"/>
  </r>
  <r>
    <x v="3"/>
    <x v="1"/>
    <x v="486"/>
    <x v="1"/>
    <x v="33"/>
    <x v="36"/>
    <x v="2"/>
    <n v="60"/>
    <n v="450"/>
    <n v="270000.00000000006"/>
    <n v="108000.00000000003"/>
    <n v="0.4"/>
    <x v="2"/>
  </r>
  <r>
    <x v="3"/>
    <x v="1"/>
    <x v="486"/>
    <x v="1"/>
    <x v="33"/>
    <x v="36"/>
    <x v="3"/>
    <n v="60"/>
    <n v="400"/>
    <n v="240000.00000000003"/>
    <n v="96000.000000000015"/>
    <n v="0.4"/>
    <x v="2"/>
  </r>
  <r>
    <x v="3"/>
    <x v="1"/>
    <x v="486"/>
    <x v="1"/>
    <x v="33"/>
    <x v="36"/>
    <x v="4"/>
    <n v="70"/>
    <n v="400"/>
    <n v="280000"/>
    <n v="98000"/>
    <n v="0.35"/>
    <x v="2"/>
  </r>
  <r>
    <x v="3"/>
    <x v="1"/>
    <x v="486"/>
    <x v="1"/>
    <x v="33"/>
    <x v="36"/>
    <x v="5"/>
    <n v="75"/>
    <n v="500"/>
    <n v="375000"/>
    <n v="150000"/>
    <n v="0.4"/>
    <x v="2"/>
  </r>
  <r>
    <x v="3"/>
    <x v="1"/>
    <x v="187"/>
    <x v="1"/>
    <x v="33"/>
    <x v="36"/>
    <x v="0"/>
    <n v="25"/>
    <n v="575"/>
    <n v="143750.00000000003"/>
    <n v="57500.000000000015"/>
    <n v="0.4"/>
    <x v="2"/>
  </r>
  <r>
    <x v="3"/>
    <x v="1"/>
    <x v="187"/>
    <x v="1"/>
    <x v="33"/>
    <x v="36"/>
    <x v="1"/>
    <n v="25"/>
    <n v="375"/>
    <n v="93750.000000000029"/>
    <n v="32812.500000000007"/>
    <n v="0.35"/>
    <x v="2"/>
  </r>
  <r>
    <x v="3"/>
    <x v="1"/>
    <x v="187"/>
    <x v="1"/>
    <x v="33"/>
    <x v="36"/>
    <x v="2"/>
    <n v="15"/>
    <n v="375"/>
    <n v="56250.000000000029"/>
    <n v="22500.000000000015"/>
    <n v="0.4"/>
    <x v="2"/>
  </r>
  <r>
    <x v="3"/>
    <x v="1"/>
    <x v="187"/>
    <x v="1"/>
    <x v="33"/>
    <x v="36"/>
    <x v="3"/>
    <n v="20"/>
    <n v="225"/>
    <n v="45000"/>
    <n v="18000"/>
    <n v="0.4"/>
    <x v="2"/>
  </r>
  <r>
    <x v="3"/>
    <x v="1"/>
    <x v="187"/>
    <x v="1"/>
    <x v="33"/>
    <x v="36"/>
    <x v="4"/>
    <n v="35"/>
    <n v="275"/>
    <n v="96250"/>
    <n v="33687.5"/>
    <n v="0.35"/>
    <x v="2"/>
  </r>
  <r>
    <x v="3"/>
    <x v="1"/>
    <x v="187"/>
    <x v="1"/>
    <x v="33"/>
    <x v="36"/>
    <x v="5"/>
    <n v="25"/>
    <n v="375"/>
    <n v="93750.000000000029"/>
    <n v="37500.000000000015"/>
    <n v="0.4"/>
    <x v="2"/>
  </r>
  <r>
    <x v="3"/>
    <x v="1"/>
    <x v="695"/>
    <x v="1"/>
    <x v="33"/>
    <x v="36"/>
    <x v="0"/>
    <n v="25"/>
    <n v="625"/>
    <n v="156250.00000000006"/>
    <n v="62500.000000000029"/>
    <n v="0.4"/>
    <x v="2"/>
  </r>
  <r>
    <x v="3"/>
    <x v="1"/>
    <x v="695"/>
    <x v="1"/>
    <x v="33"/>
    <x v="36"/>
    <x v="1"/>
    <n v="25"/>
    <n v="275"/>
    <n v="68750.000000000015"/>
    <n v="24062.500000000004"/>
    <n v="0.35"/>
    <x v="2"/>
  </r>
  <r>
    <x v="3"/>
    <x v="1"/>
    <x v="695"/>
    <x v="1"/>
    <x v="33"/>
    <x v="36"/>
    <x v="2"/>
    <n v="15"/>
    <n v="325"/>
    <n v="48750.000000000022"/>
    <n v="19500.000000000011"/>
    <n v="0.4"/>
    <x v="2"/>
  </r>
  <r>
    <x v="3"/>
    <x v="1"/>
    <x v="695"/>
    <x v="1"/>
    <x v="34"/>
    <x v="37"/>
    <x v="3"/>
    <n v="20"/>
    <n v="175"/>
    <n v="35000"/>
    <n v="14000"/>
    <n v="0.4"/>
    <x v="2"/>
  </r>
  <r>
    <x v="3"/>
    <x v="1"/>
    <x v="695"/>
    <x v="1"/>
    <x v="34"/>
    <x v="37"/>
    <x v="4"/>
    <n v="35"/>
    <n v="250"/>
    <n v="87500"/>
    <n v="30624.999999999996"/>
    <n v="0.35"/>
    <x v="2"/>
  </r>
  <r>
    <x v="3"/>
    <x v="1"/>
    <x v="695"/>
    <x v="1"/>
    <x v="34"/>
    <x v="37"/>
    <x v="5"/>
    <n v="20"/>
    <n v="350"/>
    <n v="70000"/>
    <n v="28000"/>
    <n v="0.4"/>
    <x v="2"/>
  </r>
  <r>
    <x v="3"/>
    <x v="1"/>
    <x v="224"/>
    <x v="1"/>
    <x v="34"/>
    <x v="37"/>
    <x v="0"/>
    <n v="20"/>
    <n v="570"/>
    <n v="114000"/>
    <n v="45600"/>
    <n v="0.4"/>
    <x v="2"/>
  </r>
  <r>
    <x v="3"/>
    <x v="1"/>
    <x v="224"/>
    <x v="1"/>
    <x v="34"/>
    <x v="37"/>
    <x v="1"/>
    <n v="20"/>
    <n v="250"/>
    <n v="50000"/>
    <n v="17500"/>
    <n v="0.35"/>
    <x v="2"/>
  </r>
  <r>
    <x v="3"/>
    <x v="1"/>
    <x v="224"/>
    <x v="1"/>
    <x v="34"/>
    <x v="37"/>
    <x v="2"/>
    <n v="10"/>
    <n v="275"/>
    <n v="27500.000000000004"/>
    <n v="11000.000000000002"/>
    <n v="0.4"/>
    <x v="2"/>
  </r>
  <r>
    <x v="3"/>
    <x v="1"/>
    <x v="224"/>
    <x v="1"/>
    <x v="34"/>
    <x v="37"/>
    <x v="3"/>
    <n v="20"/>
    <n v="125"/>
    <n v="24999.999999999996"/>
    <n v="10000"/>
    <n v="0.4"/>
    <x v="2"/>
  </r>
  <r>
    <x v="3"/>
    <x v="1"/>
    <x v="224"/>
    <x v="1"/>
    <x v="34"/>
    <x v="37"/>
    <x v="4"/>
    <n v="35"/>
    <n v="175"/>
    <n v="61250.000000000015"/>
    <n v="21437.500000000004"/>
    <n v="0.35"/>
    <x v="2"/>
  </r>
  <r>
    <x v="3"/>
    <x v="1"/>
    <x v="224"/>
    <x v="1"/>
    <x v="34"/>
    <x v="37"/>
    <x v="5"/>
    <n v="25"/>
    <n v="275"/>
    <n v="68750"/>
    <n v="27500"/>
    <n v="0.4"/>
    <x v="2"/>
  </r>
  <r>
    <x v="3"/>
    <x v="1"/>
    <x v="243"/>
    <x v="1"/>
    <x v="34"/>
    <x v="37"/>
    <x v="0"/>
    <n v="25"/>
    <n v="525"/>
    <n v="131250"/>
    <n v="52500"/>
    <n v="0.4"/>
    <x v="2"/>
  </r>
  <r>
    <x v="3"/>
    <x v="1"/>
    <x v="243"/>
    <x v="1"/>
    <x v="34"/>
    <x v="37"/>
    <x v="1"/>
    <n v="25"/>
    <n v="225"/>
    <n v="56250"/>
    <n v="19687.5"/>
    <n v="0.35"/>
    <x v="2"/>
  </r>
  <r>
    <x v="3"/>
    <x v="1"/>
    <x v="243"/>
    <x v="1"/>
    <x v="34"/>
    <x v="37"/>
    <x v="2"/>
    <n v="15"/>
    <n v="225"/>
    <n v="33750.000000000007"/>
    <n v="13500.000000000004"/>
    <n v="0.4"/>
    <x v="2"/>
  </r>
  <r>
    <x v="3"/>
    <x v="1"/>
    <x v="243"/>
    <x v="1"/>
    <x v="34"/>
    <x v="37"/>
    <x v="3"/>
    <n v="20"/>
    <n v="150"/>
    <n v="29999.999999999996"/>
    <n v="12000"/>
    <n v="0.4"/>
    <x v="2"/>
  </r>
  <r>
    <x v="3"/>
    <x v="1"/>
    <x v="243"/>
    <x v="1"/>
    <x v="34"/>
    <x v="37"/>
    <x v="4"/>
    <n v="40"/>
    <n v="175"/>
    <n v="70000"/>
    <n v="24500"/>
    <n v="0.35"/>
    <x v="2"/>
  </r>
  <r>
    <x v="3"/>
    <x v="1"/>
    <x v="243"/>
    <x v="1"/>
    <x v="34"/>
    <x v="37"/>
    <x v="5"/>
    <n v="30"/>
    <n v="325"/>
    <n v="97500.000000000015"/>
    <n v="39000.000000000007"/>
    <n v="0.4"/>
    <x v="2"/>
  </r>
  <r>
    <x v="3"/>
    <x v="1"/>
    <x v="272"/>
    <x v="1"/>
    <x v="34"/>
    <x v="37"/>
    <x v="0"/>
    <n v="40"/>
    <n v="595"/>
    <n v="238000"/>
    <n v="95200"/>
    <n v="0.4"/>
    <x v="2"/>
  </r>
  <r>
    <x v="3"/>
    <x v="1"/>
    <x v="272"/>
    <x v="1"/>
    <x v="34"/>
    <x v="37"/>
    <x v="1"/>
    <n v="40"/>
    <n v="300"/>
    <n v="120000"/>
    <n v="42000"/>
    <n v="0.35"/>
    <x v="2"/>
  </r>
  <r>
    <x v="3"/>
    <x v="1"/>
    <x v="272"/>
    <x v="1"/>
    <x v="34"/>
    <x v="37"/>
    <x v="2"/>
    <n v="35"/>
    <n v="275"/>
    <n v="96250"/>
    <n v="38500"/>
    <n v="0.4"/>
    <x v="2"/>
  </r>
  <r>
    <x v="3"/>
    <x v="1"/>
    <x v="272"/>
    <x v="1"/>
    <x v="34"/>
    <x v="37"/>
    <x v="3"/>
    <n v="35"/>
    <n v="225"/>
    <n v="78750"/>
    <n v="31500"/>
    <n v="0.4"/>
    <x v="2"/>
  </r>
  <r>
    <x v="3"/>
    <x v="1"/>
    <x v="272"/>
    <x v="1"/>
    <x v="34"/>
    <x v="37"/>
    <x v="4"/>
    <n v="45"/>
    <n v="250"/>
    <n v="112499.99999999999"/>
    <n v="39374.999999999993"/>
    <n v="0.35"/>
    <x v="2"/>
  </r>
  <r>
    <x v="3"/>
    <x v="1"/>
    <x v="272"/>
    <x v="1"/>
    <x v="34"/>
    <x v="37"/>
    <x v="5"/>
    <n v="45"/>
    <n v="350"/>
    <n v="157499.99999999997"/>
    <n v="62999.999999999993"/>
    <n v="0.4"/>
    <x v="2"/>
  </r>
  <r>
    <x v="3"/>
    <x v="1"/>
    <x v="305"/>
    <x v="1"/>
    <x v="34"/>
    <x v="37"/>
    <x v="0"/>
    <n v="40"/>
    <n v="600"/>
    <n v="240000"/>
    <n v="96000"/>
    <n v="0.4"/>
    <x v="2"/>
  </r>
  <r>
    <x v="3"/>
    <x v="1"/>
    <x v="305"/>
    <x v="1"/>
    <x v="34"/>
    <x v="37"/>
    <x v="1"/>
    <n v="35"/>
    <n v="350"/>
    <n v="122500"/>
    <n v="42875"/>
    <n v="0.35"/>
    <x v="2"/>
  </r>
  <r>
    <x v="3"/>
    <x v="1"/>
    <x v="305"/>
    <x v="1"/>
    <x v="34"/>
    <x v="37"/>
    <x v="2"/>
    <n v="40"/>
    <n v="325"/>
    <n v="130000"/>
    <n v="52000"/>
    <n v="0.4"/>
    <x v="2"/>
  </r>
  <r>
    <x v="3"/>
    <x v="1"/>
    <x v="305"/>
    <x v="1"/>
    <x v="34"/>
    <x v="37"/>
    <x v="3"/>
    <n v="40"/>
    <n v="300"/>
    <n v="120000"/>
    <n v="48000"/>
    <n v="0.4"/>
    <x v="2"/>
  </r>
  <r>
    <x v="3"/>
    <x v="1"/>
    <x v="305"/>
    <x v="1"/>
    <x v="34"/>
    <x v="37"/>
    <x v="4"/>
    <n v="55"/>
    <n v="300"/>
    <n v="164999.99999999997"/>
    <n v="57749.999999999985"/>
    <n v="0.35"/>
    <x v="2"/>
  </r>
  <r>
    <x v="3"/>
    <x v="1"/>
    <x v="305"/>
    <x v="1"/>
    <x v="34"/>
    <x v="37"/>
    <x v="5"/>
    <n v="60"/>
    <n v="475"/>
    <n v="285000"/>
    <n v="114000"/>
    <n v="0.4"/>
    <x v="2"/>
  </r>
  <r>
    <x v="3"/>
    <x v="1"/>
    <x v="333"/>
    <x v="1"/>
    <x v="34"/>
    <x v="37"/>
    <x v="0"/>
    <n v="55"/>
    <n v="700"/>
    <n v="384999.99999999994"/>
    <n v="153999.99999999997"/>
    <n v="0.4"/>
    <x v="2"/>
  </r>
  <r>
    <x v="3"/>
    <x v="1"/>
    <x v="333"/>
    <x v="1"/>
    <x v="34"/>
    <x v="37"/>
    <x v="1"/>
    <n v="50"/>
    <n v="450"/>
    <n v="225000"/>
    <n v="78750"/>
    <n v="0.35"/>
    <x v="2"/>
  </r>
  <r>
    <x v="3"/>
    <x v="1"/>
    <x v="333"/>
    <x v="1"/>
    <x v="34"/>
    <x v="37"/>
    <x v="2"/>
    <n v="45"/>
    <n v="375"/>
    <n v="168750"/>
    <n v="67500"/>
    <n v="0.4"/>
    <x v="2"/>
  </r>
  <r>
    <x v="3"/>
    <x v="1"/>
    <x v="333"/>
    <x v="1"/>
    <x v="34"/>
    <x v="37"/>
    <x v="3"/>
    <n v="45"/>
    <n v="325"/>
    <n v="146250"/>
    <n v="58500"/>
    <n v="0.4"/>
    <x v="2"/>
  </r>
  <r>
    <x v="3"/>
    <x v="1"/>
    <x v="333"/>
    <x v="1"/>
    <x v="34"/>
    <x v="37"/>
    <x v="4"/>
    <n v="60"/>
    <n v="350"/>
    <n v="210000"/>
    <n v="73500"/>
    <n v="0.35"/>
    <x v="2"/>
  </r>
  <r>
    <x v="3"/>
    <x v="1"/>
    <x v="333"/>
    <x v="1"/>
    <x v="34"/>
    <x v="37"/>
    <x v="5"/>
    <n v="65"/>
    <n v="525"/>
    <n v="341250"/>
    <n v="136500"/>
    <n v="0.4"/>
    <x v="2"/>
  </r>
  <r>
    <x v="3"/>
    <x v="1"/>
    <x v="365"/>
    <x v="1"/>
    <x v="34"/>
    <x v="37"/>
    <x v="0"/>
    <n v="60"/>
    <n v="675"/>
    <n v="405000"/>
    <n v="162000"/>
    <n v="0.4"/>
    <x v="2"/>
  </r>
  <r>
    <x v="3"/>
    <x v="1"/>
    <x v="365"/>
    <x v="1"/>
    <x v="34"/>
    <x v="37"/>
    <x v="1"/>
    <n v="55"/>
    <n v="450"/>
    <n v="247500.00000000003"/>
    <n v="86625"/>
    <n v="0.35"/>
    <x v="2"/>
  </r>
  <r>
    <x v="3"/>
    <x v="1"/>
    <x v="365"/>
    <x v="1"/>
    <x v="34"/>
    <x v="37"/>
    <x v="2"/>
    <n v="50"/>
    <n v="375"/>
    <n v="187500"/>
    <n v="75000"/>
    <n v="0.4"/>
    <x v="2"/>
  </r>
  <r>
    <x v="3"/>
    <x v="1"/>
    <x v="365"/>
    <x v="1"/>
    <x v="34"/>
    <x v="37"/>
    <x v="3"/>
    <n v="40"/>
    <n v="325"/>
    <n v="130000"/>
    <n v="52000"/>
    <n v="0.4"/>
    <x v="2"/>
  </r>
  <r>
    <x v="3"/>
    <x v="1"/>
    <x v="365"/>
    <x v="1"/>
    <x v="34"/>
    <x v="37"/>
    <x v="4"/>
    <n v="50"/>
    <n v="300"/>
    <n v="150000"/>
    <n v="52500"/>
    <n v="0.35"/>
    <x v="2"/>
  </r>
  <r>
    <x v="3"/>
    <x v="1"/>
    <x v="365"/>
    <x v="1"/>
    <x v="34"/>
    <x v="37"/>
    <x v="5"/>
    <n v="55"/>
    <n v="475"/>
    <n v="261250.00000000003"/>
    <n v="104500.00000000001"/>
    <n v="0.4"/>
    <x v="2"/>
  </r>
  <r>
    <x v="3"/>
    <x v="1"/>
    <x v="395"/>
    <x v="1"/>
    <x v="34"/>
    <x v="37"/>
    <x v="0"/>
    <n v="50"/>
    <n v="575"/>
    <n v="287500"/>
    <n v="115000"/>
    <n v="0.4"/>
    <x v="2"/>
  </r>
  <r>
    <x v="3"/>
    <x v="1"/>
    <x v="395"/>
    <x v="1"/>
    <x v="34"/>
    <x v="37"/>
    <x v="1"/>
    <n v="40"/>
    <n v="375"/>
    <n v="150000.00000000006"/>
    <n v="52500.000000000015"/>
    <n v="0.35"/>
    <x v="2"/>
  </r>
  <r>
    <x v="3"/>
    <x v="1"/>
    <x v="395"/>
    <x v="1"/>
    <x v="34"/>
    <x v="37"/>
    <x v="2"/>
    <n v="15"/>
    <n v="275"/>
    <n v="41250.000000000022"/>
    <n v="16500.000000000011"/>
    <n v="0.4"/>
    <x v="2"/>
  </r>
  <r>
    <x v="3"/>
    <x v="1"/>
    <x v="395"/>
    <x v="1"/>
    <x v="34"/>
    <x v="37"/>
    <x v="3"/>
    <n v="15"/>
    <n v="250"/>
    <n v="37500.000000000015"/>
    <n v="15000.000000000007"/>
    <n v="0.4"/>
    <x v="2"/>
  </r>
  <r>
    <x v="3"/>
    <x v="1"/>
    <x v="395"/>
    <x v="1"/>
    <x v="34"/>
    <x v="37"/>
    <x v="4"/>
    <n v="25"/>
    <n v="250"/>
    <n v="62500.000000000015"/>
    <n v="21875.000000000004"/>
    <n v="0.35"/>
    <x v="2"/>
  </r>
  <r>
    <x v="3"/>
    <x v="1"/>
    <x v="395"/>
    <x v="1"/>
    <x v="34"/>
    <x v="37"/>
    <x v="5"/>
    <n v="30"/>
    <n v="350"/>
    <n v="105000.00000000004"/>
    <n v="42000.000000000022"/>
    <n v="0.4"/>
    <x v="2"/>
  </r>
  <r>
    <x v="3"/>
    <x v="1"/>
    <x v="427"/>
    <x v="1"/>
    <x v="34"/>
    <x v="37"/>
    <x v="0"/>
    <n v="30"/>
    <n v="525"/>
    <n v="157500.00000000006"/>
    <n v="63000.000000000029"/>
    <n v="0.4"/>
    <x v="2"/>
  </r>
  <r>
    <x v="3"/>
    <x v="1"/>
    <x v="427"/>
    <x v="1"/>
    <x v="34"/>
    <x v="37"/>
    <x v="1"/>
    <n v="20"/>
    <n v="350"/>
    <n v="70000.000000000044"/>
    <n v="24500.000000000015"/>
    <n v="0.35"/>
    <x v="2"/>
  </r>
  <r>
    <x v="3"/>
    <x v="1"/>
    <x v="427"/>
    <x v="1"/>
    <x v="34"/>
    <x v="37"/>
    <x v="2"/>
    <n v="20"/>
    <n v="225"/>
    <n v="45000.000000000022"/>
    <n v="18000.000000000011"/>
    <n v="0.4"/>
    <x v="2"/>
  </r>
  <r>
    <x v="3"/>
    <x v="1"/>
    <x v="427"/>
    <x v="1"/>
    <x v="34"/>
    <x v="37"/>
    <x v="3"/>
    <n v="20"/>
    <n v="200"/>
    <n v="40000.000000000022"/>
    <n v="16000.000000000009"/>
    <n v="0.4"/>
    <x v="2"/>
  </r>
  <r>
    <x v="3"/>
    <x v="1"/>
    <x v="427"/>
    <x v="1"/>
    <x v="34"/>
    <x v="37"/>
    <x v="4"/>
    <n v="30"/>
    <n v="200"/>
    <n v="60000.000000000022"/>
    <n v="21000.000000000007"/>
    <n v="0.35"/>
    <x v="2"/>
  </r>
  <r>
    <x v="4"/>
    <x v="1"/>
    <x v="427"/>
    <x v="1"/>
    <x v="34"/>
    <x v="37"/>
    <x v="5"/>
    <n v="30"/>
    <n v="325"/>
    <n v="97500.000000000015"/>
    <n v="39000.000000000007"/>
    <n v="0.4"/>
    <x v="2"/>
  </r>
  <r>
    <x v="4"/>
    <x v="1"/>
    <x v="457"/>
    <x v="1"/>
    <x v="34"/>
    <x v="37"/>
    <x v="0"/>
    <n v="25"/>
    <n v="475"/>
    <n v="118750.00000000004"/>
    <n v="47500.000000000022"/>
    <n v="0.4"/>
    <x v="2"/>
  </r>
  <r>
    <x v="4"/>
    <x v="1"/>
    <x v="457"/>
    <x v="1"/>
    <x v="34"/>
    <x v="37"/>
    <x v="1"/>
    <n v="15"/>
    <n v="300"/>
    <n v="45000.000000000044"/>
    <n v="15750.000000000015"/>
    <n v="0.35"/>
    <x v="2"/>
  </r>
  <r>
    <x v="4"/>
    <x v="1"/>
    <x v="457"/>
    <x v="1"/>
    <x v="34"/>
    <x v="37"/>
    <x v="2"/>
    <n v="25"/>
    <n v="245"/>
    <n v="61250.000000000044"/>
    <n v="24500.000000000018"/>
    <n v="0.4"/>
    <x v="2"/>
  </r>
  <r>
    <x v="4"/>
    <x v="1"/>
    <x v="457"/>
    <x v="1"/>
    <x v="34"/>
    <x v="37"/>
    <x v="3"/>
    <n v="55"/>
    <n v="300"/>
    <n v="165000.00000000003"/>
    <n v="66000.000000000015"/>
    <n v="0.4"/>
    <x v="2"/>
  </r>
  <r>
    <x v="4"/>
    <x v="1"/>
    <x v="457"/>
    <x v="1"/>
    <x v="34"/>
    <x v="37"/>
    <x v="4"/>
    <n v="75"/>
    <n v="275"/>
    <n v="206250.00000000003"/>
    <n v="72187.5"/>
    <n v="0.35"/>
    <x v="2"/>
  </r>
  <r>
    <x v="4"/>
    <x v="1"/>
    <x v="457"/>
    <x v="1"/>
    <x v="34"/>
    <x v="37"/>
    <x v="5"/>
    <n v="75"/>
    <n v="375"/>
    <n v="281250"/>
    <n v="112500"/>
    <n v="0.4"/>
    <x v="2"/>
  </r>
  <r>
    <x v="4"/>
    <x v="1"/>
    <x v="486"/>
    <x v="1"/>
    <x v="34"/>
    <x v="37"/>
    <x v="0"/>
    <n v="70"/>
    <n v="625"/>
    <n v="437500"/>
    <n v="175000"/>
    <n v="0.4"/>
    <x v="2"/>
  </r>
  <r>
    <x v="4"/>
    <x v="1"/>
    <x v="486"/>
    <x v="1"/>
    <x v="34"/>
    <x v="37"/>
    <x v="1"/>
    <n v="60"/>
    <n v="425"/>
    <n v="255000.00000000003"/>
    <n v="89250"/>
    <n v="0.35"/>
    <x v="2"/>
  </r>
  <r>
    <x v="4"/>
    <x v="1"/>
    <x v="486"/>
    <x v="1"/>
    <x v="34"/>
    <x v="37"/>
    <x v="2"/>
    <n v="60"/>
    <n v="375"/>
    <n v="225000.00000000003"/>
    <n v="90000.000000000015"/>
    <n v="0.4"/>
    <x v="2"/>
  </r>
  <r>
    <x v="4"/>
    <x v="1"/>
    <x v="486"/>
    <x v="1"/>
    <x v="34"/>
    <x v="37"/>
    <x v="3"/>
    <n v="60"/>
    <n v="325"/>
    <n v="195000.00000000003"/>
    <n v="78000.000000000015"/>
    <n v="0.4"/>
    <x v="2"/>
  </r>
  <r>
    <x v="4"/>
    <x v="1"/>
    <x v="486"/>
    <x v="1"/>
    <x v="34"/>
    <x v="37"/>
    <x v="4"/>
    <n v="70"/>
    <n v="325"/>
    <n v="227500"/>
    <n v="79625"/>
    <n v="0.35"/>
    <x v="2"/>
  </r>
  <r>
    <x v="4"/>
    <x v="1"/>
    <x v="486"/>
    <x v="1"/>
    <x v="34"/>
    <x v="37"/>
    <x v="5"/>
    <n v="75"/>
    <n v="425"/>
    <n v="318750"/>
    <n v="127500"/>
    <n v="0.4"/>
    <x v="2"/>
  </r>
  <r>
    <x v="4"/>
    <x v="1"/>
    <x v="180"/>
    <x v="1"/>
    <x v="34"/>
    <x v="37"/>
    <x v="0"/>
    <n v="25"/>
    <n v="550"/>
    <n v="137500.00000000003"/>
    <n v="48125.000000000007"/>
    <n v="0.35"/>
    <x v="2"/>
  </r>
  <r>
    <x v="4"/>
    <x v="1"/>
    <x v="180"/>
    <x v="1"/>
    <x v="34"/>
    <x v="37"/>
    <x v="1"/>
    <n v="25"/>
    <n v="350"/>
    <n v="87500.000000000029"/>
    <n v="30625.000000000007"/>
    <n v="0.35"/>
    <x v="2"/>
  </r>
  <r>
    <x v="4"/>
    <x v="1"/>
    <x v="180"/>
    <x v="1"/>
    <x v="34"/>
    <x v="37"/>
    <x v="2"/>
    <n v="15"/>
    <n v="350"/>
    <n v="52500.000000000022"/>
    <n v="18375.000000000007"/>
    <n v="0.35"/>
    <x v="2"/>
  </r>
  <r>
    <x v="4"/>
    <x v="1"/>
    <x v="180"/>
    <x v="1"/>
    <x v="34"/>
    <x v="37"/>
    <x v="3"/>
    <n v="20"/>
    <n v="200"/>
    <n v="40000"/>
    <n v="14000"/>
    <n v="0.35"/>
    <x v="2"/>
  </r>
  <r>
    <x v="4"/>
    <x v="1"/>
    <x v="180"/>
    <x v="1"/>
    <x v="34"/>
    <x v="37"/>
    <x v="4"/>
    <n v="35"/>
    <n v="250"/>
    <n v="87500"/>
    <n v="30624.999999999996"/>
    <n v="0.35"/>
    <x v="2"/>
  </r>
  <r>
    <x v="4"/>
    <x v="1"/>
    <x v="180"/>
    <x v="1"/>
    <x v="34"/>
    <x v="37"/>
    <x v="5"/>
    <n v="25"/>
    <n v="350"/>
    <n v="87500.000000000029"/>
    <n v="30625.000000000007"/>
    <n v="0.35"/>
    <x v="2"/>
  </r>
  <r>
    <x v="4"/>
    <x v="1"/>
    <x v="209"/>
    <x v="1"/>
    <x v="34"/>
    <x v="37"/>
    <x v="0"/>
    <n v="25"/>
    <n v="600"/>
    <n v="150000.00000000003"/>
    <n v="52500.000000000007"/>
    <n v="0.35"/>
    <x v="2"/>
  </r>
  <r>
    <x v="4"/>
    <x v="1"/>
    <x v="209"/>
    <x v="1"/>
    <x v="34"/>
    <x v="37"/>
    <x v="1"/>
    <n v="25"/>
    <n v="250"/>
    <n v="62500.000000000015"/>
    <n v="21875.000000000004"/>
    <n v="0.35"/>
    <x v="2"/>
  </r>
  <r>
    <x v="4"/>
    <x v="1"/>
    <x v="209"/>
    <x v="1"/>
    <x v="34"/>
    <x v="37"/>
    <x v="2"/>
    <n v="15"/>
    <n v="300"/>
    <n v="45000.000000000022"/>
    <n v="15750.000000000007"/>
    <n v="0.35"/>
    <x v="2"/>
  </r>
  <r>
    <x v="4"/>
    <x v="1"/>
    <x v="209"/>
    <x v="3"/>
    <x v="35"/>
    <x v="38"/>
    <x v="3"/>
    <n v="20"/>
    <n v="150"/>
    <n v="30000"/>
    <n v="10500"/>
    <n v="0.35"/>
    <x v="2"/>
  </r>
  <r>
    <x v="4"/>
    <x v="1"/>
    <x v="209"/>
    <x v="3"/>
    <x v="35"/>
    <x v="38"/>
    <x v="4"/>
    <n v="35"/>
    <n v="225"/>
    <n v="78750"/>
    <n v="27562.5"/>
    <n v="0.35"/>
    <x v="2"/>
  </r>
  <r>
    <x v="4"/>
    <x v="1"/>
    <x v="209"/>
    <x v="3"/>
    <x v="35"/>
    <x v="38"/>
    <x v="5"/>
    <n v="20"/>
    <n v="325"/>
    <n v="65000"/>
    <n v="22750"/>
    <n v="0.35"/>
    <x v="2"/>
  </r>
  <r>
    <x v="4"/>
    <x v="1"/>
    <x v="217"/>
    <x v="3"/>
    <x v="35"/>
    <x v="38"/>
    <x v="0"/>
    <n v="20"/>
    <n v="545"/>
    <n v="109000"/>
    <n v="38150"/>
    <n v="0.35"/>
    <x v="2"/>
  </r>
  <r>
    <x v="4"/>
    <x v="1"/>
    <x v="217"/>
    <x v="3"/>
    <x v="35"/>
    <x v="38"/>
    <x v="1"/>
    <n v="20"/>
    <n v="225"/>
    <n v="45000"/>
    <n v="15749.999999999998"/>
    <n v="0.35"/>
    <x v="2"/>
  </r>
  <r>
    <x v="4"/>
    <x v="1"/>
    <x v="217"/>
    <x v="3"/>
    <x v="35"/>
    <x v="38"/>
    <x v="2"/>
    <n v="10"/>
    <n v="250"/>
    <n v="25000.000000000004"/>
    <n v="8750"/>
    <n v="0.35"/>
    <x v="2"/>
  </r>
  <r>
    <x v="4"/>
    <x v="1"/>
    <x v="217"/>
    <x v="3"/>
    <x v="35"/>
    <x v="38"/>
    <x v="3"/>
    <n v="20"/>
    <n v="100"/>
    <n v="19999.999999999996"/>
    <n v="6999.9999999999982"/>
    <n v="0.35"/>
    <x v="2"/>
  </r>
  <r>
    <x v="4"/>
    <x v="1"/>
    <x v="217"/>
    <x v="3"/>
    <x v="35"/>
    <x v="38"/>
    <x v="4"/>
    <n v="35"/>
    <n v="150"/>
    <n v="52500.000000000007"/>
    <n v="18375"/>
    <n v="0.35"/>
    <x v="2"/>
  </r>
  <r>
    <x v="4"/>
    <x v="1"/>
    <x v="217"/>
    <x v="3"/>
    <x v="35"/>
    <x v="38"/>
    <x v="5"/>
    <n v="25"/>
    <n v="250"/>
    <n v="62500"/>
    <n v="21875"/>
    <n v="0.35"/>
    <x v="2"/>
  </r>
  <r>
    <x v="4"/>
    <x v="1"/>
    <x v="236"/>
    <x v="3"/>
    <x v="35"/>
    <x v="38"/>
    <x v="0"/>
    <n v="25"/>
    <n v="500"/>
    <n v="125000"/>
    <n v="43750"/>
    <n v="0.35"/>
    <x v="2"/>
  </r>
  <r>
    <x v="4"/>
    <x v="1"/>
    <x v="236"/>
    <x v="3"/>
    <x v="35"/>
    <x v="38"/>
    <x v="1"/>
    <n v="25"/>
    <n v="200"/>
    <n v="50000"/>
    <n v="17500"/>
    <n v="0.35"/>
    <x v="2"/>
  </r>
  <r>
    <x v="4"/>
    <x v="1"/>
    <x v="236"/>
    <x v="3"/>
    <x v="35"/>
    <x v="38"/>
    <x v="2"/>
    <n v="15"/>
    <n v="200"/>
    <n v="30000.000000000004"/>
    <n v="10500"/>
    <n v="0.35"/>
    <x v="2"/>
  </r>
  <r>
    <x v="4"/>
    <x v="1"/>
    <x v="236"/>
    <x v="3"/>
    <x v="35"/>
    <x v="38"/>
    <x v="3"/>
    <n v="20"/>
    <n v="125"/>
    <n v="24999.999999999996"/>
    <n v="8749.9999999999982"/>
    <n v="0.35"/>
    <x v="2"/>
  </r>
  <r>
    <x v="4"/>
    <x v="1"/>
    <x v="236"/>
    <x v="3"/>
    <x v="35"/>
    <x v="38"/>
    <x v="4"/>
    <n v="40"/>
    <n v="150"/>
    <n v="60000"/>
    <n v="21000"/>
    <n v="0.35"/>
    <x v="2"/>
  </r>
  <r>
    <x v="4"/>
    <x v="1"/>
    <x v="236"/>
    <x v="3"/>
    <x v="35"/>
    <x v="38"/>
    <x v="5"/>
    <n v="30"/>
    <n v="300"/>
    <n v="90000.000000000015"/>
    <n v="31500.000000000004"/>
    <n v="0.35"/>
    <x v="2"/>
  </r>
  <r>
    <x v="4"/>
    <x v="1"/>
    <x v="265"/>
    <x v="3"/>
    <x v="35"/>
    <x v="38"/>
    <x v="0"/>
    <n v="40"/>
    <n v="570"/>
    <n v="228000"/>
    <n v="79800"/>
    <n v="0.35"/>
    <x v="2"/>
  </r>
  <r>
    <x v="4"/>
    <x v="1"/>
    <x v="265"/>
    <x v="3"/>
    <x v="35"/>
    <x v="38"/>
    <x v="1"/>
    <n v="40"/>
    <n v="275"/>
    <n v="110000"/>
    <n v="38500"/>
    <n v="0.35"/>
    <x v="2"/>
  </r>
  <r>
    <x v="4"/>
    <x v="1"/>
    <x v="265"/>
    <x v="3"/>
    <x v="35"/>
    <x v="38"/>
    <x v="2"/>
    <n v="35"/>
    <n v="250"/>
    <n v="87500"/>
    <n v="30624.999999999996"/>
    <n v="0.35"/>
    <x v="2"/>
  </r>
  <r>
    <x v="4"/>
    <x v="1"/>
    <x v="265"/>
    <x v="3"/>
    <x v="35"/>
    <x v="38"/>
    <x v="3"/>
    <n v="35"/>
    <n v="200"/>
    <n v="70000"/>
    <n v="24500"/>
    <n v="0.35"/>
    <x v="2"/>
  </r>
  <r>
    <x v="4"/>
    <x v="1"/>
    <x v="265"/>
    <x v="3"/>
    <x v="35"/>
    <x v="38"/>
    <x v="4"/>
    <n v="45"/>
    <n v="225"/>
    <n v="101249.99999999999"/>
    <n v="35437.499999999993"/>
    <n v="0.35"/>
    <x v="2"/>
  </r>
  <r>
    <x v="4"/>
    <x v="1"/>
    <x v="265"/>
    <x v="3"/>
    <x v="35"/>
    <x v="38"/>
    <x v="5"/>
    <n v="45"/>
    <n v="325"/>
    <n v="146249.99999999997"/>
    <n v="51187.499999999985"/>
    <n v="0.35"/>
    <x v="2"/>
  </r>
  <r>
    <x v="4"/>
    <x v="1"/>
    <x v="298"/>
    <x v="3"/>
    <x v="35"/>
    <x v="38"/>
    <x v="0"/>
    <n v="40"/>
    <n v="575"/>
    <n v="230000"/>
    <n v="80500"/>
    <n v="0.35"/>
    <x v="2"/>
  </r>
  <r>
    <x v="4"/>
    <x v="1"/>
    <x v="298"/>
    <x v="3"/>
    <x v="35"/>
    <x v="38"/>
    <x v="1"/>
    <n v="35"/>
    <n v="325"/>
    <n v="113750"/>
    <n v="39812.5"/>
    <n v="0.35"/>
    <x v="2"/>
  </r>
  <r>
    <x v="4"/>
    <x v="1"/>
    <x v="298"/>
    <x v="3"/>
    <x v="35"/>
    <x v="38"/>
    <x v="2"/>
    <n v="40"/>
    <n v="300"/>
    <n v="120000"/>
    <n v="42000"/>
    <n v="0.35"/>
    <x v="2"/>
  </r>
  <r>
    <x v="4"/>
    <x v="1"/>
    <x v="298"/>
    <x v="3"/>
    <x v="35"/>
    <x v="38"/>
    <x v="3"/>
    <n v="40"/>
    <n v="275"/>
    <n v="110000"/>
    <n v="38500"/>
    <n v="0.35"/>
    <x v="2"/>
  </r>
  <r>
    <x v="4"/>
    <x v="1"/>
    <x v="298"/>
    <x v="3"/>
    <x v="35"/>
    <x v="38"/>
    <x v="4"/>
    <n v="55"/>
    <n v="275"/>
    <n v="151249.99999999997"/>
    <n v="52937.499999999985"/>
    <n v="0.35"/>
    <x v="2"/>
  </r>
  <r>
    <x v="4"/>
    <x v="1"/>
    <x v="298"/>
    <x v="3"/>
    <x v="35"/>
    <x v="38"/>
    <x v="5"/>
    <n v="60"/>
    <n v="450"/>
    <n v="270000"/>
    <n v="94500"/>
    <n v="0.35"/>
    <x v="2"/>
  </r>
  <r>
    <x v="4"/>
    <x v="1"/>
    <x v="326"/>
    <x v="3"/>
    <x v="35"/>
    <x v="38"/>
    <x v="0"/>
    <n v="55"/>
    <n v="675"/>
    <n v="371249.99999999994"/>
    <n v="129937.49999999997"/>
    <n v="0.35"/>
    <x v="2"/>
  </r>
  <r>
    <x v="4"/>
    <x v="1"/>
    <x v="326"/>
    <x v="3"/>
    <x v="35"/>
    <x v="38"/>
    <x v="1"/>
    <n v="50"/>
    <n v="425"/>
    <n v="212500"/>
    <n v="74375"/>
    <n v="0.35"/>
    <x v="2"/>
  </r>
  <r>
    <x v="4"/>
    <x v="1"/>
    <x v="326"/>
    <x v="3"/>
    <x v="35"/>
    <x v="38"/>
    <x v="2"/>
    <n v="45"/>
    <n v="350"/>
    <n v="157500"/>
    <n v="55125"/>
    <n v="0.35"/>
    <x v="2"/>
  </r>
  <r>
    <x v="4"/>
    <x v="1"/>
    <x v="326"/>
    <x v="3"/>
    <x v="35"/>
    <x v="38"/>
    <x v="3"/>
    <n v="45"/>
    <n v="300"/>
    <n v="135000"/>
    <n v="47250"/>
    <n v="0.35"/>
    <x v="2"/>
  </r>
  <r>
    <x v="4"/>
    <x v="1"/>
    <x v="326"/>
    <x v="3"/>
    <x v="35"/>
    <x v="38"/>
    <x v="4"/>
    <n v="60"/>
    <n v="325"/>
    <n v="195000"/>
    <n v="68250"/>
    <n v="0.35"/>
    <x v="2"/>
  </r>
  <r>
    <x v="4"/>
    <x v="1"/>
    <x v="326"/>
    <x v="3"/>
    <x v="35"/>
    <x v="38"/>
    <x v="5"/>
    <n v="65"/>
    <n v="500"/>
    <n v="325000"/>
    <n v="113750"/>
    <n v="0.35"/>
    <x v="2"/>
  </r>
  <r>
    <x v="4"/>
    <x v="1"/>
    <x v="358"/>
    <x v="3"/>
    <x v="35"/>
    <x v="38"/>
    <x v="0"/>
    <n v="60"/>
    <n v="650"/>
    <n v="390000"/>
    <n v="136500"/>
    <n v="0.35"/>
    <x v="2"/>
  </r>
  <r>
    <x v="4"/>
    <x v="1"/>
    <x v="358"/>
    <x v="3"/>
    <x v="35"/>
    <x v="38"/>
    <x v="1"/>
    <n v="55"/>
    <n v="425"/>
    <n v="233750.00000000003"/>
    <n v="81812.5"/>
    <n v="0.35"/>
    <x v="2"/>
  </r>
  <r>
    <x v="4"/>
    <x v="1"/>
    <x v="358"/>
    <x v="3"/>
    <x v="35"/>
    <x v="38"/>
    <x v="2"/>
    <n v="50"/>
    <n v="350"/>
    <n v="175000"/>
    <n v="61249.999999999993"/>
    <n v="0.35"/>
    <x v="2"/>
  </r>
  <r>
    <x v="4"/>
    <x v="1"/>
    <x v="358"/>
    <x v="3"/>
    <x v="35"/>
    <x v="38"/>
    <x v="3"/>
    <n v="40"/>
    <n v="300"/>
    <n v="120000"/>
    <n v="42000"/>
    <n v="0.35"/>
    <x v="2"/>
  </r>
  <r>
    <x v="4"/>
    <x v="1"/>
    <x v="358"/>
    <x v="3"/>
    <x v="35"/>
    <x v="38"/>
    <x v="4"/>
    <n v="50"/>
    <n v="275"/>
    <n v="137500"/>
    <n v="48125"/>
    <n v="0.35"/>
    <x v="2"/>
  </r>
  <r>
    <x v="4"/>
    <x v="1"/>
    <x v="358"/>
    <x v="3"/>
    <x v="35"/>
    <x v="38"/>
    <x v="5"/>
    <n v="55"/>
    <n v="450"/>
    <n v="247500.00000000003"/>
    <n v="86625"/>
    <n v="0.35"/>
    <x v="2"/>
  </r>
  <r>
    <x v="4"/>
    <x v="1"/>
    <x v="388"/>
    <x v="3"/>
    <x v="35"/>
    <x v="38"/>
    <x v="0"/>
    <n v="50"/>
    <n v="550"/>
    <n v="275000"/>
    <n v="96250"/>
    <n v="0.35"/>
    <x v="2"/>
  </r>
  <r>
    <x v="4"/>
    <x v="1"/>
    <x v="388"/>
    <x v="3"/>
    <x v="35"/>
    <x v="38"/>
    <x v="1"/>
    <n v="40"/>
    <n v="350"/>
    <n v="140000.00000000006"/>
    <n v="49000.000000000015"/>
    <n v="0.35"/>
    <x v="2"/>
  </r>
  <r>
    <x v="4"/>
    <x v="1"/>
    <x v="388"/>
    <x v="3"/>
    <x v="35"/>
    <x v="38"/>
    <x v="2"/>
    <n v="15"/>
    <n v="250"/>
    <n v="37500.000000000015"/>
    <n v="13125.000000000004"/>
    <n v="0.35"/>
    <x v="2"/>
  </r>
  <r>
    <x v="4"/>
    <x v="1"/>
    <x v="388"/>
    <x v="3"/>
    <x v="35"/>
    <x v="38"/>
    <x v="3"/>
    <n v="15"/>
    <n v="225"/>
    <n v="33750.000000000015"/>
    <n v="11812.500000000004"/>
    <n v="0.35"/>
    <x v="2"/>
  </r>
  <r>
    <x v="4"/>
    <x v="1"/>
    <x v="388"/>
    <x v="3"/>
    <x v="35"/>
    <x v="38"/>
    <x v="4"/>
    <n v="25"/>
    <n v="225"/>
    <n v="56250.000000000015"/>
    <n v="19687.500000000004"/>
    <n v="0.35"/>
    <x v="2"/>
  </r>
  <r>
    <x v="4"/>
    <x v="1"/>
    <x v="388"/>
    <x v="3"/>
    <x v="35"/>
    <x v="38"/>
    <x v="5"/>
    <n v="30"/>
    <n v="325"/>
    <n v="97500.000000000029"/>
    <n v="34125.000000000007"/>
    <n v="0.35"/>
    <x v="2"/>
  </r>
  <r>
    <x v="4"/>
    <x v="1"/>
    <x v="420"/>
    <x v="3"/>
    <x v="35"/>
    <x v="38"/>
    <x v="0"/>
    <n v="30"/>
    <n v="500"/>
    <n v="150000.00000000006"/>
    <n v="52500.000000000015"/>
    <n v="0.35"/>
    <x v="2"/>
  </r>
  <r>
    <x v="4"/>
    <x v="1"/>
    <x v="420"/>
    <x v="3"/>
    <x v="35"/>
    <x v="38"/>
    <x v="1"/>
    <n v="20"/>
    <n v="325"/>
    <n v="65000.000000000036"/>
    <n v="22750.000000000011"/>
    <n v="0.35"/>
    <x v="2"/>
  </r>
  <r>
    <x v="4"/>
    <x v="1"/>
    <x v="420"/>
    <x v="3"/>
    <x v="35"/>
    <x v="38"/>
    <x v="2"/>
    <n v="20"/>
    <n v="200"/>
    <n v="40000.000000000022"/>
    <n v="14000.000000000007"/>
    <n v="0.35"/>
    <x v="2"/>
  </r>
  <r>
    <x v="4"/>
    <x v="1"/>
    <x v="420"/>
    <x v="3"/>
    <x v="35"/>
    <x v="38"/>
    <x v="3"/>
    <n v="20"/>
    <n v="175"/>
    <n v="35000.000000000022"/>
    <n v="12250.000000000007"/>
    <n v="0.35"/>
    <x v="2"/>
  </r>
  <r>
    <x v="4"/>
    <x v="1"/>
    <x v="420"/>
    <x v="3"/>
    <x v="35"/>
    <x v="38"/>
    <x v="4"/>
    <n v="30"/>
    <n v="175"/>
    <n v="52500.000000000022"/>
    <n v="18375.000000000007"/>
    <n v="0.35"/>
    <x v="2"/>
  </r>
  <r>
    <x v="0"/>
    <x v="1"/>
    <x v="420"/>
    <x v="3"/>
    <x v="35"/>
    <x v="38"/>
    <x v="5"/>
    <n v="30"/>
    <n v="300"/>
    <n v="90000.000000000015"/>
    <n v="31500.000000000004"/>
    <n v="0.35"/>
    <x v="2"/>
  </r>
  <r>
    <x v="0"/>
    <x v="1"/>
    <x v="450"/>
    <x v="3"/>
    <x v="35"/>
    <x v="38"/>
    <x v="0"/>
    <n v="25"/>
    <n v="450"/>
    <n v="112500.00000000004"/>
    <n v="39375.000000000015"/>
    <n v="0.35"/>
    <x v="2"/>
  </r>
  <r>
    <x v="0"/>
    <x v="1"/>
    <x v="450"/>
    <x v="3"/>
    <x v="35"/>
    <x v="38"/>
    <x v="1"/>
    <n v="15"/>
    <n v="275"/>
    <n v="41250.000000000036"/>
    <n v="14437.500000000011"/>
    <n v="0.35"/>
    <x v="2"/>
  </r>
  <r>
    <x v="0"/>
    <x v="1"/>
    <x v="450"/>
    <x v="3"/>
    <x v="35"/>
    <x v="38"/>
    <x v="2"/>
    <n v="25"/>
    <n v="220"/>
    <n v="55000.000000000036"/>
    <n v="19250.000000000011"/>
    <n v="0.35"/>
    <x v="2"/>
  </r>
  <r>
    <x v="0"/>
    <x v="1"/>
    <x v="450"/>
    <x v="3"/>
    <x v="35"/>
    <x v="38"/>
    <x v="3"/>
    <n v="55"/>
    <n v="275"/>
    <n v="151250.00000000003"/>
    <n v="52937.500000000007"/>
    <n v="0.35"/>
    <x v="2"/>
  </r>
  <r>
    <x v="0"/>
    <x v="1"/>
    <x v="450"/>
    <x v="3"/>
    <x v="35"/>
    <x v="38"/>
    <x v="4"/>
    <n v="75"/>
    <n v="250"/>
    <n v="187500.00000000003"/>
    <n v="65625"/>
    <n v="0.35"/>
    <x v="2"/>
  </r>
  <r>
    <x v="0"/>
    <x v="1"/>
    <x v="450"/>
    <x v="3"/>
    <x v="35"/>
    <x v="38"/>
    <x v="5"/>
    <n v="75"/>
    <n v="350"/>
    <n v="262500"/>
    <n v="91875"/>
    <n v="0.35"/>
    <x v="2"/>
  </r>
  <r>
    <x v="0"/>
    <x v="1"/>
    <x v="479"/>
    <x v="3"/>
    <x v="35"/>
    <x v="38"/>
    <x v="0"/>
    <n v="70"/>
    <n v="600"/>
    <n v="420000"/>
    <n v="147000"/>
    <n v="0.35"/>
    <x v="2"/>
  </r>
  <r>
    <x v="0"/>
    <x v="1"/>
    <x v="479"/>
    <x v="3"/>
    <x v="35"/>
    <x v="38"/>
    <x v="1"/>
    <n v="60"/>
    <n v="400"/>
    <n v="240000.00000000003"/>
    <n v="84000"/>
    <n v="0.35"/>
    <x v="2"/>
  </r>
  <r>
    <x v="0"/>
    <x v="1"/>
    <x v="479"/>
    <x v="3"/>
    <x v="35"/>
    <x v="38"/>
    <x v="2"/>
    <n v="60"/>
    <n v="350"/>
    <n v="210000.00000000003"/>
    <n v="73500"/>
    <n v="0.35"/>
    <x v="2"/>
  </r>
  <r>
    <x v="0"/>
    <x v="1"/>
    <x v="479"/>
    <x v="3"/>
    <x v="35"/>
    <x v="38"/>
    <x v="3"/>
    <n v="60"/>
    <n v="300"/>
    <n v="180000.00000000003"/>
    <n v="63000.000000000007"/>
    <n v="0.35"/>
    <x v="2"/>
  </r>
  <r>
    <x v="0"/>
    <x v="1"/>
    <x v="479"/>
    <x v="3"/>
    <x v="35"/>
    <x v="38"/>
    <x v="4"/>
    <n v="70"/>
    <n v="300"/>
    <n v="210000"/>
    <n v="73500"/>
    <n v="0.35"/>
    <x v="2"/>
  </r>
  <r>
    <x v="0"/>
    <x v="1"/>
    <x v="479"/>
    <x v="3"/>
    <x v="35"/>
    <x v="38"/>
    <x v="5"/>
    <n v="75"/>
    <n v="400"/>
    <n v="300000"/>
    <n v="105000"/>
    <n v="0.35"/>
    <x v="2"/>
  </r>
  <r>
    <x v="0"/>
    <x v="0"/>
    <x v="176"/>
    <x v="3"/>
    <x v="35"/>
    <x v="38"/>
    <x v="0"/>
    <n v="40"/>
    <n v="475"/>
    <n v="190000"/>
    <n v="66500"/>
    <n v="0.35"/>
    <x v="2"/>
  </r>
  <r>
    <x v="0"/>
    <x v="0"/>
    <x v="176"/>
    <x v="3"/>
    <x v="35"/>
    <x v="38"/>
    <x v="1"/>
    <n v="40"/>
    <n v="275"/>
    <n v="110000"/>
    <n v="33000"/>
    <n v="0.3"/>
    <x v="2"/>
  </r>
  <r>
    <x v="0"/>
    <x v="0"/>
    <x v="176"/>
    <x v="3"/>
    <x v="35"/>
    <x v="38"/>
    <x v="2"/>
    <n v="30"/>
    <n v="275"/>
    <n v="82500.000000000015"/>
    <n v="24750.000000000004"/>
    <n v="0.3"/>
    <x v="2"/>
  </r>
  <r>
    <x v="0"/>
    <x v="0"/>
    <x v="176"/>
    <x v="3"/>
    <x v="35"/>
    <x v="38"/>
    <x v="3"/>
    <n v="35"/>
    <n v="125"/>
    <n v="43750"/>
    <n v="13125"/>
    <n v="0.3"/>
    <x v="2"/>
  </r>
  <r>
    <x v="0"/>
    <x v="0"/>
    <x v="176"/>
    <x v="3"/>
    <x v="35"/>
    <x v="38"/>
    <x v="4"/>
    <n v="50"/>
    <n v="175"/>
    <n v="87499.999999999985"/>
    <n v="30624.999999999993"/>
    <n v="0.35"/>
    <x v="2"/>
  </r>
  <r>
    <x v="0"/>
    <x v="0"/>
    <x v="176"/>
    <x v="3"/>
    <x v="35"/>
    <x v="38"/>
    <x v="5"/>
    <n v="40"/>
    <n v="275"/>
    <n v="110000"/>
    <n v="44000"/>
    <n v="0.4"/>
    <x v="2"/>
  </r>
  <r>
    <x v="0"/>
    <x v="0"/>
    <x v="207"/>
    <x v="3"/>
    <x v="35"/>
    <x v="38"/>
    <x v="0"/>
    <n v="40"/>
    <n v="525"/>
    <n v="210000"/>
    <n v="73500"/>
    <n v="0.35"/>
    <x v="2"/>
  </r>
  <r>
    <x v="0"/>
    <x v="0"/>
    <x v="207"/>
    <x v="3"/>
    <x v="35"/>
    <x v="38"/>
    <x v="1"/>
    <n v="40"/>
    <n v="175"/>
    <n v="70000"/>
    <n v="21000"/>
    <n v="0.3"/>
    <x v="2"/>
  </r>
  <r>
    <x v="0"/>
    <x v="0"/>
    <x v="207"/>
    <x v="3"/>
    <x v="35"/>
    <x v="38"/>
    <x v="2"/>
    <n v="30"/>
    <n v="225"/>
    <n v="67500.000000000015"/>
    <n v="20250.000000000004"/>
    <n v="0.3"/>
    <x v="2"/>
  </r>
  <r>
    <x v="0"/>
    <x v="0"/>
    <x v="207"/>
    <x v="3"/>
    <x v="36"/>
    <x v="39"/>
    <x v="3"/>
    <n v="35"/>
    <n v="100"/>
    <n v="35000"/>
    <n v="10500"/>
    <n v="0.3"/>
    <x v="2"/>
  </r>
  <r>
    <x v="0"/>
    <x v="0"/>
    <x v="207"/>
    <x v="3"/>
    <x v="36"/>
    <x v="39"/>
    <x v="4"/>
    <n v="50"/>
    <n v="175"/>
    <n v="87499.999999999985"/>
    <n v="30624.999999999993"/>
    <n v="0.35"/>
    <x v="2"/>
  </r>
  <r>
    <x v="0"/>
    <x v="0"/>
    <x v="207"/>
    <x v="3"/>
    <x v="36"/>
    <x v="39"/>
    <x v="5"/>
    <n v="35"/>
    <n v="275"/>
    <n v="96250"/>
    <n v="38500"/>
    <n v="0.4"/>
    <x v="2"/>
  </r>
  <r>
    <x v="0"/>
    <x v="0"/>
    <x v="216"/>
    <x v="3"/>
    <x v="36"/>
    <x v="39"/>
    <x v="0"/>
    <n v="40"/>
    <n v="495"/>
    <n v="198000"/>
    <n v="69300"/>
    <n v="0.35"/>
    <x v="2"/>
  </r>
  <r>
    <x v="0"/>
    <x v="0"/>
    <x v="216"/>
    <x v="3"/>
    <x v="36"/>
    <x v="39"/>
    <x v="1"/>
    <n v="40"/>
    <n v="200"/>
    <n v="80000"/>
    <n v="24000"/>
    <n v="0.3"/>
    <x v="2"/>
  </r>
  <r>
    <x v="0"/>
    <x v="0"/>
    <x v="216"/>
    <x v="3"/>
    <x v="36"/>
    <x v="39"/>
    <x v="2"/>
    <n v="30"/>
    <n v="225"/>
    <n v="67500.000000000015"/>
    <n v="20250.000000000004"/>
    <n v="0.3"/>
    <x v="2"/>
  </r>
  <r>
    <x v="0"/>
    <x v="0"/>
    <x v="216"/>
    <x v="3"/>
    <x v="36"/>
    <x v="39"/>
    <x v="3"/>
    <n v="35"/>
    <n v="75"/>
    <n v="26250"/>
    <n v="7875"/>
    <n v="0.3"/>
    <x v="2"/>
  </r>
  <r>
    <x v="0"/>
    <x v="0"/>
    <x v="216"/>
    <x v="3"/>
    <x v="36"/>
    <x v="39"/>
    <x v="4"/>
    <n v="50"/>
    <n v="125"/>
    <n v="62500"/>
    <n v="21875"/>
    <n v="0.35"/>
    <x v="2"/>
  </r>
  <r>
    <x v="0"/>
    <x v="0"/>
    <x v="216"/>
    <x v="3"/>
    <x v="36"/>
    <x v="39"/>
    <x v="5"/>
    <n v="40"/>
    <n v="225"/>
    <n v="90000"/>
    <n v="36000"/>
    <n v="0.4"/>
    <x v="2"/>
  </r>
  <r>
    <x v="0"/>
    <x v="0"/>
    <x v="235"/>
    <x v="3"/>
    <x v="36"/>
    <x v="39"/>
    <x v="0"/>
    <n v="40"/>
    <n v="450"/>
    <n v="180000"/>
    <n v="62999.999999999993"/>
    <n v="0.35"/>
    <x v="2"/>
  </r>
  <r>
    <x v="0"/>
    <x v="0"/>
    <x v="235"/>
    <x v="3"/>
    <x v="36"/>
    <x v="39"/>
    <x v="1"/>
    <n v="40"/>
    <n v="150"/>
    <n v="60000"/>
    <n v="18000"/>
    <n v="0.3"/>
    <x v="2"/>
  </r>
  <r>
    <x v="0"/>
    <x v="0"/>
    <x v="235"/>
    <x v="3"/>
    <x v="36"/>
    <x v="39"/>
    <x v="2"/>
    <n v="30"/>
    <n v="150"/>
    <n v="45000.000000000007"/>
    <n v="13500.000000000002"/>
    <n v="0.3"/>
    <x v="2"/>
  </r>
  <r>
    <x v="0"/>
    <x v="0"/>
    <x v="235"/>
    <x v="3"/>
    <x v="36"/>
    <x v="39"/>
    <x v="3"/>
    <n v="35"/>
    <n v="75"/>
    <n v="26250"/>
    <n v="7875"/>
    <n v="0.3"/>
    <x v="2"/>
  </r>
  <r>
    <x v="0"/>
    <x v="0"/>
    <x v="235"/>
    <x v="3"/>
    <x v="36"/>
    <x v="39"/>
    <x v="4"/>
    <n v="60"/>
    <n v="100"/>
    <n v="60000"/>
    <n v="21000"/>
    <n v="0.35"/>
    <x v="2"/>
  </r>
  <r>
    <x v="0"/>
    <x v="0"/>
    <x v="235"/>
    <x v="3"/>
    <x v="36"/>
    <x v="39"/>
    <x v="5"/>
    <n v="50"/>
    <n v="225"/>
    <n v="112500"/>
    <n v="45000"/>
    <n v="0.4"/>
    <x v="2"/>
  </r>
  <r>
    <x v="0"/>
    <x v="0"/>
    <x v="266"/>
    <x v="3"/>
    <x v="36"/>
    <x v="39"/>
    <x v="0"/>
    <n v="60"/>
    <n v="495"/>
    <n v="297000"/>
    <n v="103950"/>
    <n v="0.35"/>
    <x v="2"/>
  </r>
  <r>
    <x v="0"/>
    <x v="0"/>
    <x v="266"/>
    <x v="3"/>
    <x v="36"/>
    <x v="39"/>
    <x v="1"/>
    <n v="50"/>
    <n v="200"/>
    <n v="100000"/>
    <n v="30000"/>
    <n v="0.3"/>
    <x v="2"/>
  </r>
  <r>
    <x v="0"/>
    <x v="0"/>
    <x v="266"/>
    <x v="3"/>
    <x v="36"/>
    <x v="39"/>
    <x v="2"/>
    <n v="45"/>
    <n v="175"/>
    <n v="78750"/>
    <n v="23625"/>
    <n v="0.3"/>
    <x v="2"/>
  </r>
  <r>
    <x v="0"/>
    <x v="0"/>
    <x v="266"/>
    <x v="3"/>
    <x v="36"/>
    <x v="39"/>
    <x v="3"/>
    <n v="45"/>
    <n v="100"/>
    <n v="45000"/>
    <n v="13500"/>
    <n v="0.3"/>
    <x v="2"/>
  </r>
  <r>
    <x v="0"/>
    <x v="0"/>
    <x v="266"/>
    <x v="3"/>
    <x v="36"/>
    <x v="39"/>
    <x v="4"/>
    <n v="55"/>
    <n v="125"/>
    <n v="68749.999999999985"/>
    <n v="24062.499999999993"/>
    <n v="0.35"/>
    <x v="2"/>
  </r>
  <r>
    <x v="0"/>
    <x v="0"/>
    <x v="266"/>
    <x v="3"/>
    <x v="36"/>
    <x v="39"/>
    <x v="5"/>
    <n v="60"/>
    <n v="250"/>
    <n v="150000"/>
    <n v="60000"/>
    <n v="0.4"/>
    <x v="2"/>
  </r>
  <r>
    <x v="0"/>
    <x v="0"/>
    <x v="296"/>
    <x v="3"/>
    <x v="36"/>
    <x v="39"/>
    <x v="0"/>
    <n v="45"/>
    <n v="500"/>
    <n v="225000"/>
    <n v="78750"/>
    <n v="0.35"/>
    <x v="2"/>
  </r>
  <r>
    <x v="0"/>
    <x v="0"/>
    <x v="296"/>
    <x v="3"/>
    <x v="36"/>
    <x v="39"/>
    <x v="1"/>
    <n v="40"/>
    <n v="250"/>
    <n v="100000.00000000001"/>
    <n v="30000.000000000004"/>
    <n v="0.3"/>
    <x v="2"/>
  </r>
  <r>
    <x v="0"/>
    <x v="0"/>
    <x v="296"/>
    <x v="3"/>
    <x v="36"/>
    <x v="39"/>
    <x v="2"/>
    <n v="35"/>
    <n v="200"/>
    <n v="70000"/>
    <n v="21000"/>
    <n v="0.3"/>
    <x v="2"/>
  </r>
  <r>
    <x v="0"/>
    <x v="0"/>
    <x v="296"/>
    <x v="3"/>
    <x v="36"/>
    <x v="39"/>
    <x v="3"/>
    <n v="35"/>
    <n v="175"/>
    <n v="61250"/>
    <n v="18375"/>
    <n v="0.3"/>
    <x v="2"/>
  </r>
  <r>
    <x v="0"/>
    <x v="0"/>
    <x v="296"/>
    <x v="3"/>
    <x v="36"/>
    <x v="39"/>
    <x v="4"/>
    <n v="45"/>
    <n v="175"/>
    <n v="78750"/>
    <n v="27562.5"/>
    <n v="0.35"/>
    <x v="2"/>
  </r>
  <r>
    <x v="0"/>
    <x v="0"/>
    <x v="296"/>
    <x v="3"/>
    <x v="36"/>
    <x v="39"/>
    <x v="5"/>
    <n v="55"/>
    <n v="325"/>
    <n v="178750.00000000003"/>
    <n v="71500.000000000015"/>
    <n v="0.4"/>
    <x v="2"/>
  </r>
  <r>
    <x v="0"/>
    <x v="0"/>
    <x v="325"/>
    <x v="3"/>
    <x v="36"/>
    <x v="39"/>
    <x v="0"/>
    <n v="50"/>
    <n v="550"/>
    <n v="275000"/>
    <n v="96250"/>
    <n v="0.35"/>
    <x v="2"/>
  </r>
  <r>
    <x v="0"/>
    <x v="0"/>
    <x v="325"/>
    <x v="3"/>
    <x v="36"/>
    <x v="39"/>
    <x v="1"/>
    <n v="45"/>
    <n v="300"/>
    <n v="135000.00000000003"/>
    <n v="40500.000000000007"/>
    <n v="0.3"/>
    <x v="2"/>
  </r>
  <r>
    <x v="0"/>
    <x v="0"/>
    <x v="325"/>
    <x v="3"/>
    <x v="36"/>
    <x v="39"/>
    <x v="2"/>
    <n v="40"/>
    <n v="225"/>
    <n v="90000"/>
    <n v="27000"/>
    <n v="0.3"/>
    <x v="2"/>
  </r>
  <r>
    <x v="0"/>
    <x v="0"/>
    <x v="325"/>
    <x v="3"/>
    <x v="36"/>
    <x v="39"/>
    <x v="3"/>
    <n v="40"/>
    <n v="175"/>
    <n v="70000"/>
    <n v="21000"/>
    <n v="0.3"/>
    <x v="2"/>
  </r>
  <r>
    <x v="0"/>
    <x v="0"/>
    <x v="325"/>
    <x v="3"/>
    <x v="36"/>
    <x v="39"/>
    <x v="4"/>
    <n v="50"/>
    <n v="200"/>
    <n v="100000"/>
    <n v="35000"/>
    <n v="0.35"/>
    <x v="2"/>
  </r>
  <r>
    <x v="0"/>
    <x v="0"/>
    <x v="325"/>
    <x v="3"/>
    <x v="36"/>
    <x v="39"/>
    <x v="5"/>
    <n v="55"/>
    <n v="375"/>
    <n v="206250.00000000003"/>
    <n v="82500.000000000015"/>
    <n v="0.4"/>
    <x v="2"/>
  </r>
  <r>
    <x v="0"/>
    <x v="0"/>
    <x v="357"/>
    <x v="3"/>
    <x v="36"/>
    <x v="39"/>
    <x v="0"/>
    <n v="50"/>
    <n v="525"/>
    <n v="262500"/>
    <n v="91875"/>
    <n v="0.35"/>
    <x v="2"/>
  </r>
  <r>
    <x v="0"/>
    <x v="0"/>
    <x v="357"/>
    <x v="3"/>
    <x v="36"/>
    <x v="39"/>
    <x v="1"/>
    <n v="45"/>
    <n v="300"/>
    <n v="135000.00000000003"/>
    <n v="40500.000000000007"/>
    <n v="0.3"/>
    <x v="2"/>
  </r>
  <r>
    <x v="0"/>
    <x v="0"/>
    <x v="357"/>
    <x v="3"/>
    <x v="36"/>
    <x v="39"/>
    <x v="2"/>
    <n v="40"/>
    <n v="225"/>
    <n v="90000"/>
    <n v="27000"/>
    <n v="0.3"/>
    <x v="2"/>
  </r>
  <r>
    <x v="0"/>
    <x v="0"/>
    <x v="357"/>
    <x v="3"/>
    <x v="36"/>
    <x v="39"/>
    <x v="3"/>
    <n v="40"/>
    <n v="200"/>
    <n v="80000"/>
    <n v="24000"/>
    <n v="0.3"/>
    <x v="2"/>
  </r>
  <r>
    <x v="0"/>
    <x v="0"/>
    <x v="357"/>
    <x v="3"/>
    <x v="36"/>
    <x v="39"/>
    <x v="4"/>
    <n v="50"/>
    <n v="175"/>
    <n v="87500"/>
    <n v="30624.999999999996"/>
    <n v="0.35"/>
    <x v="2"/>
  </r>
  <r>
    <x v="0"/>
    <x v="0"/>
    <x v="357"/>
    <x v="3"/>
    <x v="36"/>
    <x v="39"/>
    <x v="5"/>
    <n v="55"/>
    <n v="350"/>
    <n v="192500.00000000003"/>
    <n v="77000.000000000015"/>
    <n v="0.4"/>
    <x v="2"/>
  </r>
  <r>
    <x v="0"/>
    <x v="0"/>
    <x v="389"/>
    <x v="3"/>
    <x v="36"/>
    <x v="39"/>
    <x v="0"/>
    <n v="45"/>
    <n v="475"/>
    <n v="213750"/>
    <n v="74812.5"/>
    <n v="0.35"/>
    <x v="2"/>
  </r>
  <r>
    <x v="0"/>
    <x v="0"/>
    <x v="389"/>
    <x v="3"/>
    <x v="36"/>
    <x v="39"/>
    <x v="1"/>
    <n v="40"/>
    <n v="275"/>
    <n v="110000.00000000001"/>
    <n v="33000"/>
    <n v="0.3"/>
    <x v="2"/>
  </r>
  <r>
    <x v="0"/>
    <x v="0"/>
    <x v="389"/>
    <x v="3"/>
    <x v="36"/>
    <x v="39"/>
    <x v="2"/>
    <n v="35"/>
    <n v="175"/>
    <n v="61250"/>
    <n v="18375"/>
    <n v="0.3"/>
    <x v="2"/>
  </r>
  <r>
    <x v="0"/>
    <x v="0"/>
    <x v="389"/>
    <x v="3"/>
    <x v="36"/>
    <x v="39"/>
    <x v="3"/>
    <n v="35"/>
    <n v="150"/>
    <n v="52500"/>
    <n v="15750"/>
    <n v="0.3"/>
    <x v="2"/>
  </r>
  <r>
    <x v="0"/>
    <x v="0"/>
    <x v="389"/>
    <x v="3"/>
    <x v="36"/>
    <x v="39"/>
    <x v="4"/>
    <n v="45"/>
    <n v="150"/>
    <n v="67500"/>
    <n v="23625"/>
    <n v="0.35"/>
    <x v="2"/>
  </r>
  <r>
    <x v="0"/>
    <x v="0"/>
    <x v="389"/>
    <x v="3"/>
    <x v="36"/>
    <x v="39"/>
    <x v="5"/>
    <n v="50"/>
    <n v="225"/>
    <n v="112500"/>
    <n v="45000"/>
    <n v="0.4"/>
    <x v="2"/>
  </r>
  <r>
    <x v="0"/>
    <x v="0"/>
    <x v="418"/>
    <x v="3"/>
    <x v="36"/>
    <x v="39"/>
    <x v="0"/>
    <n v="55"/>
    <n v="400"/>
    <n v="219999.99999999997"/>
    <n v="76999.999999999985"/>
    <n v="0.35"/>
    <x v="2"/>
  </r>
  <r>
    <x v="0"/>
    <x v="0"/>
    <x v="418"/>
    <x v="3"/>
    <x v="36"/>
    <x v="39"/>
    <x v="1"/>
    <n v="45"/>
    <n v="250"/>
    <n v="112500"/>
    <n v="33750"/>
    <n v="0.3"/>
    <x v="2"/>
  </r>
  <r>
    <x v="0"/>
    <x v="0"/>
    <x v="418"/>
    <x v="3"/>
    <x v="36"/>
    <x v="39"/>
    <x v="2"/>
    <n v="45"/>
    <n v="150"/>
    <n v="67500"/>
    <n v="20250"/>
    <n v="0.3"/>
    <x v="2"/>
  </r>
  <r>
    <x v="0"/>
    <x v="0"/>
    <x v="418"/>
    <x v="3"/>
    <x v="36"/>
    <x v="39"/>
    <x v="3"/>
    <n v="45"/>
    <n v="125"/>
    <n v="56250"/>
    <n v="16875"/>
    <n v="0.3"/>
    <x v="2"/>
  </r>
  <r>
    <x v="0"/>
    <x v="0"/>
    <x v="418"/>
    <x v="3"/>
    <x v="36"/>
    <x v="39"/>
    <x v="4"/>
    <n v="55"/>
    <n v="125"/>
    <n v="68749.999999999985"/>
    <n v="24062.499999999993"/>
    <n v="0.35"/>
    <x v="2"/>
  </r>
  <r>
    <x v="2"/>
    <x v="0"/>
    <x v="418"/>
    <x v="3"/>
    <x v="36"/>
    <x v="39"/>
    <x v="5"/>
    <n v="60"/>
    <n v="250"/>
    <n v="149999.99999999997"/>
    <n v="59999.999999999993"/>
    <n v="0.4"/>
    <x v="2"/>
  </r>
  <r>
    <x v="2"/>
    <x v="0"/>
    <x v="449"/>
    <x v="3"/>
    <x v="36"/>
    <x v="39"/>
    <x v="0"/>
    <n v="55"/>
    <n v="400"/>
    <n v="219999.99999999997"/>
    <n v="76999.999999999985"/>
    <n v="0.35"/>
    <x v="2"/>
  </r>
  <r>
    <x v="2"/>
    <x v="0"/>
    <x v="449"/>
    <x v="3"/>
    <x v="36"/>
    <x v="39"/>
    <x v="1"/>
    <n v="45"/>
    <n v="250"/>
    <n v="112500"/>
    <n v="33750"/>
    <n v="0.3"/>
    <x v="2"/>
  </r>
  <r>
    <x v="2"/>
    <x v="0"/>
    <x v="449"/>
    <x v="3"/>
    <x v="36"/>
    <x v="39"/>
    <x v="2"/>
    <n v="45"/>
    <n v="195"/>
    <n v="87750"/>
    <n v="26325"/>
    <n v="0.3"/>
    <x v="2"/>
  </r>
  <r>
    <x v="2"/>
    <x v="0"/>
    <x v="449"/>
    <x v="3"/>
    <x v="36"/>
    <x v="39"/>
    <x v="3"/>
    <n v="45"/>
    <n v="175"/>
    <n v="78750"/>
    <n v="23625"/>
    <n v="0.3"/>
    <x v="2"/>
  </r>
  <r>
    <x v="2"/>
    <x v="0"/>
    <x v="449"/>
    <x v="3"/>
    <x v="36"/>
    <x v="39"/>
    <x v="4"/>
    <n v="60"/>
    <n v="150"/>
    <n v="90000"/>
    <n v="31499.999999999996"/>
    <n v="0.35"/>
    <x v="2"/>
  </r>
  <r>
    <x v="2"/>
    <x v="0"/>
    <x v="449"/>
    <x v="3"/>
    <x v="36"/>
    <x v="39"/>
    <x v="5"/>
    <n v="65"/>
    <n v="250"/>
    <n v="162499.99999999997"/>
    <n v="64999.999999999993"/>
    <n v="0.4"/>
    <x v="2"/>
  </r>
  <r>
    <x v="2"/>
    <x v="0"/>
    <x v="478"/>
    <x v="3"/>
    <x v="36"/>
    <x v="39"/>
    <x v="0"/>
    <n v="60"/>
    <n v="500"/>
    <n v="300000"/>
    <n v="105000"/>
    <n v="0.35"/>
    <x v="2"/>
  </r>
  <r>
    <x v="2"/>
    <x v="0"/>
    <x v="478"/>
    <x v="3"/>
    <x v="36"/>
    <x v="39"/>
    <x v="1"/>
    <n v="50"/>
    <n v="300"/>
    <n v="150000"/>
    <n v="45000"/>
    <n v="0.3"/>
    <x v="2"/>
  </r>
  <r>
    <x v="2"/>
    <x v="0"/>
    <x v="478"/>
    <x v="3"/>
    <x v="36"/>
    <x v="39"/>
    <x v="2"/>
    <n v="50"/>
    <n v="250"/>
    <n v="125000"/>
    <n v="37500"/>
    <n v="0.3"/>
    <x v="2"/>
  </r>
  <r>
    <x v="2"/>
    <x v="0"/>
    <x v="478"/>
    <x v="3"/>
    <x v="36"/>
    <x v="39"/>
    <x v="3"/>
    <n v="50"/>
    <n v="200"/>
    <n v="100000"/>
    <n v="30000"/>
    <n v="0.3"/>
    <x v="2"/>
  </r>
  <r>
    <x v="2"/>
    <x v="0"/>
    <x v="478"/>
    <x v="3"/>
    <x v="36"/>
    <x v="39"/>
    <x v="4"/>
    <n v="60"/>
    <n v="200"/>
    <n v="120000"/>
    <n v="42000"/>
    <n v="0.35"/>
    <x v="2"/>
  </r>
  <r>
    <x v="2"/>
    <x v="0"/>
    <x v="478"/>
    <x v="3"/>
    <x v="36"/>
    <x v="39"/>
    <x v="5"/>
    <n v="65"/>
    <n v="300"/>
    <n v="194999.99999999997"/>
    <n v="77999.999999999985"/>
    <n v="0.4"/>
    <x v="2"/>
  </r>
  <r>
    <x v="2"/>
    <x v="0"/>
    <x v="173"/>
    <x v="3"/>
    <x v="36"/>
    <x v="39"/>
    <x v="0"/>
    <n v="35"/>
    <n v="475"/>
    <n v="166250"/>
    <n v="58187.499999999993"/>
    <n v="0.35"/>
    <x v="2"/>
  </r>
  <r>
    <x v="2"/>
    <x v="0"/>
    <x v="173"/>
    <x v="3"/>
    <x v="36"/>
    <x v="39"/>
    <x v="1"/>
    <n v="35"/>
    <n v="275"/>
    <n v="96250"/>
    <n v="28875"/>
    <n v="0.3"/>
    <x v="2"/>
  </r>
  <r>
    <x v="2"/>
    <x v="0"/>
    <x v="173"/>
    <x v="3"/>
    <x v="36"/>
    <x v="39"/>
    <x v="2"/>
    <n v="25"/>
    <n v="275"/>
    <n v="68750.000000000015"/>
    <n v="20625.000000000004"/>
    <n v="0.3"/>
    <x v="2"/>
  </r>
  <r>
    <x v="2"/>
    <x v="0"/>
    <x v="173"/>
    <x v="3"/>
    <x v="36"/>
    <x v="39"/>
    <x v="3"/>
    <n v="30"/>
    <n v="125"/>
    <n v="37500.000000000007"/>
    <n v="11250.000000000002"/>
    <n v="0.3"/>
    <x v="2"/>
  </r>
  <r>
    <x v="2"/>
    <x v="0"/>
    <x v="173"/>
    <x v="3"/>
    <x v="36"/>
    <x v="39"/>
    <x v="4"/>
    <n v="45"/>
    <n v="175"/>
    <n v="78749.999999999985"/>
    <n v="27562.499999999993"/>
    <n v="0.35"/>
    <x v="2"/>
  </r>
  <r>
    <x v="2"/>
    <x v="0"/>
    <x v="173"/>
    <x v="3"/>
    <x v="36"/>
    <x v="39"/>
    <x v="5"/>
    <n v="35"/>
    <n v="275"/>
    <n v="96250"/>
    <n v="38500"/>
    <n v="0.4"/>
    <x v="2"/>
  </r>
  <r>
    <x v="2"/>
    <x v="0"/>
    <x v="204"/>
    <x v="3"/>
    <x v="36"/>
    <x v="39"/>
    <x v="0"/>
    <n v="35"/>
    <n v="525"/>
    <n v="183750"/>
    <n v="64312.499999999993"/>
    <n v="0.35"/>
    <x v="2"/>
  </r>
  <r>
    <x v="2"/>
    <x v="0"/>
    <x v="204"/>
    <x v="3"/>
    <x v="36"/>
    <x v="39"/>
    <x v="1"/>
    <n v="35"/>
    <n v="175"/>
    <n v="61250"/>
    <n v="18375"/>
    <n v="0.3"/>
    <x v="2"/>
  </r>
  <r>
    <x v="2"/>
    <x v="0"/>
    <x v="204"/>
    <x v="3"/>
    <x v="36"/>
    <x v="39"/>
    <x v="2"/>
    <n v="25"/>
    <n v="225"/>
    <n v="56250.000000000015"/>
    <n v="16875.000000000004"/>
    <n v="0.3"/>
    <x v="2"/>
  </r>
  <r>
    <x v="2"/>
    <x v="0"/>
    <x v="204"/>
    <x v="3"/>
    <x v="37"/>
    <x v="40"/>
    <x v="3"/>
    <n v="30"/>
    <n v="100"/>
    <n v="30000.000000000004"/>
    <n v="9000"/>
    <n v="0.3"/>
    <x v="2"/>
  </r>
  <r>
    <x v="2"/>
    <x v="0"/>
    <x v="204"/>
    <x v="3"/>
    <x v="37"/>
    <x v="40"/>
    <x v="4"/>
    <n v="45"/>
    <n v="175"/>
    <n v="78749.999999999985"/>
    <n v="27562.499999999993"/>
    <n v="0.35"/>
    <x v="2"/>
  </r>
  <r>
    <x v="2"/>
    <x v="0"/>
    <x v="204"/>
    <x v="3"/>
    <x v="37"/>
    <x v="40"/>
    <x v="5"/>
    <n v="25"/>
    <n v="275"/>
    <n v="68749.999999999985"/>
    <n v="27499.999999999996"/>
    <n v="0.4"/>
    <x v="2"/>
  </r>
  <r>
    <x v="2"/>
    <x v="0"/>
    <x v="710"/>
    <x v="3"/>
    <x v="37"/>
    <x v="40"/>
    <x v="0"/>
    <n v="30"/>
    <n v="495"/>
    <n v="148500.00000000003"/>
    <n v="51975.000000000007"/>
    <n v="0.35"/>
    <x v="2"/>
  </r>
  <r>
    <x v="2"/>
    <x v="0"/>
    <x v="710"/>
    <x v="3"/>
    <x v="37"/>
    <x v="40"/>
    <x v="1"/>
    <n v="30"/>
    <n v="200"/>
    <n v="60000.000000000007"/>
    <n v="18000"/>
    <n v="0.3"/>
    <x v="2"/>
  </r>
  <r>
    <x v="2"/>
    <x v="0"/>
    <x v="710"/>
    <x v="3"/>
    <x v="37"/>
    <x v="40"/>
    <x v="2"/>
    <n v="20"/>
    <n v="225"/>
    <n v="45000.000000000007"/>
    <n v="13500.000000000002"/>
    <n v="0.3"/>
    <x v="2"/>
  </r>
  <r>
    <x v="2"/>
    <x v="0"/>
    <x v="710"/>
    <x v="3"/>
    <x v="37"/>
    <x v="40"/>
    <x v="3"/>
    <n v="25"/>
    <n v="75"/>
    <n v="18749.999999999996"/>
    <n v="5624.9999999999991"/>
    <n v="0.3"/>
    <x v="2"/>
  </r>
  <r>
    <x v="2"/>
    <x v="0"/>
    <x v="710"/>
    <x v="3"/>
    <x v="37"/>
    <x v="40"/>
    <x v="4"/>
    <n v="40"/>
    <n v="125"/>
    <n v="50000"/>
    <n v="17500"/>
    <n v="0.35"/>
    <x v="2"/>
  </r>
  <r>
    <x v="2"/>
    <x v="0"/>
    <x v="710"/>
    <x v="3"/>
    <x v="37"/>
    <x v="40"/>
    <x v="5"/>
    <n v="30"/>
    <n v="225"/>
    <n v="67500.000000000015"/>
    <n v="27000.000000000007"/>
    <n v="0.4"/>
    <x v="2"/>
  </r>
  <r>
    <x v="2"/>
    <x v="0"/>
    <x v="232"/>
    <x v="3"/>
    <x v="37"/>
    <x v="40"/>
    <x v="0"/>
    <n v="30"/>
    <n v="450"/>
    <n v="135000.00000000003"/>
    <n v="47250.000000000007"/>
    <n v="0.35"/>
    <x v="2"/>
  </r>
  <r>
    <x v="2"/>
    <x v="0"/>
    <x v="232"/>
    <x v="3"/>
    <x v="37"/>
    <x v="40"/>
    <x v="1"/>
    <n v="30"/>
    <n v="150"/>
    <n v="45000.000000000007"/>
    <n v="13500.000000000002"/>
    <n v="0.3"/>
    <x v="2"/>
  </r>
  <r>
    <x v="2"/>
    <x v="0"/>
    <x v="232"/>
    <x v="3"/>
    <x v="37"/>
    <x v="40"/>
    <x v="2"/>
    <n v="20"/>
    <n v="150"/>
    <n v="30000.000000000004"/>
    <n v="9000"/>
    <n v="0.3"/>
    <x v="2"/>
  </r>
  <r>
    <x v="2"/>
    <x v="0"/>
    <x v="232"/>
    <x v="3"/>
    <x v="37"/>
    <x v="40"/>
    <x v="3"/>
    <n v="25"/>
    <n v="75"/>
    <n v="18749.999999999996"/>
    <n v="5624.9999999999991"/>
    <n v="0.3"/>
    <x v="2"/>
  </r>
  <r>
    <x v="2"/>
    <x v="0"/>
    <x v="232"/>
    <x v="3"/>
    <x v="37"/>
    <x v="40"/>
    <x v="4"/>
    <n v="60"/>
    <n v="100"/>
    <n v="60000"/>
    <n v="21000"/>
    <n v="0.35"/>
    <x v="0"/>
  </r>
  <r>
    <x v="2"/>
    <x v="0"/>
    <x v="232"/>
    <x v="3"/>
    <x v="37"/>
    <x v="40"/>
    <x v="5"/>
    <n v="50"/>
    <n v="225"/>
    <n v="112500"/>
    <n v="45000"/>
    <n v="0.4"/>
    <x v="0"/>
  </r>
  <r>
    <x v="2"/>
    <x v="0"/>
    <x v="263"/>
    <x v="3"/>
    <x v="37"/>
    <x v="40"/>
    <x v="0"/>
    <n v="60"/>
    <n v="495"/>
    <n v="297000"/>
    <n v="103950"/>
    <n v="0.35"/>
    <x v="0"/>
  </r>
  <r>
    <x v="2"/>
    <x v="0"/>
    <x v="263"/>
    <x v="3"/>
    <x v="37"/>
    <x v="40"/>
    <x v="1"/>
    <n v="45"/>
    <n v="200"/>
    <n v="90000"/>
    <n v="27000"/>
    <n v="0.3"/>
    <x v="0"/>
  </r>
  <r>
    <x v="2"/>
    <x v="0"/>
    <x v="263"/>
    <x v="3"/>
    <x v="37"/>
    <x v="40"/>
    <x v="2"/>
    <n v="40"/>
    <n v="175"/>
    <n v="70000"/>
    <n v="21000"/>
    <n v="0.3"/>
    <x v="0"/>
  </r>
  <r>
    <x v="2"/>
    <x v="0"/>
    <x v="263"/>
    <x v="3"/>
    <x v="37"/>
    <x v="40"/>
    <x v="3"/>
    <n v="40"/>
    <n v="100"/>
    <n v="40000"/>
    <n v="12000"/>
    <n v="0.3"/>
    <x v="0"/>
  </r>
  <r>
    <x v="2"/>
    <x v="0"/>
    <x v="263"/>
    <x v="3"/>
    <x v="37"/>
    <x v="40"/>
    <x v="4"/>
    <n v="50"/>
    <n v="125"/>
    <n v="62499.999999999993"/>
    <n v="21874.999999999996"/>
    <n v="0.35"/>
    <x v="0"/>
  </r>
  <r>
    <x v="2"/>
    <x v="0"/>
    <x v="263"/>
    <x v="3"/>
    <x v="37"/>
    <x v="40"/>
    <x v="5"/>
    <n v="55"/>
    <n v="250"/>
    <n v="137499.99999999997"/>
    <n v="54999.999999999993"/>
    <n v="0.4"/>
    <x v="0"/>
  </r>
  <r>
    <x v="2"/>
    <x v="0"/>
    <x v="293"/>
    <x v="3"/>
    <x v="37"/>
    <x v="40"/>
    <x v="0"/>
    <n v="40"/>
    <n v="500"/>
    <n v="200000"/>
    <n v="70000"/>
    <n v="0.35"/>
    <x v="0"/>
  </r>
  <r>
    <x v="2"/>
    <x v="0"/>
    <x v="293"/>
    <x v="3"/>
    <x v="37"/>
    <x v="40"/>
    <x v="1"/>
    <n v="35"/>
    <n v="250"/>
    <n v="87500.000000000015"/>
    <n v="26250.000000000004"/>
    <n v="0.3"/>
    <x v="0"/>
  </r>
  <r>
    <x v="2"/>
    <x v="0"/>
    <x v="293"/>
    <x v="3"/>
    <x v="37"/>
    <x v="40"/>
    <x v="2"/>
    <n v="30"/>
    <n v="200"/>
    <n v="60000.000000000007"/>
    <n v="18000"/>
    <n v="0.3"/>
    <x v="0"/>
  </r>
  <r>
    <x v="2"/>
    <x v="0"/>
    <x v="293"/>
    <x v="3"/>
    <x v="37"/>
    <x v="40"/>
    <x v="3"/>
    <n v="30"/>
    <n v="175"/>
    <n v="52500.000000000007"/>
    <n v="15750.000000000002"/>
    <n v="0.3"/>
    <x v="0"/>
  </r>
  <r>
    <x v="2"/>
    <x v="0"/>
    <x v="293"/>
    <x v="3"/>
    <x v="37"/>
    <x v="40"/>
    <x v="4"/>
    <n v="40"/>
    <n v="175"/>
    <n v="70000"/>
    <n v="24500"/>
    <n v="0.35"/>
    <x v="0"/>
  </r>
  <r>
    <x v="2"/>
    <x v="0"/>
    <x v="293"/>
    <x v="3"/>
    <x v="37"/>
    <x v="40"/>
    <x v="5"/>
    <n v="55"/>
    <n v="325"/>
    <n v="178750.00000000003"/>
    <n v="71500.000000000015"/>
    <n v="0.4"/>
    <x v="0"/>
  </r>
  <r>
    <x v="2"/>
    <x v="0"/>
    <x v="322"/>
    <x v="3"/>
    <x v="37"/>
    <x v="40"/>
    <x v="0"/>
    <n v="50"/>
    <n v="550"/>
    <n v="275000"/>
    <n v="96250"/>
    <n v="0.35"/>
    <x v="0"/>
  </r>
  <r>
    <x v="2"/>
    <x v="0"/>
    <x v="322"/>
    <x v="3"/>
    <x v="37"/>
    <x v="40"/>
    <x v="1"/>
    <n v="45"/>
    <n v="300"/>
    <n v="135000.00000000003"/>
    <n v="40500.000000000007"/>
    <n v="0.3"/>
    <x v="0"/>
  </r>
  <r>
    <x v="2"/>
    <x v="0"/>
    <x v="322"/>
    <x v="3"/>
    <x v="37"/>
    <x v="40"/>
    <x v="2"/>
    <n v="40"/>
    <n v="225"/>
    <n v="90000"/>
    <n v="27000"/>
    <n v="0.3"/>
    <x v="0"/>
  </r>
  <r>
    <x v="2"/>
    <x v="0"/>
    <x v="322"/>
    <x v="3"/>
    <x v="37"/>
    <x v="40"/>
    <x v="3"/>
    <n v="40"/>
    <n v="175"/>
    <n v="70000"/>
    <n v="21000"/>
    <n v="0.3"/>
    <x v="0"/>
  </r>
  <r>
    <x v="2"/>
    <x v="0"/>
    <x v="322"/>
    <x v="3"/>
    <x v="37"/>
    <x v="40"/>
    <x v="4"/>
    <n v="50"/>
    <n v="200"/>
    <n v="100000"/>
    <n v="35000"/>
    <n v="0.35"/>
    <x v="0"/>
  </r>
  <r>
    <x v="2"/>
    <x v="0"/>
    <x v="322"/>
    <x v="3"/>
    <x v="37"/>
    <x v="40"/>
    <x v="5"/>
    <n v="55"/>
    <n v="375"/>
    <n v="206250.00000000003"/>
    <n v="82500.000000000015"/>
    <n v="0.4"/>
    <x v="0"/>
  </r>
  <r>
    <x v="2"/>
    <x v="0"/>
    <x v="354"/>
    <x v="3"/>
    <x v="37"/>
    <x v="40"/>
    <x v="0"/>
    <n v="50"/>
    <n v="525"/>
    <n v="262500"/>
    <n v="91875"/>
    <n v="0.35"/>
    <x v="0"/>
  </r>
  <r>
    <x v="2"/>
    <x v="0"/>
    <x v="354"/>
    <x v="3"/>
    <x v="37"/>
    <x v="40"/>
    <x v="1"/>
    <n v="45"/>
    <n v="300"/>
    <n v="135000.00000000003"/>
    <n v="40500.000000000007"/>
    <n v="0.3"/>
    <x v="0"/>
  </r>
  <r>
    <x v="2"/>
    <x v="0"/>
    <x v="354"/>
    <x v="3"/>
    <x v="37"/>
    <x v="40"/>
    <x v="2"/>
    <n v="40"/>
    <n v="225"/>
    <n v="90000"/>
    <n v="27000"/>
    <n v="0.3"/>
    <x v="0"/>
  </r>
  <r>
    <x v="2"/>
    <x v="0"/>
    <x v="354"/>
    <x v="3"/>
    <x v="37"/>
    <x v="40"/>
    <x v="3"/>
    <n v="40"/>
    <n v="200"/>
    <n v="80000"/>
    <n v="24000"/>
    <n v="0.3"/>
    <x v="0"/>
  </r>
  <r>
    <x v="2"/>
    <x v="0"/>
    <x v="354"/>
    <x v="3"/>
    <x v="37"/>
    <x v="40"/>
    <x v="4"/>
    <n v="50"/>
    <n v="175"/>
    <n v="87500"/>
    <n v="30624.999999999996"/>
    <n v="0.35"/>
    <x v="0"/>
  </r>
  <r>
    <x v="2"/>
    <x v="0"/>
    <x v="354"/>
    <x v="3"/>
    <x v="37"/>
    <x v="40"/>
    <x v="5"/>
    <n v="55"/>
    <n v="350"/>
    <n v="192500.00000000003"/>
    <n v="77000.000000000015"/>
    <n v="0.4"/>
    <x v="0"/>
  </r>
  <r>
    <x v="2"/>
    <x v="0"/>
    <x v="386"/>
    <x v="3"/>
    <x v="37"/>
    <x v="40"/>
    <x v="0"/>
    <n v="40"/>
    <n v="475"/>
    <n v="190000"/>
    <n v="66500"/>
    <n v="0.35"/>
    <x v="0"/>
  </r>
  <r>
    <x v="2"/>
    <x v="0"/>
    <x v="386"/>
    <x v="3"/>
    <x v="37"/>
    <x v="40"/>
    <x v="1"/>
    <n v="35"/>
    <n v="275"/>
    <n v="96250.000000000015"/>
    <n v="28875.000000000004"/>
    <n v="0.3"/>
    <x v="0"/>
  </r>
  <r>
    <x v="2"/>
    <x v="0"/>
    <x v="386"/>
    <x v="3"/>
    <x v="37"/>
    <x v="40"/>
    <x v="2"/>
    <n v="30"/>
    <n v="175"/>
    <n v="52500.000000000007"/>
    <n v="15750.000000000002"/>
    <n v="0.3"/>
    <x v="0"/>
  </r>
  <r>
    <x v="2"/>
    <x v="0"/>
    <x v="386"/>
    <x v="3"/>
    <x v="37"/>
    <x v="40"/>
    <x v="3"/>
    <n v="30"/>
    <n v="150"/>
    <n v="45000.000000000007"/>
    <n v="13500.000000000002"/>
    <n v="0.3"/>
    <x v="0"/>
  </r>
  <r>
    <x v="2"/>
    <x v="0"/>
    <x v="386"/>
    <x v="3"/>
    <x v="37"/>
    <x v="40"/>
    <x v="4"/>
    <n v="40"/>
    <n v="150"/>
    <n v="60000"/>
    <n v="21000"/>
    <n v="0.35"/>
    <x v="0"/>
  </r>
  <r>
    <x v="2"/>
    <x v="0"/>
    <x v="386"/>
    <x v="3"/>
    <x v="37"/>
    <x v="40"/>
    <x v="5"/>
    <n v="45"/>
    <n v="225"/>
    <n v="101250"/>
    <n v="40500"/>
    <n v="0.4"/>
    <x v="0"/>
  </r>
  <r>
    <x v="2"/>
    <x v="0"/>
    <x v="415"/>
    <x v="3"/>
    <x v="37"/>
    <x v="40"/>
    <x v="0"/>
    <n v="50"/>
    <n v="400"/>
    <n v="199999.99999999997"/>
    <n v="69999.999999999985"/>
    <n v="0.35"/>
    <x v="0"/>
  </r>
  <r>
    <x v="2"/>
    <x v="0"/>
    <x v="415"/>
    <x v="3"/>
    <x v="37"/>
    <x v="40"/>
    <x v="1"/>
    <n v="40"/>
    <n v="250"/>
    <n v="100000"/>
    <n v="30000"/>
    <n v="0.3"/>
    <x v="0"/>
  </r>
  <r>
    <x v="2"/>
    <x v="0"/>
    <x v="415"/>
    <x v="3"/>
    <x v="37"/>
    <x v="40"/>
    <x v="2"/>
    <n v="40"/>
    <n v="150"/>
    <n v="60000"/>
    <n v="18000"/>
    <n v="0.3"/>
    <x v="0"/>
  </r>
  <r>
    <x v="2"/>
    <x v="0"/>
    <x v="415"/>
    <x v="3"/>
    <x v="37"/>
    <x v="40"/>
    <x v="3"/>
    <n v="40"/>
    <n v="125"/>
    <n v="50000"/>
    <n v="15000"/>
    <n v="0.3"/>
    <x v="0"/>
  </r>
  <r>
    <x v="2"/>
    <x v="0"/>
    <x v="415"/>
    <x v="3"/>
    <x v="37"/>
    <x v="40"/>
    <x v="4"/>
    <n v="50"/>
    <n v="125"/>
    <n v="62499.999999999993"/>
    <n v="21874.999999999996"/>
    <n v="0.35"/>
    <x v="0"/>
  </r>
  <r>
    <x v="0"/>
    <x v="0"/>
    <x v="415"/>
    <x v="3"/>
    <x v="37"/>
    <x v="40"/>
    <x v="5"/>
    <n v="55"/>
    <n v="250"/>
    <n v="137499.99999999997"/>
    <n v="54999.999999999993"/>
    <n v="0.4"/>
    <x v="0"/>
  </r>
  <r>
    <x v="0"/>
    <x v="0"/>
    <x v="446"/>
    <x v="3"/>
    <x v="37"/>
    <x v="40"/>
    <x v="0"/>
    <n v="50"/>
    <n v="400"/>
    <n v="199999.99999999997"/>
    <n v="69999.999999999985"/>
    <n v="0.35"/>
    <x v="0"/>
  </r>
  <r>
    <x v="0"/>
    <x v="0"/>
    <x v="446"/>
    <x v="3"/>
    <x v="37"/>
    <x v="40"/>
    <x v="1"/>
    <n v="40"/>
    <n v="250"/>
    <n v="100000"/>
    <n v="30000"/>
    <n v="0.3"/>
    <x v="0"/>
  </r>
  <r>
    <x v="0"/>
    <x v="0"/>
    <x v="446"/>
    <x v="3"/>
    <x v="37"/>
    <x v="40"/>
    <x v="2"/>
    <n v="40"/>
    <n v="195"/>
    <n v="78000"/>
    <n v="23400"/>
    <n v="0.3"/>
    <x v="0"/>
  </r>
  <r>
    <x v="0"/>
    <x v="0"/>
    <x v="446"/>
    <x v="3"/>
    <x v="37"/>
    <x v="40"/>
    <x v="3"/>
    <n v="40"/>
    <n v="175"/>
    <n v="70000"/>
    <n v="21000"/>
    <n v="0.3"/>
    <x v="0"/>
  </r>
  <r>
    <x v="0"/>
    <x v="0"/>
    <x v="446"/>
    <x v="3"/>
    <x v="37"/>
    <x v="40"/>
    <x v="4"/>
    <n v="60"/>
    <n v="150"/>
    <n v="90000"/>
    <n v="31499.999999999996"/>
    <n v="0.35"/>
    <x v="0"/>
  </r>
  <r>
    <x v="0"/>
    <x v="0"/>
    <x v="446"/>
    <x v="3"/>
    <x v="37"/>
    <x v="40"/>
    <x v="5"/>
    <n v="65"/>
    <n v="250"/>
    <n v="162499.99999999997"/>
    <n v="64999.999999999993"/>
    <n v="0.4"/>
    <x v="0"/>
  </r>
  <r>
    <x v="0"/>
    <x v="0"/>
    <x v="475"/>
    <x v="3"/>
    <x v="37"/>
    <x v="40"/>
    <x v="0"/>
    <n v="60"/>
    <n v="500"/>
    <n v="300000"/>
    <n v="105000"/>
    <n v="0.35"/>
    <x v="0"/>
  </r>
  <r>
    <x v="0"/>
    <x v="0"/>
    <x v="475"/>
    <x v="3"/>
    <x v="37"/>
    <x v="40"/>
    <x v="1"/>
    <n v="50"/>
    <n v="300"/>
    <n v="150000"/>
    <n v="45000"/>
    <n v="0.3"/>
    <x v="0"/>
  </r>
  <r>
    <x v="0"/>
    <x v="0"/>
    <x v="475"/>
    <x v="3"/>
    <x v="37"/>
    <x v="40"/>
    <x v="2"/>
    <n v="50"/>
    <n v="250"/>
    <n v="125000"/>
    <n v="37500"/>
    <n v="0.3"/>
    <x v="0"/>
  </r>
  <r>
    <x v="0"/>
    <x v="0"/>
    <x v="475"/>
    <x v="3"/>
    <x v="37"/>
    <x v="40"/>
    <x v="3"/>
    <n v="50"/>
    <n v="200"/>
    <n v="100000"/>
    <n v="30000"/>
    <n v="0.3"/>
    <x v="0"/>
  </r>
  <r>
    <x v="0"/>
    <x v="0"/>
    <x v="475"/>
    <x v="3"/>
    <x v="37"/>
    <x v="40"/>
    <x v="4"/>
    <n v="60"/>
    <n v="200"/>
    <n v="120000"/>
    <n v="42000"/>
    <n v="0.35"/>
    <x v="0"/>
  </r>
  <r>
    <x v="0"/>
    <x v="0"/>
    <x v="475"/>
    <x v="3"/>
    <x v="37"/>
    <x v="40"/>
    <x v="5"/>
    <n v="65"/>
    <n v="300"/>
    <n v="194999.99999999997"/>
    <n v="77999.999999999985"/>
    <n v="0.4"/>
    <x v="0"/>
  </r>
  <r>
    <x v="0"/>
    <x v="0"/>
    <x v="170"/>
    <x v="3"/>
    <x v="37"/>
    <x v="40"/>
    <x v="0"/>
    <n v="30"/>
    <n v="450"/>
    <n v="135000.00000000003"/>
    <n v="40500.000000000007"/>
    <n v="0.3"/>
    <x v="0"/>
  </r>
  <r>
    <x v="0"/>
    <x v="0"/>
    <x v="170"/>
    <x v="3"/>
    <x v="37"/>
    <x v="40"/>
    <x v="1"/>
    <n v="30"/>
    <n v="250"/>
    <n v="75000.000000000015"/>
    <n v="26250.000000000004"/>
    <n v="0.35"/>
    <x v="0"/>
  </r>
  <r>
    <x v="0"/>
    <x v="0"/>
    <x v="170"/>
    <x v="3"/>
    <x v="37"/>
    <x v="40"/>
    <x v="2"/>
    <n v="20"/>
    <n v="250"/>
    <n v="50000.000000000015"/>
    <n v="15000.000000000004"/>
    <n v="0.3"/>
    <x v="0"/>
  </r>
  <r>
    <x v="0"/>
    <x v="0"/>
    <x v="170"/>
    <x v="3"/>
    <x v="37"/>
    <x v="40"/>
    <x v="3"/>
    <n v="25"/>
    <n v="100"/>
    <n v="25000.000000000007"/>
    <n v="7500.0000000000018"/>
    <n v="0.3"/>
    <x v="0"/>
  </r>
  <r>
    <x v="0"/>
    <x v="0"/>
    <x v="170"/>
    <x v="3"/>
    <x v="37"/>
    <x v="40"/>
    <x v="4"/>
    <n v="40"/>
    <n v="150"/>
    <n v="60000"/>
    <n v="30000"/>
    <n v="0.5"/>
    <x v="0"/>
  </r>
  <r>
    <x v="0"/>
    <x v="0"/>
    <x v="170"/>
    <x v="3"/>
    <x v="37"/>
    <x v="40"/>
    <x v="5"/>
    <n v="30"/>
    <n v="250"/>
    <n v="75000.000000000015"/>
    <n v="30000.000000000007"/>
    <n v="0.4"/>
    <x v="0"/>
  </r>
  <r>
    <x v="0"/>
    <x v="0"/>
    <x v="201"/>
    <x v="3"/>
    <x v="37"/>
    <x v="40"/>
    <x v="0"/>
    <n v="30"/>
    <n v="500"/>
    <n v="150000.00000000003"/>
    <n v="45000.000000000007"/>
    <n v="0.3"/>
    <x v="0"/>
  </r>
  <r>
    <x v="0"/>
    <x v="0"/>
    <x v="201"/>
    <x v="3"/>
    <x v="37"/>
    <x v="40"/>
    <x v="1"/>
    <n v="30"/>
    <n v="150"/>
    <n v="45000.000000000007"/>
    <n v="15750.000000000002"/>
    <n v="0.35"/>
    <x v="0"/>
  </r>
  <r>
    <x v="0"/>
    <x v="0"/>
    <x v="201"/>
    <x v="3"/>
    <x v="37"/>
    <x v="40"/>
    <x v="2"/>
    <n v="20"/>
    <n v="200"/>
    <n v="40000.000000000015"/>
    <n v="12000.000000000004"/>
    <n v="0.3"/>
    <x v="0"/>
  </r>
  <r>
    <x v="0"/>
    <x v="0"/>
    <x v="201"/>
    <x v="3"/>
    <x v="38"/>
    <x v="41"/>
    <x v="3"/>
    <n v="25"/>
    <n v="75"/>
    <n v="18750.000000000004"/>
    <n v="5625.0000000000009"/>
    <n v="0.3"/>
    <x v="0"/>
  </r>
  <r>
    <x v="0"/>
    <x v="0"/>
    <x v="201"/>
    <x v="3"/>
    <x v="38"/>
    <x v="41"/>
    <x v="4"/>
    <n v="40"/>
    <n v="150"/>
    <n v="60000"/>
    <n v="30000"/>
    <n v="0.5"/>
    <x v="0"/>
  </r>
  <r>
    <x v="0"/>
    <x v="0"/>
    <x v="201"/>
    <x v="3"/>
    <x v="38"/>
    <x v="41"/>
    <x v="5"/>
    <n v="15"/>
    <n v="250"/>
    <n v="37499.999999999993"/>
    <n v="14999.999999999998"/>
    <n v="0.4"/>
    <x v="0"/>
  </r>
  <r>
    <x v="0"/>
    <x v="0"/>
    <x v="707"/>
    <x v="3"/>
    <x v="38"/>
    <x v="41"/>
    <x v="0"/>
    <n v="20"/>
    <n v="470"/>
    <n v="94000.000000000015"/>
    <n v="28200.000000000004"/>
    <n v="0.3"/>
    <x v="0"/>
  </r>
  <r>
    <x v="0"/>
    <x v="0"/>
    <x v="707"/>
    <x v="3"/>
    <x v="38"/>
    <x v="41"/>
    <x v="1"/>
    <n v="20"/>
    <n v="175"/>
    <n v="35000.000000000007"/>
    <n v="12250.000000000002"/>
    <n v="0.35"/>
    <x v="0"/>
  </r>
  <r>
    <x v="0"/>
    <x v="0"/>
    <x v="707"/>
    <x v="3"/>
    <x v="38"/>
    <x v="41"/>
    <x v="2"/>
    <n v="10"/>
    <n v="225"/>
    <n v="22500.000000000007"/>
    <n v="6750.0000000000018"/>
    <n v="0.3"/>
    <x v="0"/>
  </r>
  <r>
    <x v="0"/>
    <x v="0"/>
    <x v="707"/>
    <x v="3"/>
    <x v="38"/>
    <x v="41"/>
    <x v="3"/>
    <n v="15"/>
    <n v="100"/>
    <n v="14999.999999999996"/>
    <n v="4499.9999999999991"/>
    <n v="0.3"/>
    <x v="0"/>
  </r>
  <r>
    <x v="0"/>
    <x v="0"/>
    <x v="707"/>
    <x v="3"/>
    <x v="38"/>
    <x v="41"/>
    <x v="4"/>
    <n v="30"/>
    <n v="150"/>
    <n v="45000.000000000007"/>
    <n v="22500.000000000004"/>
    <n v="0.5"/>
    <x v="0"/>
  </r>
  <r>
    <x v="0"/>
    <x v="0"/>
    <x v="707"/>
    <x v="3"/>
    <x v="38"/>
    <x v="41"/>
    <x v="5"/>
    <n v="20"/>
    <n v="250"/>
    <n v="50000.000000000007"/>
    <n v="20000.000000000004"/>
    <n v="0.4"/>
    <x v="0"/>
  </r>
  <r>
    <x v="0"/>
    <x v="0"/>
    <x v="229"/>
    <x v="3"/>
    <x v="38"/>
    <x v="41"/>
    <x v="0"/>
    <n v="20"/>
    <n v="475"/>
    <n v="95000.000000000015"/>
    <n v="28500.000000000004"/>
    <n v="0.3"/>
    <x v="0"/>
  </r>
  <r>
    <x v="0"/>
    <x v="0"/>
    <x v="229"/>
    <x v="3"/>
    <x v="38"/>
    <x v="41"/>
    <x v="1"/>
    <n v="20"/>
    <n v="175"/>
    <n v="35000.000000000007"/>
    <n v="12250.000000000002"/>
    <n v="0.35"/>
    <x v="0"/>
  </r>
  <r>
    <x v="0"/>
    <x v="0"/>
    <x v="229"/>
    <x v="3"/>
    <x v="38"/>
    <x v="41"/>
    <x v="2"/>
    <n v="10"/>
    <n v="175"/>
    <n v="17500.000000000007"/>
    <n v="5250.0000000000018"/>
    <n v="0.3"/>
    <x v="0"/>
  </r>
  <r>
    <x v="0"/>
    <x v="0"/>
    <x v="229"/>
    <x v="3"/>
    <x v="38"/>
    <x v="41"/>
    <x v="3"/>
    <n v="15"/>
    <n v="100"/>
    <n v="14999.999999999996"/>
    <n v="4499.9999999999991"/>
    <n v="0.3"/>
    <x v="0"/>
  </r>
  <r>
    <x v="0"/>
    <x v="0"/>
    <x v="229"/>
    <x v="3"/>
    <x v="38"/>
    <x v="41"/>
    <x v="4"/>
    <n v="60"/>
    <n v="125"/>
    <n v="75000"/>
    <n v="37500"/>
    <n v="0.5"/>
    <x v="0"/>
  </r>
  <r>
    <x v="0"/>
    <x v="0"/>
    <x v="229"/>
    <x v="3"/>
    <x v="38"/>
    <x v="41"/>
    <x v="5"/>
    <n v="50"/>
    <n v="250"/>
    <n v="125000"/>
    <n v="50000"/>
    <n v="0.4"/>
    <x v="0"/>
  </r>
  <r>
    <x v="0"/>
    <x v="0"/>
    <x v="260"/>
    <x v="3"/>
    <x v="38"/>
    <x v="41"/>
    <x v="0"/>
    <n v="60"/>
    <n v="520"/>
    <n v="312000"/>
    <n v="93600"/>
    <n v="0.3"/>
    <x v="0"/>
  </r>
  <r>
    <x v="0"/>
    <x v="0"/>
    <x v="260"/>
    <x v="3"/>
    <x v="38"/>
    <x v="41"/>
    <x v="1"/>
    <n v="40"/>
    <n v="225"/>
    <n v="90000"/>
    <n v="31499.999999999996"/>
    <n v="0.35"/>
    <x v="0"/>
  </r>
  <r>
    <x v="0"/>
    <x v="0"/>
    <x v="260"/>
    <x v="3"/>
    <x v="38"/>
    <x v="41"/>
    <x v="2"/>
    <n v="35"/>
    <n v="200"/>
    <n v="70000"/>
    <n v="21000"/>
    <n v="0.3"/>
    <x v="0"/>
  </r>
  <r>
    <x v="0"/>
    <x v="0"/>
    <x v="260"/>
    <x v="3"/>
    <x v="38"/>
    <x v="41"/>
    <x v="3"/>
    <n v="35"/>
    <n v="125"/>
    <n v="43750"/>
    <n v="13125"/>
    <n v="0.3"/>
    <x v="0"/>
  </r>
  <r>
    <x v="0"/>
    <x v="0"/>
    <x v="260"/>
    <x v="3"/>
    <x v="38"/>
    <x v="41"/>
    <x v="4"/>
    <n v="45"/>
    <n v="150"/>
    <n v="67499.999999999985"/>
    <n v="33749.999999999993"/>
    <n v="0.5"/>
    <x v="0"/>
  </r>
  <r>
    <x v="0"/>
    <x v="0"/>
    <x v="260"/>
    <x v="3"/>
    <x v="38"/>
    <x v="41"/>
    <x v="5"/>
    <n v="50"/>
    <n v="275"/>
    <n v="137499.99999999997"/>
    <n v="54999.999999999993"/>
    <n v="0.4"/>
    <x v="0"/>
  </r>
  <r>
    <x v="0"/>
    <x v="0"/>
    <x v="290"/>
    <x v="3"/>
    <x v="38"/>
    <x v="41"/>
    <x v="0"/>
    <n v="35"/>
    <n v="525"/>
    <n v="183750"/>
    <n v="55125"/>
    <n v="0.3"/>
    <x v="0"/>
  </r>
  <r>
    <x v="0"/>
    <x v="0"/>
    <x v="290"/>
    <x v="3"/>
    <x v="38"/>
    <x v="41"/>
    <x v="1"/>
    <n v="30"/>
    <n v="275"/>
    <n v="82500.000000000029"/>
    <n v="28875.000000000007"/>
    <n v="0.35"/>
    <x v="0"/>
  </r>
  <r>
    <x v="0"/>
    <x v="0"/>
    <x v="290"/>
    <x v="3"/>
    <x v="38"/>
    <x v="41"/>
    <x v="2"/>
    <n v="25"/>
    <n v="200"/>
    <n v="50000.000000000015"/>
    <n v="15000.000000000004"/>
    <n v="0.3"/>
    <x v="0"/>
  </r>
  <r>
    <x v="0"/>
    <x v="0"/>
    <x v="290"/>
    <x v="3"/>
    <x v="38"/>
    <x v="41"/>
    <x v="3"/>
    <n v="25"/>
    <n v="175"/>
    <n v="43750.000000000015"/>
    <n v="13125.000000000004"/>
    <n v="0.3"/>
    <x v="0"/>
  </r>
  <r>
    <x v="0"/>
    <x v="0"/>
    <x v="290"/>
    <x v="3"/>
    <x v="38"/>
    <x v="41"/>
    <x v="4"/>
    <n v="35"/>
    <n v="175"/>
    <n v="61250"/>
    <n v="30625"/>
    <n v="0.5"/>
    <x v="0"/>
  </r>
  <r>
    <x v="0"/>
    <x v="0"/>
    <x v="290"/>
    <x v="3"/>
    <x v="38"/>
    <x v="41"/>
    <x v="5"/>
    <n v="55"/>
    <n v="325"/>
    <n v="178750.00000000003"/>
    <n v="71500.000000000015"/>
    <n v="0.4"/>
    <x v="0"/>
  </r>
  <r>
    <x v="0"/>
    <x v="0"/>
    <x v="319"/>
    <x v="3"/>
    <x v="38"/>
    <x v="41"/>
    <x v="0"/>
    <n v="50"/>
    <n v="550"/>
    <n v="275000"/>
    <n v="82500"/>
    <n v="0.3"/>
    <x v="0"/>
  </r>
  <r>
    <x v="0"/>
    <x v="0"/>
    <x v="319"/>
    <x v="3"/>
    <x v="38"/>
    <x v="41"/>
    <x v="1"/>
    <n v="45"/>
    <n v="300"/>
    <n v="135000.00000000003"/>
    <n v="47250.000000000007"/>
    <n v="0.35"/>
    <x v="0"/>
  </r>
  <r>
    <x v="0"/>
    <x v="0"/>
    <x v="319"/>
    <x v="3"/>
    <x v="38"/>
    <x v="41"/>
    <x v="2"/>
    <n v="40"/>
    <n v="225"/>
    <n v="90000"/>
    <n v="27000"/>
    <n v="0.3"/>
    <x v="0"/>
  </r>
  <r>
    <x v="0"/>
    <x v="0"/>
    <x v="319"/>
    <x v="3"/>
    <x v="38"/>
    <x v="41"/>
    <x v="3"/>
    <n v="40"/>
    <n v="175"/>
    <n v="70000"/>
    <n v="21000"/>
    <n v="0.3"/>
    <x v="0"/>
  </r>
  <r>
    <x v="0"/>
    <x v="0"/>
    <x v="319"/>
    <x v="3"/>
    <x v="38"/>
    <x v="41"/>
    <x v="4"/>
    <n v="50"/>
    <n v="200"/>
    <n v="100000"/>
    <n v="50000"/>
    <n v="0.5"/>
    <x v="0"/>
  </r>
  <r>
    <x v="0"/>
    <x v="0"/>
    <x v="319"/>
    <x v="3"/>
    <x v="38"/>
    <x v="41"/>
    <x v="5"/>
    <n v="55"/>
    <n v="375"/>
    <n v="206250.00000000003"/>
    <n v="82500.000000000015"/>
    <n v="0.4"/>
    <x v="0"/>
  </r>
  <r>
    <x v="0"/>
    <x v="0"/>
    <x v="351"/>
    <x v="3"/>
    <x v="38"/>
    <x v="41"/>
    <x v="0"/>
    <n v="50"/>
    <n v="525"/>
    <n v="262500"/>
    <n v="78750"/>
    <n v="0.3"/>
    <x v="0"/>
  </r>
  <r>
    <x v="0"/>
    <x v="0"/>
    <x v="351"/>
    <x v="3"/>
    <x v="38"/>
    <x v="41"/>
    <x v="1"/>
    <n v="45"/>
    <n v="300"/>
    <n v="135000.00000000003"/>
    <n v="47250.000000000007"/>
    <n v="0.35"/>
    <x v="0"/>
  </r>
  <r>
    <x v="0"/>
    <x v="0"/>
    <x v="351"/>
    <x v="3"/>
    <x v="38"/>
    <x v="41"/>
    <x v="2"/>
    <n v="40"/>
    <n v="225"/>
    <n v="90000"/>
    <n v="27000"/>
    <n v="0.3"/>
    <x v="0"/>
  </r>
  <r>
    <x v="0"/>
    <x v="0"/>
    <x v="351"/>
    <x v="3"/>
    <x v="38"/>
    <x v="41"/>
    <x v="3"/>
    <n v="40"/>
    <n v="200"/>
    <n v="80000"/>
    <n v="24000"/>
    <n v="0.3"/>
    <x v="0"/>
  </r>
  <r>
    <x v="0"/>
    <x v="0"/>
    <x v="351"/>
    <x v="3"/>
    <x v="38"/>
    <x v="41"/>
    <x v="4"/>
    <n v="50"/>
    <n v="175"/>
    <n v="87500"/>
    <n v="43750"/>
    <n v="0.5"/>
    <x v="0"/>
  </r>
  <r>
    <x v="0"/>
    <x v="0"/>
    <x v="351"/>
    <x v="3"/>
    <x v="38"/>
    <x v="41"/>
    <x v="5"/>
    <n v="55"/>
    <n v="350"/>
    <n v="192500.00000000003"/>
    <n v="77000.000000000015"/>
    <n v="0.4"/>
    <x v="0"/>
  </r>
  <r>
    <x v="0"/>
    <x v="0"/>
    <x v="383"/>
    <x v="3"/>
    <x v="38"/>
    <x v="41"/>
    <x v="0"/>
    <n v="35"/>
    <n v="475"/>
    <n v="166250"/>
    <n v="49875"/>
    <n v="0.3"/>
    <x v="0"/>
  </r>
  <r>
    <x v="0"/>
    <x v="0"/>
    <x v="383"/>
    <x v="3"/>
    <x v="38"/>
    <x v="41"/>
    <x v="1"/>
    <n v="30"/>
    <n v="275"/>
    <n v="82500.000000000029"/>
    <n v="28875.000000000007"/>
    <n v="0.35"/>
    <x v="0"/>
  </r>
  <r>
    <x v="0"/>
    <x v="0"/>
    <x v="383"/>
    <x v="3"/>
    <x v="38"/>
    <x v="41"/>
    <x v="2"/>
    <n v="25"/>
    <n v="175"/>
    <n v="43750.000000000015"/>
    <n v="13125.000000000004"/>
    <n v="0.3"/>
    <x v="0"/>
  </r>
  <r>
    <x v="0"/>
    <x v="0"/>
    <x v="383"/>
    <x v="3"/>
    <x v="38"/>
    <x v="41"/>
    <x v="3"/>
    <n v="25"/>
    <n v="150"/>
    <n v="37500.000000000007"/>
    <n v="11250.000000000002"/>
    <n v="0.3"/>
    <x v="0"/>
  </r>
  <r>
    <x v="0"/>
    <x v="0"/>
    <x v="383"/>
    <x v="3"/>
    <x v="38"/>
    <x v="41"/>
    <x v="4"/>
    <n v="35"/>
    <n v="150"/>
    <n v="52500"/>
    <n v="26250"/>
    <n v="0.5"/>
    <x v="0"/>
  </r>
  <r>
    <x v="0"/>
    <x v="0"/>
    <x v="383"/>
    <x v="3"/>
    <x v="38"/>
    <x v="41"/>
    <x v="5"/>
    <n v="40"/>
    <n v="225"/>
    <n v="90000"/>
    <n v="36000"/>
    <n v="0.4"/>
    <x v="0"/>
  </r>
  <r>
    <x v="0"/>
    <x v="0"/>
    <x v="412"/>
    <x v="3"/>
    <x v="38"/>
    <x v="41"/>
    <x v="0"/>
    <n v="45"/>
    <n v="400"/>
    <n v="179999.99999999997"/>
    <n v="53999.999999999993"/>
    <n v="0.3"/>
    <x v="0"/>
  </r>
  <r>
    <x v="0"/>
    <x v="0"/>
    <x v="412"/>
    <x v="3"/>
    <x v="38"/>
    <x v="41"/>
    <x v="1"/>
    <n v="35"/>
    <n v="250"/>
    <n v="87500"/>
    <n v="30624.999999999996"/>
    <n v="0.35"/>
    <x v="0"/>
  </r>
  <r>
    <x v="0"/>
    <x v="0"/>
    <x v="412"/>
    <x v="3"/>
    <x v="38"/>
    <x v="41"/>
    <x v="2"/>
    <n v="35"/>
    <n v="150"/>
    <n v="52500"/>
    <n v="15750"/>
    <n v="0.3"/>
    <x v="0"/>
  </r>
  <r>
    <x v="0"/>
    <x v="0"/>
    <x v="412"/>
    <x v="3"/>
    <x v="38"/>
    <x v="41"/>
    <x v="3"/>
    <n v="35"/>
    <n v="125"/>
    <n v="43750"/>
    <n v="13125"/>
    <n v="0.3"/>
    <x v="0"/>
  </r>
  <r>
    <x v="0"/>
    <x v="0"/>
    <x v="412"/>
    <x v="3"/>
    <x v="38"/>
    <x v="41"/>
    <x v="4"/>
    <n v="45"/>
    <n v="125"/>
    <n v="56249.999999999993"/>
    <n v="28124.999999999996"/>
    <n v="0.5"/>
    <x v="0"/>
  </r>
  <r>
    <x v="3"/>
    <x v="0"/>
    <x v="412"/>
    <x v="3"/>
    <x v="38"/>
    <x v="41"/>
    <x v="5"/>
    <n v="50"/>
    <n v="250"/>
    <n v="124999.99999999997"/>
    <n v="49999.999999999993"/>
    <n v="0.4"/>
    <x v="0"/>
  </r>
  <r>
    <x v="3"/>
    <x v="0"/>
    <x v="443"/>
    <x v="3"/>
    <x v="38"/>
    <x v="41"/>
    <x v="0"/>
    <n v="45"/>
    <n v="400"/>
    <n v="179999.99999999997"/>
    <n v="53999.999999999993"/>
    <n v="0.3"/>
    <x v="0"/>
  </r>
  <r>
    <x v="3"/>
    <x v="0"/>
    <x v="443"/>
    <x v="3"/>
    <x v="38"/>
    <x v="41"/>
    <x v="1"/>
    <n v="35"/>
    <n v="275"/>
    <n v="96250"/>
    <n v="33687.5"/>
    <n v="0.35"/>
    <x v="0"/>
  </r>
  <r>
    <x v="3"/>
    <x v="0"/>
    <x v="443"/>
    <x v="3"/>
    <x v="38"/>
    <x v="41"/>
    <x v="2"/>
    <n v="35"/>
    <n v="220"/>
    <n v="77000"/>
    <n v="23100"/>
    <n v="0.3"/>
    <x v="0"/>
  </r>
  <r>
    <x v="3"/>
    <x v="0"/>
    <x v="443"/>
    <x v="3"/>
    <x v="38"/>
    <x v="41"/>
    <x v="3"/>
    <n v="35"/>
    <n v="200"/>
    <n v="70000"/>
    <n v="21000"/>
    <n v="0.3"/>
    <x v="0"/>
  </r>
  <r>
    <x v="3"/>
    <x v="0"/>
    <x v="443"/>
    <x v="3"/>
    <x v="38"/>
    <x v="41"/>
    <x v="4"/>
    <n v="60"/>
    <n v="175"/>
    <n v="105000"/>
    <n v="52500"/>
    <n v="0.5"/>
    <x v="0"/>
  </r>
  <r>
    <x v="3"/>
    <x v="0"/>
    <x v="443"/>
    <x v="3"/>
    <x v="38"/>
    <x v="41"/>
    <x v="5"/>
    <n v="65"/>
    <n v="275"/>
    <n v="178749.99999999997"/>
    <n v="71499.999999999985"/>
    <n v="0.4"/>
    <x v="0"/>
  </r>
  <r>
    <x v="3"/>
    <x v="0"/>
    <x v="472"/>
    <x v="3"/>
    <x v="38"/>
    <x v="41"/>
    <x v="0"/>
    <n v="60"/>
    <n v="525"/>
    <n v="315000"/>
    <n v="94500"/>
    <n v="0.3"/>
    <x v="0"/>
  </r>
  <r>
    <x v="3"/>
    <x v="0"/>
    <x v="472"/>
    <x v="3"/>
    <x v="38"/>
    <x v="41"/>
    <x v="1"/>
    <n v="50"/>
    <n v="325"/>
    <n v="162500"/>
    <n v="56875"/>
    <n v="0.35"/>
    <x v="0"/>
  </r>
  <r>
    <x v="3"/>
    <x v="0"/>
    <x v="472"/>
    <x v="3"/>
    <x v="38"/>
    <x v="41"/>
    <x v="2"/>
    <n v="50"/>
    <n v="275"/>
    <n v="137500"/>
    <n v="41250"/>
    <n v="0.3"/>
    <x v="0"/>
  </r>
  <r>
    <x v="3"/>
    <x v="0"/>
    <x v="472"/>
    <x v="3"/>
    <x v="38"/>
    <x v="41"/>
    <x v="3"/>
    <n v="50"/>
    <n v="225"/>
    <n v="112500"/>
    <n v="33750"/>
    <n v="0.3"/>
    <x v="0"/>
  </r>
  <r>
    <x v="3"/>
    <x v="0"/>
    <x v="472"/>
    <x v="3"/>
    <x v="38"/>
    <x v="41"/>
    <x v="4"/>
    <n v="60"/>
    <n v="225"/>
    <n v="135000"/>
    <n v="67500"/>
    <n v="0.5"/>
    <x v="0"/>
  </r>
  <r>
    <x v="3"/>
    <x v="0"/>
    <x v="472"/>
    <x v="3"/>
    <x v="38"/>
    <x v="41"/>
    <x v="5"/>
    <n v="65"/>
    <n v="325"/>
    <n v="211249.99999999994"/>
    <n v="84499.999999999985"/>
    <n v="0.4"/>
    <x v="0"/>
  </r>
  <r>
    <x v="3"/>
    <x v="0"/>
    <x v="167"/>
    <x v="3"/>
    <x v="38"/>
    <x v="41"/>
    <x v="0"/>
    <n v="30"/>
    <n v="450"/>
    <n v="135000.00000000003"/>
    <n v="40500.000000000007"/>
    <n v="0.3"/>
    <x v="0"/>
  </r>
  <r>
    <x v="3"/>
    <x v="0"/>
    <x v="167"/>
    <x v="3"/>
    <x v="38"/>
    <x v="41"/>
    <x v="1"/>
    <n v="30"/>
    <n v="250"/>
    <n v="75000.000000000015"/>
    <n v="26250.000000000004"/>
    <n v="0.35"/>
    <x v="0"/>
  </r>
  <r>
    <x v="3"/>
    <x v="0"/>
    <x v="167"/>
    <x v="3"/>
    <x v="38"/>
    <x v="41"/>
    <x v="2"/>
    <n v="20"/>
    <n v="250"/>
    <n v="50000.000000000015"/>
    <n v="15000.000000000004"/>
    <n v="0.3"/>
    <x v="0"/>
  </r>
  <r>
    <x v="3"/>
    <x v="0"/>
    <x v="167"/>
    <x v="3"/>
    <x v="38"/>
    <x v="41"/>
    <x v="3"/>
    <n v="25"/>
    <n v="100"/>
    <n v="25000.000000000007"/>
    <n v="7500.0000000000018"/>
    <n v="0.3"/>
    <x v="0"/>
  </r>
  <r>
    <x v="3"/>
    <x v="0"/>
    <x v="167"/>
    <x v="3"/>
    <x v="38"/>
    <x v="41"/>
    <x v="4"/>
    <n v="40"/>
    <n v="150"/>
    <n v="60000"/>
    <n v="30000"/>
    <n v="0.5"/>
    <x v="0"/>
  </r>
  <r>
    <x v="3"/>
    <x v="0"/>
    <x v="167"/>
    <x v="3"/>
    <x v="38"/>
    <x v="41"/>
    <x v="5"/>
    <n v="30"/>
    <n v="250"/>
    <n v="75000.000000000015"/>
    <n v="30000.000000000007"/>
    <n v="0.4"/>
    <x v="0"/>
  </r>
  <r>
    <x v="3"/>
    <x v="0"/>
    <x v="198"/>
    <x v="3"/>
    <x v="38"/>
    <x v="41"/>
    <x v="0"/>
    <n v="30"/>
    <n v="500"/>
    <n v="150000.00000000003"/>
    <n v="45000.000000000007"/>
    <n v="0.3"/>
    <x v="0"/>
  </r>
  <r>
    <x v="3"/>
    <x v="0"/>
    <x v="198"/>
    <x v="3"/>
    <x v="38"/>
    <x v="41"/>
    <x v="1"/>
    <n v="30"/>
    <n v="150"/>
    <n v="45000.000000000007"/>
    <n v="15750.000000000002"/>
    <n v="0.35"/>
    <x v="0"/>
  </r>
  <r>
    <x v="3"/>
    <x v="0"/>
    <x v="198"/>
    <x v="3"/>
    <x v="38"/>
    <x v="41"/>
    <x v="2"/>
    <n v="20"/>
    <n v="200"/>
    <n v="40000.000000000015"/>
    <n v="12000.000000000004"/>
    <n v="0.3"/>
    <x v="0"/>
  </r>
  <r>
    <x v="3"/>
    <x v="0"/>
    <x v="198"/>
    <x v="3"/>
    <x v="39"/>
    <x v="42"/>
    <x v="3"/>
    <n v="25"/>
    <n v="75"/>
    <n v="18750.000000000004"/>
    <n v="5625.0000000000009"/>
    <n v="0.3"/>
    <x v="0"/>
  </r>
  <r>
    <x v="3"/>
    <x v="0"/>
    <x v="198"/>
    <x v="3"/>
    <x v="39"/>
    <x v="42"/>
    <x v="4"/>
    <n v="40"/>
    <n v="150"/>
    <n v="60000"/>
    <n v="30000"/>
    <n v="0.5"/>
    <x v="0"/>
  </r>
  <r>
    <x v="3"/>
    <x v="0"/>
    <x v="198"/>
    <x v="3"/>
    <x v="39"/>
    <x v="42"/>
    <x v="5"/>
    <n v="15"/>
    <n v="250"/>
    <n v="37499.999999999993"/>
    <n v="14999.999999999998"/>
    <n v="0.4"/>
    <x v="0"/>
  </r>
  <r>
    <x v="3"/>
    <x v="0"/>
    <x v="704"/>
    <x v="3"/>
    <x v="39"/>
    <x v="42"/>
    <x v="0"/>
    <n v="20"/>
    <n v="470"/>
    <n v="94000.000000000015"/>
    <n v="28200.000000000004"/>
    <n v="0.3"/>
    <x v="0"/>
  </r>
  <r>
    <x v="3"/>
    <x v="0"/>
    <x v="704"/>
    <x v="3"/>
    <x v="39"/>
    <x v="42"/>
    <x v="1"/>
    <n v="20"/>
    <n v="175"/>
    <n v="35000.000000000007"/>
    <n v="12250.000000000002"/>
    <n v="0.35"/>
    <x v="0"/>
  </r>
  <r>
    <x v="3"/>
    <x v="0"/>
    <x v="704"/>
    <x v="3"/>
    <x v="39"/>
    <x v="42"/>
    <x v="2"/>
    <n v="10"/>
    <n v="225"/>
    <n v="22500.000000000007"/>
    <n v="6750.0000000000018"/>
    <n v="0.3"/>
    <x v="0"/>
  </r>
  <r>
    <x v="3"/>
    <x v="0"/>
    <x v="704"/>
    <x v="3"/>
    <x v="39"/>
    <x v="42"/>
    <x v="3"/>
    <n v="15"/>
    <n v="75"/>
    <n v="11249.999999999998"/>
    <n v="3374.9999999999995"/>
    <n v="0.3"/>
    <x v="0"/>
  </r>
  <r>
    <x v="3"/>
    <x v="0"/>
    <x v="704"/>
    <x v="3"/>
    <x v="39"/>
    <x v="42"/>
    <x v="4"/>
    <n v="30"/>
    <n v="125"/>
    <n v="37500.000000000007"/>
    <n v="18750.000000000004"/>
    <n v="0.5"/>
    <x v="0"/>
  </r>
  <r>
    <x v="3"/>
    <x v="0"/>
    <x v="704"/>
    <x v="3"/>
    <x v="39"/>
    <x v="42"/>
    <x v="5"/>
    <n v="20"/>
    <n v="225"/>
    <n v="45000.000000000007"/>
    <n v="18000.000000000004"/>
    <n v="0.4"/>
    <x v="0"/>
  </r>
  <r>
    <x v="3"/>
    <x v="0"/>
    <x v="721"/>
    <x v="3"/>
    <x v="39"/>
    <x v="42"/>
    <x v="0"/>
    <n v="20"/>
    <n v="450"/>
    <n v="90000.000000000015"/>
    <n v="27000.000000000004"/>
    <n v="0.3"/>
    <x v="0"/>
  </r>
  <r>
    <x v="3"/>
    <x v="0"/>
    <x v="721"/>
    <x v="3"/>
    <x v="39"/>
    <x v="42"/>
    <x v="1"/>
    <n v="20"/>
    <n v="150"/>
    <n v="30000.000000000004"/>
    <n v="10500"/>
    <n v="0.35"/>
    <x v="0"/>
  </r>
  <r>
    <x v="3"/>
    <x v="0"/>
    <x v="721"/>
    <x v="3"/>
    <x v="39"/>
    <x v="42"/>
    <x v="2"/>
    <n v="10"/>
    <n v="150"/>
    <n v="15000.000000000005"/>
    <n v="4500.0000000000018"/>
    <n v="0.3"/>
    <x v="0"/>
  </r>
  <r>
    <x v="3"/>
    <x v="0"/>
    <x v="721"/>
    <x v="3"/>
    <x v="39"/>
    <x v="42"/>
    <x v="3"/>
    <n v="15"/>
    <n v="75"/>
    <n v="11249.999999999998"/>
    <n v="3374.9999999999995"/>
    <n v="0.3"/>
    <x v="0"/>
  </r>
  <r>
    <x v="3"/>
    <x v="0"/>
    <x v="721"/>
    <x v="3"/>
    <x v="39"/>
    <x v="42"/>
    <x v="4"/>
    <n v="60"/>
    <n v="100"/>
    <n v="60000"/>
    <n v="30000"/>
    <n v="0.5"/>
    <x v="0"/>
  </r>
  <r>
    <x v="3"/>
    <x v="0"/>
    <x v="721"/>
    <x v="3"/>
    <x v="39"/>
    <x v="42"/>
    <x v="5"/>
    <n v="50"/>
    <n v="225"/>
    <n v="112500"/>
    <n v="45000"/>
    <n v="0.4"/>
    <x v="0"/>
  </r>
  <r>
    <x v="3"/>
    <x v="0"/>
    <x v="257"/>
    <x v="3"/>
    <x v="39"/>
    <x v="42"/>
    <x v="0"/>
    <n v="60"/>
    <n v="495"/>
    <n v="297000"/>
    <n v="89100"/>
    <n v="0.3"/>
    <x v="0"/>
  </r>
  <r>
    <x v="3"/>
    <x v="0"/>
    <x v="257"/>
    <x v="3"/>
    <x v="39"/>
    <x v="42"/>
    <x v="1"/>
    <n v="40"/>
    <n v="200"/>
    <n v="80000"/>
    <n v="28000"/>
    <n v="0.35"/>
    <x v="0"/>
  </r>
  <r>
    <x v="3"/>
    <x v="0"/>
    <x v="257"/>
    <x v="3"/>
    <x v="39"/>
    <x v="42"/>
    <x v="2"/>
    <n v="35"/>
    <n v="175"/>
    <n v="61250"/>
    <n v="18375"/>
    <n v="0.3"/>
    <x v="0"/>
  </r>
  <r>
    <x v="3"/>
    <x v="0"/>
    <x v="257"/>
    <x v="3"/>
    <x v="39"/>
    <x v="42"/>
    <x v="3"/>
    <n v="35"/>
    <n v="150"/>
    <n v="52500"/>
    <n v="15750"/>
    <n v="0.3"/>
    <x v="0"/>
  </r>
  <r>
    <x v="3"/>
    <x v="0"/>
    <x v="257"/>
    <x v="3"/>
    <x v="39"/>
    <x v="42"/>
    <x v="4"/>
    <n v="45"/>
    <n v="175"/>
    <n v="78749.999999999985"/>
    <n v="39374.999999999993"/>
    <n v="0.5"/>
    <x v="0"/>
  </r>
  <r>
    <x v="3"/>
    <x v="0"/>
    <x v="257"/>
    <x v="3"/>
    <x v="39"/>
    <x v="42"/>
    <x v="5"/>
    <n v="50"/>
    <n v="300"/>
    <n v="149999.99999999997"/>
    <n v="59999.999999999993"/>
    <n v="0.4"/>
    <x v="0"/>
  </r>
  <r>
    <x v="3"/>
    <x v="0"/>
    <x v="287"/>
    <x v="3"/>
    <x v="39"/>
    <x v="42"/>
    <x v="0"/>
    <n v="35"/>
    <n v="550"/>
    <n v="192500"/>
    <n v="57750"/>
    <n v="0.3"/>
    <x v="0"/>
  </r>
  <r>
    <x v="3"/>
    <x v="0"/>
    <x v="287"/>
    <x v="3"/>
    <x v="39"/>
    <x v="42"/>
    <x v="1"/>
    <n v="30"/>
    <n v="300"/>
    <n v="90000.000000000029"/>
    <n v="31500.000000000007"/>
    <n v="0.35"/>
    <x v="0"/>
  </r>
  <r>
    <x v="3"/>
    <x v="0"/>
    <x v="287"/>
    <x v="3"/>
    <x v="39"/>
    <x v="42"/>
    <x v="2"/>
    <n v="25"/>
    <n v="200"/>
    <n v="50000.000000000015"/>
    <n v="15000.000000000004"/>
    <n v="0.3"/>
    <x v="0"/>
  </r>
  <r>
    <x v="3"/>
    <x v="0"/>
    <x v="287"/>
    <x v="3"/>
    <x v="39"/>
    <x v="42"/>
    <x v="3"/>
    <n v="25"/>
    <n v="175"/>
    <n v="43750.000000000015"/>
    <n v="13125.000000000004"/>
    <n v="0.3"/>
    <x v="0"/>
  </r>
  <r>
    <x v="3"/>
    <x v="0"/>
    <x v="287"/>
    <x v="3"/>
    <x v="39"/>
    <x v="42"/>
    <x v="4"/>
    <n v="35"/>
    <n v="175"/>
    <n v="61250"/>
    <n v="30625"/>
    <n v="0.5"/>
    <x v="0"/>
  </r>
  <r>
    <x v="3"/>
    <x v="0"/>
    <x v="287"/>
    <x v="3"/>
    <x v="39"/>
    <x v="42"/>
    <x v="5"/>
    <n v="55"/>
    <n v="325"/>
    <n v="178750.00000000003"/>
    <n v="71500.000000000015"/>
    <n v="0.4"/>
    <x v="0"/>
  </r>
  <r>
    <x v="3"/>
    <x v="0"/>
    <x v="316"/>
    <x v="3"/>
    <x v="39"/>
    <x v="42"/>
    <x v="0"/>
    <n v="50"/>
    <n v="550"/>
    <n v="275000"/>
    <n v="82500"/>
    <n v="0.3"/>
    <x v="0"/>
  </r>
  <r>
    <x v="3"/>
    <x v="0"/>
    <x v="316"/>
    <x v="3"/>
    <x v="39"/>
    <x v="42"/>
    <x v="1"/>
    <n v="45"/>
    <n v="300"/>
    <n v="135000.00000000003"/>
    <n v="47250.000000000007"/>
    <n v="0.35"/>
    <x v="0"/>
  </r>
  <r>
    <x v="3"/>
    <x v="0"/>
    <x v="316"/>
    <x v="3"/>
    <x v="39"/>
    <x v="42"/>
    <x v="2"/>
    <n v="40"/>
    <n v="225"/>
    <n v="90000"/>
    <n v="27000"/>
    <n v="0.3"/>
    <x v="0"/>
  </r>
  <r>
    <x v="3"/>
    <x v="0"/>
    <x v="316"/>
    <x v="3"/>
    <x v="39"/>
    <x v="42"/>
    <x v="3"/>
    <n v="40"/>
    <n v="175"/>
    <n v="70000"/>
    <n v="21000"/>
    <n v="0.3"/>
    <x v="0"/>
  </r>
  <r>
    <x v="3"/>
    <x v="0"/>
    <x v="316"/>
    <x v="3"/>
    <x v="39"/>
    <x v="42"/>
    <x v="4"/>
    <n v="50"/>
    <n v="200"/>
    <n v="100000"/>
    <n v="50000"/>
    <n v="0.5"/>
    <x v="0"/>
  </r>
  <r>
    <x v="3"/>
    <x v="0"/>
    <x v="316"/>
    <x v="3"/>
    <x v="39"/>
    <x v="42"/>
    <x v="5"/>
    <n v="55"/>
    <n v="375"/>
    <n v="206250.00000000003"/>
    <n v="82500.000000000015"/>
    <n v="0.4"/>
    <x v="0"/>
  </r>
  <r>
    <x v="3"/>
    <x v="0"/>
    <x v="348"/>
    <x v="3"/>
    <x v="39"/>
    <x v="42"/>
    <x v="0"/>
    <n v="50"/>
    <n v="525"/>
    <n v="262500"/>
    <n v="78750"/>
    <n v="0.3"/>
    <x v="0"/>
  </r>
  <r>
    <x v="3"/>
    <x v="0"/>
    <x v="348"/>
    <x v="3"/>
    <x v="39"/>
    <x v="42"/>
    <x v="1"/>
    <n v="45"/>
    <n v="300"/>
    <n v="135000.00000000003"/>
    <n v="47250.000000000007"/>
    <n v="0.35"/>
    <x v="0"/>
  </r>
  <r>
    <x v="3"/>
    <x v="0"/>
    <x v="348"/>
    <x v="3"/>
    <x v="39"/>
    <x v="42"/>
    <x v="2"/>
    <n v="40"/>
    <n v="225"/>
    <n v="90000"/>
    <n v="27000"/>
    <n v="0.3"/>
    <x v="0"/>
  </r>
  <r>
    <x v="3"/>
    <x v="0"/>
    <x v="348"/>
    <x v="3"/>
    <x v="39"/>
    <x v="42"/>
    <x v="3"/>
    <n v="40"/>
    <n v="200"/>
    <n v="80000"/>
    <n v="24000"/>
    <n v="0.3"/>
    <x v="0"/>
  </r>
  <r>
    <x v="3"/>
    <x v="0"/>
    <x v="348"/>
    <x v="3"/>
    <x v="39"/>
    <x v="42"/>
    <x v="4"/>
    <n v="50"/>
    <n v="175"/>
    <n v="87500"/>
    <n v="43750"/>
    <n v="0.5"/>
    <x v="0"/>
  </r>
  <r>
    <x v="3"/>
    <x v="0"/>
    <x v="348"/>
    <x v="3"/>
    <x v="39"/>
    <x v="42"/>
    <x v="5"/>
    <n v="55"/>
    <n v="350"/>
    <n v="192500.00000000003"/>
    <n v="77000.000000000015"/>
    <n v="0.4"/>
    <x v="0"/>
  </r>
  <r>
    <x v="3"/>
    <x v="0"/>
    <x v="380"/>
    <x v="3"/>
    <x v="39"/>
    <x v="42"/>
    <x v="0"/>
    <n v="35"/>
    <n v="475"/>
    <n v="166250"/>
    <n v="49875"/>
    <n v="0.3"/>
    <x v="0"/>
  </r>
  <r>
    <x v="3"/>
    <x v="0"/>
    <x v="380"/>
    <x v="3"/>
    <x v="39"/>
    <x v="42"/>
    <x v="1"/>
    <n v="30"/>
    <n v="250"/>
    <n v="75000.000000000029"/>
    <n v="26250.000000000007"/>
    <n v="0.35"/>
    <x v="0"/>
  </r>
  <r>
    <x v="3"/>
    <x v="0"/>
    <x v="380"/>
    <x v="3"/>
    <x v="39"/>
    <x v="42"/>
    <x v="2"/>
    <n v="25"/>
    <n v="150"/>
    <n v="37500.000000000007"/>
    <n v="11250.000000000002"/>
    <n v="0.3"/>
    <x v="0"/>
  </r>
  <r>
    <x v="3"/>
    <x v="0"/>
    <x v="380"/>
    <x v="3"/>
    <x v="39"/>
    <x v="42"/>
    <x v="3"/>
    <n v="25"/>
    <n v="125"/>
    <n v="31250.000000000007"/>
    <n v="9375.0000000000018"/>
    <n v="0.3"/>
    <x v="0"/>
  </r>
  <r>
    <x v="3"/>
    <x v="0"/>
    <x v="380"/>
    <x v="3"/>
    <x v="39"/>
    <x v="42"/>
    <x v="4"/>
    <n v="35"/>
    <n v="125"/>
    <n v="43750"/>
    <n v="21875"/>
    <n v="0.5"/>
    <x v="0"/>
  </r>
  <r>
    <x v="3"/>
    <x v="0"/>
    <x v="380"/>
    <x v="3"/>
    <x v="39"/>
    <x v="42"/>
    <x v="5"/>
    <n v="40"/>
    <n v="200"/>
    <n v="80000"/>
    <n v="32000"/>
    <n v="0.4"/>
    <x v="0"/>
  </r>
  <r>
    <x v="3"/>
    <x v="0"/>
    <x v="409"/>
    <x v="3"/>
    <x v="39"/>
    <x v="42"/>
    <x v="0"/>
    <n v="45"/>
    <n v="375"/>
    <n v="168749.99999999997"/>
    <n v="50624.999999999993"/>
    <n v="0.3"/>
    <x v="0"/>
  </r>
  <r>
    <x v="3"/>
    <x v="0"/>
    <x v="409"/>
    <x v="3"/>
    <x v="39"/>
    <x v="42"/>
    <x v="1"/>
    <n v="35"/>
    <n v="225"/>
    <n v="78750"/>
    <n v="27562.5"/>
    <n v="0.35"/>
    <x v="0"/>
  </r>
  <r>
    <x v="3"/>
    <x v="0"/>
    <x v="409"/>
    <x v="3"/>
    <x v="39"/>
    <x v="42"/>
    <x v="2"/>
    <n v="35"/>
    <n v="125"/>
    <n v="43750"/>
    <n v="13125"/>
    <n v="0.3"/>
    <x v="0"/>
  </r>
  <r>
    <x v="3"/>
    <x v="0"/>
    <x v="409"/>
    <x v="3"/>
    <x v="39"/>
    <x v="42"/>
    <x v="3"/>
    <n v="35"/>
    <n v="125"/>
    <n v="43750"/>
    <n v="13125"/>
    <n v="0.3"/>
    <x v="0"/>
  </r>
  <r>
    <x v="3"/>
    <x v="0"/>
    <x v="409"/>
    <x v="3"/>
    <x v="39"/>
    <x v="42"/>
    <x v="4"/>
    <n v="45"/>
    <n v="125"/>
    <n v="56249.999999999993"/>
    <n v="28124.999999999996"/>
    <n v="0.5"/>
    <x v="0"/>
  </r>
  <r>
    <x v="3"/>
    <x v="0"/>
    <x v="409"/>
    <x v="3"/>
    <x v="39"/>
    <x v="42"/>
    <x v="5"/>
    <n v="50"/>
    <n v="250"/>
    <n v="124999.99999999997"/>
    <n v="49999.999999999993"/>
    <n v="0.4"/>
    <x v="0"/>
  </r>
  <r>
    <x v="3"/>
    <x v="0"/>
    <x v="440"/>
    <x v="3"/>
    <x v="39"/>
    <x v="42"/>
    <x v="0"/>
    <n v="45"/>
    <n v="400"/>
    <n v="179999.99999999997"/>
    <n v="53999.999999999993"/>
    <n v="0.3"/>
    <x v="0"/>
  </r>
  <r>
    <x v="3"/>
    <x v="0"/>
    <x v="440"/>
    <x v="3"/>
    <x v="39"/>
    <x v="42"/>
    <x v="1"/>
    <n v="35"/>
    <n v="300"/>
    <n v="105000"/>
    <n v="36750"/>
    <n v="0.35"/>
    <x v="0"/>
  </r>
  <r>
    <x v="3"/>
    <x v="0"/>
    <x v="440"/>
    <x v="3"/>
    <x v="39"/>
    <x v="42"/>
    <x v="2"/>
    <n v="35"/>
    <n v="245"/>
    <n v="85750"/>
    <n v="25725"/>
    <n v="0.3"/>
    <x v="0"/>
  </r>
  <r>
    <x v="3"/>
    <x v="0"/>
    <x v="440"/>
    <x v="3"/>
    <x v="39"/>
    <x v="42"/>
    <x v="3"/>
    <n v="35"/>
    <n v="225"/>
    <n v="78750"/>
    <n v="23625"/>
    <n v="0.3"/>
    <x v="0"/>
  </r>
  <r>
    <x v="3"/>
    <x v="0"/>
    <x v="440"/>
    <x v="3"/>
    <x v="39"/>
    <x v="42"/>
    <x v="4"/>
    <n v="60"/>
    <n v="200"/>
    <n v="120000"/>
    <n v="60000"/>
    <n v="0.5"/>
    <x v="0"/>
  </r>
  <r>
    <x v="3"/>
    <x v="0"/>
    <x v="440"/>
    <x v="3"/>
    <x v="39"/>
    <x v="42"/>
    <x v="5"/>
    <n v="65"/>
    <n v="300"/>
    <n v="194999.99999999997"/>
    <n v="77999.999999999985"/>
    <n v="0.4"/>
    <x v="0"/>
  </r>
  <r>
    <x v="3"/>
    <x v="0"/>
    <x v="469"/>
    <x v="3"/>
    <x v="39"/>
    <x v="42"/>
    <x v="0"/>
    <n v="60"/>
    <n v="550"/>
    <n v="330000"/>
    <n v="99000"/>
    <n v="0.3"/>
    <x v="0"/>
  </r>
  <r>
    <x v="3"/>
    <x v="0"/>
    <x v="469"/>
    <x v="3"/>
    <x v="39"/>
    <x v="42"/>
    <x v="1"/>
    <n v="50"/>
    <n v="350"/>
    <n v="175000"/>
    <n v="61249.999999999993"/>
    <n v="0.35"/>
    <x v="0"/>
  </r>
  <r>
    <x v="3"/>
    <x v="0"/>
    <x v="469"/>
    <x v="3"/>
    <x v="39"/>
    <x v="42"/>
    <x v="2"/>
    <n v="50"/>
    <n v="300"/>
    <n v="150000"/>
    <n v="45000"/>
    <n v="0.3"/>
    <x v="0"/>
  </r>
  <r>
    <x v="3"/>
    <x v="0"/>
    <x v="469"/>
    <x v="3"/>
    <x v="39"/>
    <x v="42"/>
    <x v="3"/>
    <n v="50"/>
    <n v="250"/>
    <n v="125000"/>
    <n v="37500"/>
    <n v="0.3"/>
    <x v="0"/>
  </r>
  <r>
    <x v="3"/>
    <x v="0"/>
    <x v="469"/>
    <x v="3"/>
    <x v="39"/>
    <x v="42"/>
    <x v="4"/>
    <n v="60"/>
    <n v="250"/>
    <n v="150000"/>
    <n v="75000"/>
    <n v="0.5"/>
    <x v="0"/>
  </r>
  <r>
    <x v="3"/>
    <x v="0"/>
    <x v="469"/>
    <x v="3"/>
    <x v="39"/>
    <x v="42"/>
    <x v="5"/>
    <n v="65"/>
    <n v="350"/>
    <n v="227499.99999999994"/>
    <n v="90999.999999999985"/>
    <n v="0.4"/>
    <x v="0"/>
  </r>
  <r>
    <x v="3"/>
    <x v="0"/>
    <x v="174"/>
    <x v="3"/>
    <x v="39"/>
    <x v="42"/>
    <x v="0"/>
    <n v="35"/>
    <n v="500"/>
    <n v="175000"/>
    <n v="70000"/>
    <n v="0.4"/>
    <x v="0"/>
  </r>
  <r>
    <x v="3"/>
    <x v="0"/>
    <x v="174"/>
    <x v="3"/>
    <x v="39"/>
    <x v="42"/>
    <x v="1"/>
    <n v="35"/>
    <n v="300"/>
    <n v="105000"/>
    <n v="42000"/>
    <n v="0.4"/>
    <x v="0"/>
  </r>
  <r>
    <x v="3"/>
    <x v="0"/>
    <x v="174"/>
    <x v="3"/>
    <x v="39"/>
    <x v="42"/>
    <x v="2"/>
    <n v="25"/>
    <n v="300"/>
    <n v="75000.000000000015"/>
    <n v="26250.000000000004"/>
    <n v="0.35"/>
    <x v="0"/>
  </r>
  <r>
    <x v="3"/>
    <x v="0"/>
    <x v="174"/>
    <x v="3"/>
    <x v="39"/>
    <x v="42"/>
    <x v="3"/>
    <n v="30"/>
    <n v="150"/>
    <n v="45000.000000000007"/>
    <n v="15750.000000000002"/>
    <n v="0.35"/>
    <x v="0"/>
  </r>
  <r>
    <x v="3"/>
    <x v="0"/>
    <x v="174"/>
    <x v="3"/>
    <x v="39"/>
    <x v="42"/>
    <x v="4"/>
    <n v="45"/>
    <n v="200"/>
    <n v="89999.999999999985"/>
    <n v="26999.999999999996"/>
    <n v="0.3"/>
    <x v="0"/>
  </r>
  <r>
    <x v="3"/>
    <x v="0"/>
    <x v="174"/>
    <x v="3"/>
    <x v="39"/>
    <x v="42"/>
    <x v="5"/>
    <n v="35"/>
    <n v="300"/>
    <n v="105000"/>
    <n v="42000"/>
    <n v="0.4"/>
    <x v="0"/>
  </r>
  <r>
    <x v="3"/>
    <x v="0"/>
    <x v="205"/>
    <x v="3"/>
    <x v="39"/>
    <x v="42"/>
    <x v="0"/>
    <n v="35"/>
    <n v="550"/>
    <n v="192500"/>
    <n v="77000"/>
    <n v="0.4"/>
    <x v="0"/>
  </r>
  <r>
    <x v="3"/>
    <x v="0"/>
    <x v="205"/>
    <x v="3"/>
    <x v="39"/>
    <x v="42"/>
    <x v="1"/>
    <n v="35"/>
    <n v="200"/>
    <n v="70000"/>
    <n v="28000"/>
    <n v="0.4"/>
    <x v="0"/>
  </r>
  <r>
    <x v="3"/>
    <x v="0"/>
    <x v="205"/>
    <x v="3"/>
    <x v="39"/>
    <x v="42"/>
    <x v="2"/>
    <n v="25"/>
    <n v="250"/>
    <n v="62500.000000000015"/>
    <n v="21875.000000000004"/>
    <n v="0.35"/>
    <x v="0"/>
  </r>
  <r>
    <x v="3"/>
    <x v="0"/>
    <x v="205"/>
    <x v="3"/>
    <x v="40"/>
    <x v="43"/>
    <x v="3"/>
    <n v="30"/>
    <n v="125"/>
    <n v="37500.000000000007"/>
    <n v="13125.000000000002"/>
    <n v="0.35"/>
    <x v="0"/>
  </r>
  <r>
    <x v="3"/>
    <x v="0"/>
    <x v="205"/>
    <x v="3"/>
    <x v="40"/>
    <x v="43"/>
    <x v="4"/>
    <n v="45"/>
    <n v="200"/>
    <n v="89999.999999999985"/>
    <n v="26999.999999999996"/>
    <n v="0.3"/>
    <x v="0"/>
  </r>
  <r>
    <x v="3"/>
    <x v="0"/>
    <x v="205"/>
    <x v="3"/>
    <x v="40"/>
    <x v="43"/>
    <x v="5"/>
    <n v="20"/>
    <n v="300"/>
    <n v="59999.999999999993"/>
    <n v="24000"/>
    <n v="0.4"/>
    <x v="0"/>
  </r>
  <r>
    <x v="3"/>
    <x v="0"/>
    <x v="214"/>
    <x v="3"/>
    <x v="40"/>
    <x v="43"/>
    <x v="0"/>
    <n v="25"/>
    <n v="520"/>
    <n v="130000.00000000004"/>
    <n v="52000.000000000022"/>
    <n v="0.4"/>
    <x v="0"/>
  </r>
  <r>
    <x v="3"/>
    <x v="0"/>
    <x v="214"/>
    <x v="3"/>
    <x v="40"/>
    <x v="43"/>
    <x v="1"/>
    <n v="25"/>
    <n v="225"/>
    <n v="56250.000000000015"/>
    <n v="22500.000000000007"/>
    <n v="0.4"/>
    <x v="0"/>
  </r>
  <r>
    <x v="3"/>
    <x v="0"/>
    <x v="214"/>
    <x v="3"/>
    <x v="40"/>
    <x v="43"/>
    <x v="2"/>
    <n v="15"/>
    <n v="275"/>
    <n v="41250.000000000007"/>
    <n v="14437.500000000002"/>
    <n v="0.35"/>
    <x v="0"/>
  </r>
  <r>
    <x v="3"/>
    <x v="0"/>
    <x v="214"/>
    <x v="3"/>
    <x v="40"/>
    <x v="43"/>
    <x v="3"/>
    <n v="20"/>
    <n v="125"/>
    <n v="24999.999999999996"/>
    <n v="8749.9999999999982"/>
    <n v="0.35"/>
    <x v="0"/>
  </r>
  <r>
    <x v="3"/>
    <x v="0"/>
    <x v="214"/>
    <x v="3"/>
    <x v="40"/>
    <x v="43"/>
    <x v="4"/>
    <n v="35"/>
    <n v="175"/>
    <n v="61250"/>
    <n v="18375"/>
    <n v="0.3"/>
    <x v="0"/>
  </r>
  <r>
    <x v="3"/>
    <x v="0"/>
    <x v="214"/>
    <x v="3"/>
    <x v="40"/>
    <x v="43"/>
    <x v="5"/>
    <n v="25"/>
    <n v="275"/>
    <n v="68750.000000000015"/>
    <n v="27500.000000000007"/>
    <n v="0.4"/>
    <x v="0"/>
  </r>
  <r>
    <x v="3"/>
    <x v="0"/>
    <x v="233"/>
    <x v="3"/>
    <x v="40"/>
    <x v="43"/>
    <x v="0"/>
    <n v="25"/>
    <n v="500"/>
    <n v="125000.00000000003"/>
    <n v="50000.000000000015"/>
    <n v="0.4"/>
    <x v="0"/>
  </r>
  <r>
    <x v="3"/>
    <x v="0"/>
    <x v="233"/>
    <x v="3"/>
    <x v="40"/>
    <x v="43"/>
    <x v="1"/>
    <n v="25"/>
    <n v="200"/>
    <n v="50000.000000000015"/>
    <n v="20000.000000000007"/>
    <n v="0.4"/>
    <x v="0"/>
  </r>
  <r>
    <x v="3"/>
    <x v="0"/>
    <x v="233"/>
    <x v="3"/>
    <x v="40"/>
    <x v="43"/>
    <x v="2"/>
    <n v="15"/>
    <n v="200"/>
    <n v="30000.000000000004"/>
    <n v="10500"/>
    <n v="0.35"/>
    <x v="0"/>
  </r>
  <r>
    <x v="3"/>
    <x v="0"/>
    <x v="233"/>
    <x v="3"/>
    <x v="40"/>
    <x v="43"/>
    <x v="3"/>
    <n v="20"/>
    <n v="125"/>
    <n v="24999.999999999996"/>
    <n v="8749.9999999999982"/>
    <n v="0.35"/>
    <x v="0"/>
  </r>
  <r>
    <x v="3"/>
    <x v="0"/>
    <x v="233"/>
    <x v="3"/>
    <x v="40"/>
    <x v="43"/>
    <x v="4"/>
    <n v="65"/>
    <n v="150"/>
    <n v="97500"/>
    <n v="29250"/>
    <n v="0.3"/>
    <x v="0"/>
  </r>
  <r>
    <x v="3"/>
    <x v="0"/>
    <x v="233"/>
    <x v="3"/>
    <x v="40"/>
    <x v="43"/>
    <x v="5"/>
    <n v="50"/>
    <n v="275"/>
    <n v="137500"/>
    <n v="55000"/>
    <n v="0.4"/>
    <x v="0"/>
  </r>
  <r>
    <x v="3"/>
    <x v="0"/>
    <x v="264"/>
    <x v="3"/>
    <x v="40"/>
    <x v="43"/>
    <x v="0"/>
    <n v="60"/>
    <n v="545"/>
    <n v="327000"/>
    <n v="130800"/>
    <n v="0.4"/>
    <x v="0"/>
  </r>
  <r>
    <x v="3"/>
    <x v="0"/>
    <x v="264"/>
    <x v="3"/>
    <x v="40"/>
    <x v="43"/>
    <x v="1"/>
    <n v="40"/>
    <n v="250"/>
    <n v="100000"/>
    <n v="40000"/>
    <n v="0.4"/>
    <x v="0"/>
  </r>
  <r>
    <x v="3"/>
    <x v="0"/>
    <x v="264"/>
    <x v="3"/>
    <x v="40"/>
    <x v="43"/>
    <x v="2"/>
    <n v="35"/>
    <n v="225"/>
    <n v="78750"/>
    <n v="27562.5"/>
    <n v="0.35"/>
    <x v="0"/>
  </r>
  <r>
    <x v="3"/>
    <x v="0"/>
    <x v="264"/>
    <x v="3"/>
    <x v="40"/>
    <x v="43"/>
    <x v="3"/>
    <n v="35"/>
    <n v="175"/>
    <n v="61250"/>
    <n v="21437.5"/>
    <n v="0.35"/>
    <x v="0"/>
  </r>
  <r>
    <x v="3"/>
    <x v="0"/>
    <x v="264"/>
    <x v="3"/>
    <x v="40"/>
    <x v="43"/>
    <x v="4"/>
    <n v="45"/>
    <n v="200"/>
    <n v="89999.999999999985"/>
    <n v="26999.999999999996"/>
    <n v="0.3"/>
    <x v="0"/>
  </r>
  <r>
    <x v="3"/>
    <x v="0"/>
    <x v="264"/>
    <x v="3"/>
    <x v="40"/>
    <x v="43"/>
    <x v="5"/>
    <n v="55"/>
    <n v="325"/>
    <n v="178749.99999999997"/>
    <n v="71499.999999999985"/>
    <n v="0.4"/>
    <x v="0"/>
  </r>
  <r>
    <x v="3"/>
    <x v="0"/>
    <x v="294"/>
    <x v="3"/>
    <x v="40"/>
    <x v="43"/>
    <x v="0"/>
    <n v="40"/>
    <n v="575"/>
    <n v="230000"/>
    <n v="92000"/>
    <n v="0.4"/>
    <x v="0"/>
  </r>
  <r>
    <x v="3"/>
    <x v="0"/>
    <x v="294"/>
    <x v="3"/>
    <x v="40"/>
    <x v="43"/>
    <x v="1"/>
    <n v="35"/>
    <n v="325"/>
    <n v="113750.00000000003"/>
    <n v="45500.000000000015"/>
    <n v="0.4"/>
    <x v="0"/>
  </r>
  <r>
    <x v="3"/>
    <x v="0"/>
    <x v="294"/>
    <x v="3"/>
    <x v="40"/>
    <x v="43"/>
    <x v="2"/>
    <n v="30"/>
    <n v="200"/>
    <n v="60000.000000000007"/>
    <n v="21000"/>
    <n v="0.35"/>
    <x v="0"/>
  </r>
  <r>
    <x v="3"/>
    <x v="0"/>
    <x v="294"/>
    <x v="3"/>
    <x v="40"/>
    <x v="43"/>
    <x v="3"/>
    <n v="30"/>
    <n v="175"/>
    <n v="52500.000000000007"/>
    <n v="18375"/>
    <n v="0.35"/>
    <x v="0"/>
  </r>
  <r>
    <x v="3"/>
    <x v="0"/>
    <x v="294"/>
    <x v="3"/>
    <x v="40"/>
    <x v="43"/>
    <x v="4"/>
    <n v="40"/>
    <n v="175"/>
    <n v="70000"/>
    <n v="21000"/>
    <n v="0.3"/>
    <x v="0"/>
  </r>
  <r>
    <x v="3"/>
    <x v="0"/>
    <x v="294"/>
    <x v="3"/>
    <x v="40"/>
    <x v="43"/>
    <x v="5"/>
    <n v="60"/>
    <n v="325"/>
    <n v="195000.00000000003"/>
    <n v="78000.000000000015"/>
    <n v="0.4"/>
    <x v="0"/>
  </r>
  <r>
    <x v="3"/>
    <x v="0"/>
    <x v="323"/>
    <x v="3"/>
    <x v="40"/>
    <x v="43"/>
    <x v="0"/>
    <n v="55"/>
    <n v="550"/>
    <n v="302500.00000000006"/>
    <n v="121000.00000000003"/>
    <n v="0.4"/>
    <x v="0"/>
  </r>
  <r>
    <x v="3"/>
    <x v="0"/>
    <x v="323"/>
    <x v="3"/>
    <x v="40"/>
    <x v="43"/>
    <x v="1"/>
    <n v="50"/>
    <n v="300"/>
    <n v="150000.00000000003"/>
    <n v="60000.000000000015"/>
    <n v="0.4"/>
    <x v="0"/>
  </r>
  <r>
    <x v="3"/>
    <x v="0"/>
    <x v="323"/>
    <x v="3"/>
    <x v="40"/>
    <x v="43"/>
    <x v="2"/>
    <n v="45"/>
    <n v="225"/>
    <n v="101250"/>
    <n v="35437.5"/>
    <n v="0.35"/>
    <x v="0"/>
  </r>
  <r>
    <x v="3"/>
    <x v="0"/>
    <x v="323"/>
    <x v="3"/>
    <x v="40"/>
    <x v="43"/>
    <x v="3"/>
    <n v="45"/>
    <n v="175"/>
    <n v="78750"/>
    <n v="27562.5"/>
    <n v="0.35"/>
    <x v="0"/>
  </r>
  <r>
    <x v="3"/>
    <x v="0"/>
    <x v="323"/>
    <x v="3"/>
    <x v="40"/>
    <x v="43"/>
    <x v="4"/>
    <n v="55"/>
    <n v="200"/>
    <n v="110000.00000000001"/>
    <n v="33000"/>
    <n v="0.3"/>
    <x v="0"/>
  </r>
  <r>
    <x v="3"/>
    <x v="0"/>
    <x v="323"/>
    <x v="3"/>
    <x v="40"/>
    <x v="43"/>
    <x v="5"/>
    <n v="60"/>
    <n v="375"/>
    <n v="225000.00000000003"/>
    <n v="90000.000000000015"/>
    <n v="0.4"/>
    <x v="0"/>
  </r>
  <r>
    <x v="3"/>
    <x v="0"/>
    <x v="355"/>
    <x v="3"/>
    <x v="40"/>
    <x v="43"/>
    <x v="0"/>
    <n v="50"/>
    <n v="525"/>
    <n v="262500"/>
    <n v="105000"/>
    <n v="0.4"/>
    <x v="0"/>
  </r>
  <r>
    <x v="3"/>
    <x v="0"/>
    <x v="355"/>
    <x v="3"/>
    <x v="40"/>
    <x v="43"/>
    <x v="1"/>
    <n v="45"/>
    <n v="300"/>
    <n v="135000.00000000003"/>
    <n v="54000.000000000015"/>
    <n v="0.4"/>
    <x v="0"/>
  </r>
  <r>
    <x v="3"/>
    <x v="0"/>
    <x v="355"/>
    <x v="3"/>
    <x v="40"/>
    <x v="43"/>
    <x v="2"/>
    <n v="40"/>
    <n v="225"/>
    <n v="90000"/>
    <n v="31499.999999999996"/>
    <n v="0.35"/>
    <x v="0"/>
  </r>
  <r>
    <x v="3"/>
    <x v="0"/>
    <x v="355"/>
    <x v="3"/>
    <x v="40"/>
    <x v="43"/>
    <x v="3"/>
    <n v="40"/>
    <n v="200"/>
    <n v="80000"/>
    <n v="28000"/>
    <n v="0.35"/>
    <x v="0"/>
  </r>
  <r>
    <x v="3"/>
    <x v="0"/>
    <x v="355"/>
    <x v="3"/>
    <x v="40"/>
    <x v="43"/>
    <x v="4"/>
    <n v="50"/>
    <n v="175"/>
    <n v="87500"/>
    <n v="26250"/>
    <n v="0.3"/>
    <x v="0"/>
  </r>
  <r>
    <x v="3"/>
    <x v="0"/>
    <x v="355"/>
    <x v="3"/>
    <x v="40"/>
    <x v="43"/>
    <x v="5"/>
    <n v="55"/>
    <n v="350"/>
    <n v="192500.00000000003"/>
    <n v="77000.000000000015"/>
    <n v="0.4"/>
    <x v="0"/>
  </r>
  <r>
    <x v="3"/>
    <x v="0"/>
    <x v="387"/>
    <x v="3"/>
    <x v="40"/>
    <x v="43"/>
    <x v="0"/>
    <n v="35"/>
    <n v="475"/>
    <n v="166250"/>
    <n v="66500"/>
    <n v="0.4"/>
    <x v="0"/>
  </r>
  <r>
    <x v="3"/>
    <x v="0"/>
    <x v="387"/>
    <x v="3"/>
    <x v="40"/>
    <x v="43"/>
    <x v="1"/>
    <n v="30"/>
    <n v="275"/>
    <n v="82500.000000000029"/>
    <n v="33000.000000000015"/>
    <n v="0.4"/>
    <x v="0"/>
  </r>
  <r>
    <x v="3"/>
    <x v="0"/>
    <x v="387"/>
    <x v="3"/>
    <x v="40"/>
    <x v="43"/>
    <x v="2"/>
    <n v="25"/>
    <n v="175"/>
    <n v="43750.000000000015"/>
    <n v="15312.500000000004"/>
    <n v="0.35"/>
    <x v="0"/>
  </r>
  <r>
    <x v="3"/>
    <x v="0"/>
    <x v="387"/>
    <x v="3"/>
    <x v="40"/>
    <x v="43"/>
    <x v="3"/>
    <n v="25"/>
    <n v="150"/>
    <n v="37500.000000000007"/>
    <n v="13125.000000000002"/>
    <n v="0.35"/>
    <x v="0"/>
  </r>
  <r>
    <x v="3"/>
    <x v="0"/>
    <x v="387"/>
    <x v="3"/>
    <x v="40"/>
    <x v="43"/>
    <x v="4"/>
    <n v="35"/>
    <n v="150"/>
    <n v="52500"/>
    <n v="15750"/>
    <n v="0.3"/>
    <x v="0"/>
  </r>
  <r>
    <x v="3"/>
    <x v="0"/>
    <x v="387"/>
    <x v="3"/>
    <x v="40"/>
    <x v="43"/>
    <x v="5"/>
    <n v="40"/>
    <n v="225"/>
    <n v="90000"/>
    <n v="36000"/>
    <n v="0.4"/>
    <x v="0"/>
  </r>
  <r>
    <x v="3"/>
    <x v="0"/>
    <x v="416"/>
    <x v="3"/>
    <x v="40"/>
    <x v="43"/>
    <x v="0"/>
    <n v="45"/>
    <n v="400"/>
    <n v="179999.99999999997"/>
    <n v="71999.999999999985"/>
    <n v="0.4"/>
    <x v="0"/>
  </r>
  <r>
    <x v="3"/>
    <x v="0"/>
    <x v="416"/>
    <x v="3"/>
    <x v="40"/>
    <x v="43"/>
    <x v="1"/>
    <n v="35"/>
    <n v="250"/>
    <n v="87500"/>
    <n v="35000"/>
    <n v="0.4"/>
    <x v="0"/>
  </r>
  <r>
    <x v="3"/>
    <x v="0"/>
    <x v="416"/>
    <x v="3"/>
    <x v="40"/>
    <x v="43"/>
    <x v="2"/>
    <n v="35"/>
    <n v="150"/>
    <n v="52500"/>
    <n v="18375"/>
    <n v="0.35"/>
    <x v="0"/>
  </r>
  <r>
    <x v="3"/>
    <x v="0"/>
    <x v="416"/>
    <x v="3"/>
    <x v="40"/>
    <x v="43"/>
    <x v="3"/>
    <n v="35"/>
    <n v="150"/>
    <n v="52500"/>
    <n v="18375"/>
    <n v="0.35"/>
    <x v="0"/>
  </r>
  <r>
    <x v="3"/>
    <x v="0"/>
    <x v="416"/>
    <x v="3"/>
    <x v="40"/>
    <x v="43"/>
    <x v="4"/>
    <n v="45"/>
    <n v="150"/>
    <n v="67499.999999999985"/>
    <n v="20249.999999999996"/>
    <n v="0.3"/>
    <x v="0"/>
  </r>
  <r>
    <x v="3"/>
    <x v="0"/>
    <x v="416"/>
    <x v="3"/>
    <x v="40"/>
    <x v="43"/>
    <x v="5"/>
    <n v="50"/>
    <n v="275"/>
    <n v="137499.99999999997"/>
    <n v="54999.999999999993"/>
    <n v="0.4"/>
    <x v="0"/>
  </r>
  <r>
    <x v="3"/>
    <x v="0"/>
    <x v="447"/>
    <x v="3"/>
    <x v="40"/>
    <x v="43"/>
    <x v="0"/>
    <n v="45"/>
    <n v="425"/>
    <n v="191249.99999999997"/>
    <n v="76499.999999999985"/>
    <n v="0.4"/>
    <x v="0"/>
  </r>
  <r>
    <x v="3"/>
    <x v="0"/>
    <x v="447"/>
    <x v="3"/>
    <x v="40"/>
    <x v="43"/>
    <x v="1"/>
    <n v="35"/>
    <n v="325"/>
    <n v="113750"/>
    <n v="45500"/>
    <n v="0.4"/>
    <x v="0"/>
  </r>
  <r>
    <x v="3"/>
    <x v="0"/>
    <x v="447"/>
    <x v="3"/>
    <x v="40"/>
    <x v="43"/>
    <x v="2"/>
    <n v="35"/>
    <n v="270"/>
    <n v="94500"/>
    <n v="33075"/>
    <n v="0.35"/>
    <x v="0"/>
  </r>
  <r>
    <x v="3"/>
    <x v="0"/>
    <x v="447"/>
    <x v="3"/>
    <x v="40"/>
    <x v="43"/>
    <x v="3"/>
    <n v="35"/>
    <n v="275"/>
    <n v="96250"/>
    <n v="33687.5"/>
    <n v="0.35"/>
    <x v="0"/>
  </r>
  <r>
    <x v="3"/>
    <x v="0"/>
    <x v="447"/>
    <x v="3"/>
    <x v="40"/>
    <x v="43"/>
    <x v="4"/>
    <n v="60"/>
    <n v="250"/>
    <n v="150000"/>
    <n v="45000"/>
    <n v="0.3"/>
    <x v="0"/>
  </r>
  <r>
    <x v="3"/>
    <x v="0"/>
    <x v="447"/>
    <x v="3"/>
    <x v="40"/>
    <x v="43"/>
    <x v="5"/>
    <n v="65"/>
    <n v="350"/>
    <n v="227499.99999999994"/>
    <n v="90999.999999999985"/>
    <n v="0.4"/>
    <x v="0"/>
  </r>
  <r>
    <x v="3"/>
    <x v="0"/>
    <x v="476"/>
    <x v="3"/>
    <x v="40"/>
    <x v="43"/>
    <x v="0"/>
    <n v="60"/>
    <n v="600"/>
    <n v="360000"/>
    <n v="144000"/>
    <n v="0.4"/>
    <x v="0"/>
  </r>
  <r>
    <x v="3"/>
    <x v="0"/>
    <x v="476"/>
    <x v="3"/>
    <x v="40"/>
    <x v="43"/>
    <x v="1"/>
    <n v="50"/>
    <n v="400"/>
    <n v="200000"/>
    <n v="80000"/>
    <n v="0.4"/>
    <x v="0"/>
  </r>
  <r>
    <x v="3"/>
    <x v="0"/>
    <x v="476"/>
    <x v="3"/>
    <x v="40"/>
    <x v="43"/>
    <x v="2"/>
    <n v="50"/>
    <n v="350"/>
    <n v="175000"/>
    <n v="61249.999999999993"/>
    <n v="0.35"/>
    <x v="0"/>
  </r>
  <r>
    <x v="3"/>
    <x v="0"/>
    <x v="476"/>
    <x v="3"/>
    <x v="40"/>
    <x v="43"/>
    <x v="3"/>
    <n v="50"/>
    <n v="300"/>
    <n v="150000"/>
    <n v="52500"/>
    <n v="0.35"/>
    <x v="0"/>
  </r>
  <r>
    <x v="3"/>
    <x v="0"/>
    <x v="476"/>
    <x v="3"/>
    <x v="40"/>
    <x v="43"/>
    <x v="4"/>
    <n v="60"/>
    <n v="300"/>
    <n v="180000"/>
    <n v="54000"/>
    <n v="0.3"/>
    <x v="0"/>
  </r>
  <r>
    <x v="3"/>
    <x v="0"/>
    <x v="476"/>
    <x v="3"/>
    <x v="40"/>
    <x v="43"/>
    <x v="5"/>
    <n v="65"/>
    <n v="400"/>
    <n v="259999.99999999994"/>
    <n v="103999.99999999999"/>
    <n v="0.4"/>
    <x v="0"/>
  </r>
  <r>
    <x v="3"/>
    <x v="0"/>
    <x v="181"/>
    <x v="3"/>
    <x v="40"/>
    <x v="43"/>
    <x v="0"/>
    <n v="35"/>
    <n v="500"/>
    <n v="175000"/>
    <n v="70000"/>
    <n v="0.4"/>
    <x v="0"/>
  </r>
  <r>
    <x v="3"/>
    <x v="0"/>
    <x v="181"/>
    <x v="3"/>
    <x v="40"/>
    <x v="43"/>
    <x v="1"/>
    <n v="35"/>
    <n v="300"/>
    <n v="105000"/>
    <n v="42000"/>
    <n v="0.4"/>
    <x v="0"/>
  </r>
  <r>
    <x v="3"/>
    <x v="0"/>
    <x v="181"/>
    <x v="3"/>
    <x v="40"/>
    <x v="43"/>
    <x v="2"/>
    <n v="25"/>
    <n v="300"/>
    <n v="75000.000000000015"/>
    <n v="30000.000000000007"/>
    <n v="0.4"/>
    <x v="0"/>
  </r>
  <r>
    <x v="3"/>
    <x v="0"/>
    <x v="181"/>
    <x v="3"/>
    <x v="40"/>
    <x v="43"/>
    <x v="3"/>
    <n v="30"/>
    <n v="150"/>
    <n v="45000.000000000007"/>
    <n v="18000.000000000004"/>
    <n v="0.4"/>
    <x v="0"/>
  </r>
  <r>
    <x v="3"/>
    <x v="0"/>
    <x v="181"/>
    <x v="3"/>
    <x v="40"/>
    <x v="43"/>
    <x v="4"/>
    <n v="45"/>
    <n v="200"/>
    <n v="89999.999999999985"/>
    <n v="35999.999999999993"/>
    <n v="0.4"/>
    <x v="0"/>
  </r>
  <r>
    <x v="3"/>
    <x v="0"/>
    <x v="181"/>
    <x v="3"/>
    <x v="40"/>
    <x v="43"/>
    <x v="5"/>
    <n v="35"/>
    <n v="300"/>
    <n v="105000"/>
    <n v="42000"/>
    <n v="0.4"/>
    <x v="0"/>
  </r>
  <r>
    <x v="3"/>
    <x v="0"/>
    <x v="212"/>
    <x v="3"/>
    <x v="40"/>
    <x v="43"/>
    <x v="0"/>
    <n v="35"/>
    <n v="550"/>
    <n v="192500"/>
    <n v="77000"/>
    <n v="0.4"/>
    <x v="0"/>
  </r>
  <r>
    <x v="3"/>
    <x v="0"/>
    <x v="212"/>
    <x v="3"/>
    <x v="40"/>
    <x v="43"/>
    <x v="1"/>
    <n v="40"/>
    <n v="200"/>
    <n v="80000"/>
    <n v="32000"/>
    <n v="0.4"/>
    <x v="0"/>
  </r>
  <r>
    <x v="3"/>
    <x v="0"/>
    <x v="212"/>
    <x v="3"/>
    <x v="40"/>
    <x v="43"/>
    <x v="2"/>
    <n v="30"/>
    <n v="300"/>
    <n v="90000.000000000015"/>
    <n v="36000.000000000007"/>
    <n v="0.4"/>
    <x v="0"/>
  </r>
  <r>
    <x v="3"/>
    <x v="0"/>
    <x v="212"/>
    <x v="0"/>
    <x v="41"/>
    <x v="31"/>
    <x v="3"/>
    <n v="35"/>
    <n v="175"/>
    <n v="61250"/>
    <n v="24500"/>
    <n v="0.4"/>
    <x v="0"/>
  </r>
  <r>
    <x v="3"/>
    <x v="0"/>
    <x v="212"/>
    <x v="0"/>
    <x v="41"/>
    <x v="31"/>
    <x v="4"/>
    <n v="50"/>
    <n v="250"/>
    <n v="124999.99999999999"/>
    <n v="50000"/>
    <n v="0.4"/>
    <x v="0"/>
  </r>
  <r>
    <x v="3"/>
    <x v="0"/>
    <x v="212"/>
    <x v="0"/>
    <x v="41"/>
    <x v="31"/>
    <x v="5"/>
    <n v="25"/>
    <n v="350"/>
    <n v="87499.999999999971"/>
    <n v="34999.999999999993"/>
    <n v="0.4"/>
    <x v="0"/>
  </r>
  <r>
    <x v="3"/>
    <x v="0"/>
    <x v="221"/>
    <x v="0"/>
    <x v="41"/>
    <x v="31"/>
    <x v="0"/>
    <n v="30"/>
    <n v="570"/>
    <n v="171000.00000000003"/>
    <n v="68400.000000000015"/>
    <n v="0.4"/>
    <x v="0"/>
  </r>
  <r>
    <x v="3"/>
    <x v="0"/>
    <x v="221"/>
    <x v="0"/>
    <x v="41"/>
    <x v="31"/>
    <x v="1"/>
    <n v="30"/>
    <n v="275"/>
    <n v="82500.000000000015"/>
    <n v="33000.000000000007"/>
    <n v="0.4"/>
    <x v="0"/>
  </r>
  <r>
    <x v="3"/>
    <x v="0"/>
    <x v="221"/>
    <x v="0"/>
    <x v="41"/>
    <x v="31"/>
    <x v="2"/>
    <n v="20"/>
    <n v="325"/>
    <n v="65000"/>
    <n v="26000"/>
    <n v="0.4"/>
    <x v="0"/>
  </r>
  <r>
    <x v="3"/>
    <x v="0"/>
    <x v="221"/>
    <x v="0"/>
    <x v="41"/>
    <x v="31"/>
    <x v="3"/>
    <n v="25"/>
    <n v="175"/>
    <n v="43749.999999999985"/>
    <n v="17499.999999999996"/>
    <n v="0.4"/>
    <x v="0"/>
  </r>
  <r>
    <x v="3"/>
    <x v="0"/>
    <x v="221"/>
    <x v="0"/>
    <x v="41"/>
    <x v="31"/>
    <x v="4"/>
    <n v="40"/>
    <n v="225"/>
    <n v="90000"/>
    <n v="36000"/>
    <n v="0.4"/>
    <x v="0"/>
  </r>
  <r>
    <x v="3"/>
    <x v="0"/>
    <x v="221"/>
    <x v="0"/>
    <x v="41"/>
    <x v="31"/>
    <x v="5"/>
    <n v="30"/>
    <n v="325"/>
    <n v="97500.000000000015"/>
    <n v="39000.000000000007"/>
    <n v="0.4"/>
    <x v="0"/>
  </r>
  <r>
    <x v="3"/>
    <x v="0"/>
    <x v="240"/>
    <x v="0"/>
    <x v="41"/>
    <x v="31"/>
    <x v="0"/>
    <n v="30"/>
    <n v="550"/>
    <n v="165000.00000000003"/>
    <n v="66000.000000000015"/>
    <n v="0.4"/>
    <x v="0"/>
  </r>
  <r>
    <x v="3"/>
    <x v="0"/>
    <x v="240"/>
    <x v="0"/>
    <x v="41"/>
    <x v="31"/>
    <x v="1"/>
    <n v="30"/>
    <n v="250"/>
    <n v="75000.000000000015"/>
    <n v="30000.000000000007"/>
    <n v="0.4"/>
    <x v="0"/>
  </r>
  <r>
    <x v="3"/>
    <x v="0"/>
    <x v="240"/>
    <x v="0"/>
    <x v="41"/>
    <x v="31"/>
    <x v="2"/>
    <n v="20"/>
    <n v="250"/>
    <n v="50000"/>
    <n v="20000"/>
    <n v="0.4"/>
    <x v="0"/>
  </r>
  <r>
    <x v="3"/>
    <x v="0"/>
    <x v="240"/>
    <x v="0"/>
    <x v="41"/>
    <x v="31"/>
    <x v="3"/>
    <n v="25"/>
    <n v="175"/>
    <n v="43749.999999999985"/>
    <n v="17499.999999999996"/>
    <n v="0.4"/>
    <x v="0"/>
  </r>
  <r>
    <x v="3"/>
    <x v="0"/>
    <x v="240"/>
    <x v="0"/>
    <x v="41"/>
    <x v="31"/>
    <x v="4"/>
    <n v="65"/>
    <n v="200"/>
    <n v="130000"/>
    <n v="52000"/>
    <n v="0.4"/>
    <x v="0"/>
  </r>
  <r>
    <x v="3"/>
    <x v="0"/>
    <x v="240"/>
    <x v="0"/>
    <x v="41"/>
    <x v="31"/>
    <x v="5"/>
    <n v="50"/>
    <n v="325"/>
    <n v="162500"/>
    <n v="65000"/>
    <n v="0.4"/>
    <x v="0"/>
  </r>
  <r>
    <x v="3"/>
    <x v="0"/>
    <x v="271"/>
    <x v="0"/>
    <x v="41"/>
    <x v="31"/>
    <x v="0"/>
    <n v="60"/>
    <n v="595"/>
    <n v="357000"/>
    <n v="142800"/>
    <n v="0.4"/>
    <x v="0"/>
  </r>
  <r>
    <x v="3"/>
    <x v="0"/>
    <x v="271"/>
    <x v="0"/>
    <x v="41"/>
    <x v="31"/>
    <x v="1"/>
    <n v="40"/>
    <n v="300"/>
    <n v="120000"/>
    <n v="48000"/>
    <n v="0.4"/>
    <x v="0"/>
  </r>
  <r>
    <x v="3"/>
    <x v="0"/>
    <x v="271"/>
    <x v="0"/>
    <x v="41"/>
    <x v="31"/>
    <x v="2"/>
    <n v="35"/>
    <n v="275"/>
    <n v="96250"/>
    <n v="38500"/>
    <n v="0.4"/>
    <x v="0"/>
  </r>
  <r>
    <x v="3"/>
    <x v="0"/>
    <x v="271"/>
    <x v="0"/>
    <x v="41"/>
    <x v="31"/>
    <x v="3"/>
    <n v="35"/>
    <n v="200"/>
    <n v="70000"/>
    <n v="28000"/>
    <n v="0.4"/>
    <x v="0"/>
  </r>
  <r>
    <x v="3"/>
    <x v="0"/>
    <x v="271"/>
    <x v="0"/>
    <x v="41"/>
    <x v="31"/>
    <x v="4"/>
    <n v="45"/>
    <n v="225"/>
    <n v="101249.99999999999"/>
    <n v="40500"/>
    <n v="0.4"/>
    <x v="0"/>
  </r>
  <r>
    <x v="3"/>
    <x v="0"/>
    <x v="271"/>
    <x v="0"/>
    <x v="41"/>
    <x v="31"/>
    <x v="5"/>
    <n v="55"/>
    <n v="350"/>
    <n v="192499.99999999997"/>
    <n v="76999.999999999985"/>
    <n v="0.4"/>
    <x v="0"/>
  </r>
  <r>
    <x v="3"/>
    <x v="0"/>
    <x v="301"/>
    <x v="0"/>
    <x v="41"/>
    <x v="31"/>
    <x v="0"/>
    <n v="45"/>
    <n v="600"/>
    <n v="270000"/>
    <n v="108000"/>
    <n v="0.4"/>
    <x v="0"/>
  </r>
  <r>
    <x v="3"/>
    <x v="0"/>
    <x v="301"/>
    <x v="0"/>
    <x v="41"/>
    <x v="31"/>
    <x v="1"/>
    <n v="40"/>
    <n v="425"/>
    <n v="170000.00000000003"/>
    <n v="68000.000000000015"/>
    <n v="0.4"/>
    <x v="0"/>
  </r>
  <r>
    <x v="3"/>
    <x v="0"/>
    <x v="301"/>
    <x v="0"/>
    <x v="41"/>
    <x v="31"/>
    <x v="2"/>
    <n v="35"/>
    <n v="300"/>
    <n v="105000"/>
    <n v="42000"/>
    <n v="0.4"/>
    <x v="0"/>
  </r>
  <r>
    <x v="3"/>
    <x v="0"/>
    <x v="301"/>
    <x v="0"/>
    <x v="41"/>
    <x v="31"/>
    <x v="3"/>
    <n v="35"/>
    <n v="275"/>
    <n v="96250"/>
    <n v="38500"/>
    <n v="0.4"/>
    <x v="0"/>
  </r>
  <r>
    <x v="3"/>
    <x v="0"/>
    <x v="301"/>
    <x v="0"/>
    <x v="41"/>
    <x v="31"/>
    <x v="4"/>
    <n v="45"/>
    <n v="275"/>
    <n v="123750"/>
    <n v="49500"/>
    <n v="0.4"/>
    <x v="0"/>
  </r>
  <r>
    <x v="3"/>
    <x v="0"/>
    <x v="301"/>
    <x v="0"/>
    <x v="41"/>
    <x v="31"/>
    <x v="5"/>
    <n v="65"/>
    <n v="425"/>
    <n v="276250.00000000006"/>
    <n v="110500.00000000003"/>
    <n v="0.4"/>
    <x v="0"/>
  </r>
  <r>
    <x v="3"/>
    <x v="0"/>
    <x v="330"/>
    <x v="0"/>
    <x v="41"/>
    <x v="31"/>
    <x v="0"/>
    <n v="60"/>
    <n v="650"/>
    <n v="390000.00000000006"/>
    <n v="156000.00000000003"/>
    <n v="0.4"/>
    <x v="0"/>
  </r>
  <r>
    <x v="3"/>
    <x v="0"/>
    <x v="330"/>
    <x v="0"/>
    <x v="41"/>
    <x v="31"/>
    <x v="1"/>
    <n v="55"/>
    <n v="400"/>
    <n v="220000.00000000006"/>
    <n v="88000.000000000029"/>
    <n v="0.4"/>
    <x v="0"/>
  </r>
  <r>
    <x v="3"/>
    <x v="0"/>
    <x v="330"/>
    <x v="0"/>
    <x v="41"/>
    <x v="31"/>
    <x v="2"/>
    <n v="50"/>
    <n v="325"/>
    <n v="162500"/>
    <n v="65000"/>
    <n v="0.4"/>
    <x v="0"/>
  </r>
  <r>
    <x v="3"/>
    <x v="0"/>
    <x v="330"/>
    <x v="0"/>
    <x v="41"/>
    <x v="31"/>
    <x v="3"/>
    <n v="50"/>
    <n v="275"/>
    <n v="137500"/>
    <n v="55000"/>
    <n v="0.4"/>
    <x v="0"/>
  </r>
  <r>
    <x v="3"/>
    <x v="0"/>
    <x v="330"/>
    <x v="0"/>
    <x v="41"/>
    <x v="31"/>
    <x v="4"/>
    <n v="60"/>
    <n v="300"/>
    <n v="180000.00000000003"/>
    <n v="72000.000000000015"/>
    <n v="0.4"/>
    <x v="0"/>
  </r>
  <r>
    <x v="3"/>
    <x v="0"/>
    <x v="330"/>
    <x v="0"/>
    <x v="41"/>
    <x v="31"/>
    <x v="5"/>
    <n v="65"/>
    <n v="475"/>
    <n v="308750.00000000006"/>
    <n v="123500.00000000003"/>
    <n v="0.4"/>
    <x v="0"/>
  </r>
  <r>
    <x v="3"/>
    <x v="0"/>
    <x v="362"/>
    <x v="0"/>
    <x v="41"/>
    <x v="31"/>
    <x v="0"/>
    <n v="50"/>
    <n v="525"/>
    <n v="262500"/>
    <n v="105000"/>
    <n v="0.4"/>
    <x v="0"/>
  </r>
  <r>
    <x v="3"/>
    <x v="0"/>
    <x v="362"/>
    <x v="0"/>
    <x v="41"/>
    <x v="31"/>
    <x v="1"/>
    <n v="45"/>
    <n v="300"/>
    <n v="135000.00000000003"/>
    <n v="54000.000000000015"/>
    <n v="0.4"/>
    <x v="0"/>
  </r>
  <r>
    <x v="3"/>
    <x v="0"/>
    <x v="362"/>
    <x v="0"/>
    <x v="41"/>
    <x v="31"/>
    <x v="2"/>
    <n v="40"/>
    <n v="300"/>
    <n v="120000"/>
    <n v="48000"/>
    <n v="0.4"/>
    <x v="0"/>
  </r>
  <r>
    <x v="3"/>
    <x v="0"/>
    <x v="362"/>
    <x v="0"/>
    <x v="41"/>
    <x v="31"/>
    <x v="3"/>
    <n v="40"/>
    <n v="275"/>
    <n v="110000"/>
    <n v="44000"/>
    <n v="0.4"/>
    <x v="0"/>
  </r>
  <r>
    <x v="3"/>
    <x v="0"/>
    <x v="362"/>
    <x v="0"/>
    <x v="41"/>
    <x v="31"/>
    <x v="4"/>
    <n v="50"/>
    <n v="250"/>
    <n v="125000"/>
    <n v="50000"/>
    <n v="0.4"/>
    <x v="0"/>
  </r>
  <r>
    <x v="3"/>
    <x v="0"/>
    <x v="362"/>
    <x v="0"/>
    <x v="41"/>
    <x v="31"/>
    <x v="5"/>
    <n v="55"/>
    <n v="425"/>
    <n v="233750.00000000003"/>
    <n v="93500.000000000015"/>
    <n v="0.4"/>
    <x v="0"/>
  </r>
  <r>
    <x v="3"/>
    <x v="0"/>
    <x v="394"/>
    <x v="0"/>
    <x v="41"/>
    <x v="31"/>
    <x v="0"/>
    <n v="35"/>
    <n v="550"/>
    <n v="192500"/>
    <n v="77000"/>
    <n v="0.4"/>
    <x v="0"/>
  </r>
  <r>
    <x v="3"/>
    <x v="0"/>
    <x v="394"/>
    <x v="0"/>
    <x v="41"/>
    <x v="31"/>
    <x v="1"/>
    <n v="30"/>
    <n v="350"/>
    <n v="105000.00000000004"/>
    <n v="42000.000000000022"/>
    <n v="0.4"/>
    <x v="0"/>
  </r>
  <r>
    <x v="3"/>
    <x v="0"/>
    <x v="394"/>
    <x v="0"/>
    <x v="41"/>
    <x v="31"/>
    <x v="2"/>
    <n v="25"/>
    <n v="250"/>
    <n v="62500.000000000015"/>
    <n v="25000.000000000007"/>
    <n v="0.4"/>
    <x v="0"/>
  </r>
  <r>
    <x v="3"/>
    <x v="0"/>
    <x v="394"/>
    <x v="0"/>
    <x v="41"/>
    <x v="31"/>
    <x v="3"/>
    <n v="25"/>
    <n v="225"/>
    <n v="56250.000000000015"/>
    <n v="22500.000000000007"/>
    <n v="0.4"/>
    <x v="0"/>
  </r>
  <r>
    <x v="3"/>
    <x v="0"/>
    <x v="394"/>
    <x v="0"/>
    <x v="41"/>
    <x v="31"/>
    <x v="4"/>
    <n v="35"/>
    <n v="225"/>
    <n v="78750"/>
    <n v="31500"/>
    <n v="0.4"/>
    <x v="0"/>
  </r>
  <r>
    <x v="3"/>
    <x v="0"/>
    <x v="394"/>
    <x v="0"/>
    <x v="41"/>
    <x v="31"/>
    <x v="5"/>
    <n v="40"/>
    <n v="300"/>
    <n v="120000"/>
    <n v="48000"/>
    <n v="0.4"/>
    <x v="0"/>
  </r>
  <r>
    <x v="3"/>
    <x v="0"/>
    <x v="423"/>
    <x v="0"/>
    <x v="41"/>
    <x v="31"/>
    <x v="0"/>
    <n v="45"/>
    <n v="425"/>
    <n v="191249.99999999997"/>
    <n v="76499.999999999985"/>
    <n v="0.4"/>
    <x v="0"/>
  </r>
  <r>
    <x v="3"/>
    <x v="0"/>
    <x v="423"/>
    <x v="0"/>
    <x v="41"/>
    <x v="31"/>
    <x v="1"/>
    <n v="35"/>
    <n v="275"/>
    <n v="96250"/>
    <n v="38500"/>
    <n v="0.4"/>
    <x v="0"/>
  </r>
  <r>
    <x v="3"/>
    <x v="0"/>
    <x v="423"/>
    <x v="0"/>
    <x v="41"/>
    <x v="31"/>
    <x v="2"/>
    <n v="35"/>
    <n v="175"/>
    <n v="61250"/>
    <n v="24500"/>
    <n v="0.4"/>
    <x v="0"/>
  </r>
  <r>
    <x v="3"/>
    <x v="0"/>
    <x v="423"/>
    <x v="0"/>
    <x v="41"/>
    <x v="31"/>
    <x v="3"/>
    <n v="35"/>
    <n v="175"/>
    <n v="61250"/>
    <n v="24500"/>
    <n v="0.4"/>
    <x v="0"/>
  </r>
  <r>
    <x v="3"/>
    <x v="0"/>
    <x v="423"/>
    <x v="0"/>
    <x v="41"/>
    <x v="31"/>
    <x v="4"/>
    <n v="45"/>
    <n v="175"/>
    <n v="78749.999999999985"/>
    <n v="31499.999999999996"/>
    <n v="0.4"/>
    <x v="0"/>
  </r>
  <r>
    <x v="0"/>
    <x v="0"/>
    <x v="423"/>
    <x v="0"/>
    <x v="41"/>
    <x v="31"/>
    <x v="5"/>
    <n v="50"/>
    <n v="300"/>
    <n v="149999.99999999997"/>
    <n v="59999.999999999993"/>
    <n v="0.4"/>
    <x v="0"/>
  </r>
  <r>
    <x v="0"/>
    <x v="0"/>
    <x v="454"/>
    <x v="0"/>
    <x v="41"/>
    <x v="31"/>
    <x v="0"/>
    <n v="45"/>
    <n v="450"/>
    <n v="202499.99999999997"/>
    <n v="81000"/>
    <n v="0.4"/>
    <x v="0"/>
  </r>
  <r>
    <x v="0"/>
    <x v="0"/>
    <x v="454"/>
    <x v="0"/>
    <x v="41"/>
    <x v="31"/>
    <x v="1"/>
    <n v="35"/>
    <n v="350"/>
    <n v="122500"/>
    <n v="49000"/>
    <n v="0.4"/>
    <x v="0"/>
  </r>
  <r>
    <x v="0"/>
    <x v="0"/>
    <x v="454"/>
    <x v="0"/>
    <x v="41"/>
    <x v="31"/>
    <x v="2"/>
    <n v="35"/>
    <n v="295"/>
    <n v="103250"/>
    <n v="41300"/>
    <n v="0.4"/>
    <x v="0"/>
  </r>
  <r>
    <x v="0"/>
    <x v="0"/>
    <x v="454"/>
    <x v="0"/>
    <x v="41"/>
    <x v="31"/>
    <x v="3"/>
    <n v="40"/>
    <n v="325"/>
    <n v="130000"/>
    <n v="52000"/>
    <n v="0.4"/>
    <x v="0"/>
  </r>
  <r>
    <x v="0"/>
    <x v="0"/>
    <x v="454"/>
    <x v="0"/>
    <x v="41"/>
    <x v="31"/>
    <x v="4"/>
    <n v="65"/>
    <n v="300"/>
    <n v="195000"/>
    <n v="78000"/>
    <n v="0.4"/>
    <x v="0"/>
  </r>
  <r>
    <x v="0"/>
    <x v="0"/>
    <x v="454"/>
    <x v="0"/>
    <x v="41"/>
    <x v="31"/>
    <x v="5"/>
    <n v="70"/>
    <n v="400"/>
    <n v="280000"/>
    <n v="112000"/>
    <n v="0.4"/>
    <x v="0"/>
  </r>
  <r>
    <x v="0"/>
    <x v="0"/>
    <x v="483"/>
    <x v="0"/>
    <x v="41"/>
    <x v="31"/>
    <x v="0"/>
    <n v="65"/>
    <n v="650"/>
    <n v="422500"/>
    <n v="169000"/>
    <n v="0.4"/>
    <x v="0"/>
  </r>
  <r>
    <x v="0"/>
    <x v="0"/>
    <x v="483"/>
    <x v="0"/>
    <x v="41"/>
    <x v="31"/>
    <x v="1"/>
    <n v="55"/>
    <n v="450"/>
    <n v="247500.00000000003"/>
    <n v="99000.000000000015"/>
    <n v="0.4"/>
    <x v="0"/>
  </r>
  <r>
    <x v="3"/>
    <x v="0"/>
    <x v="483"/>
    <x v="0"/>
    <x v="41"/>
    <x v="31"/>
    <x v="2"/>
    <n v="55"/>
    <n v="400"/>
    <n v="220000.00000000003"/>
    <n v="88000.000000000015"/>
    <n v="0.4"/>
    <x v="0"/>
  </r>
  <r>
    <x v="0"/>
    <x v="0"/>
    <x v="483"/>
    <x v="0"/>
    <x v="41"/>
    <x v="31"/>
    <x v="3"/>
    <n v="55"/>
    <n v="350"/>
    <n v="192500.00000000003"/>
    <n v="77000.000000000015"/>
    <n v="0.4"/>
    <x v="0"/>
  </r>
  <r>
    <x v="0"/>
    <x v="0"/>
    <x v="483"/>
    <x v="0"/>
    <x v="41"/>
    <x v="31"/>
    <x v="4"/>
    <n v="65"/>
    <n v="350"/>
    <n v="227500"/>
    <n v="91000"/>
    <n v="0.4"/>
    <x v="0"/>
  </r>
  <r>
    <x v="0"/>
    <x v="0"/>
    <x v="483"/>
    <x v="0"/>
    <x v="41"/>
    <x v="31"/>
    <x v="5"/>
    <n v="70"/>
    <n v="450"/>
    <n v="315000"/>
    <n v="126000"/>
    <n v="0.4"/>
    <x v="0"/>
  </r>
  <r>
    <x v="0"/>
    <x v="0"/>
    <x v="188"/>
    <x v="0"/>
    <x v="41"/>
    <x v="31"/>
    <x v="0"/>
    <n v="35"/>
    <n v="425"/>
    <n v="148750"/>
    <n v="59500"/>
    <n v="0.4"/>
    <x v="0"/>
  </r>
  <r>
    <x v="0"/>
    <x v="0"/>
    <x v="188"/>
    <x v="0"/>
    <x v="41"/>
    <x v="31"/>
    <x v="1"/>
    <n v="35"/>
    <n v="225"/>
    <n v="78750"/>
    <n v="27562.5"/>
    <n v="0.35"/>
    <x v="0"/>
  </r>
  <r>
    <x v="0"/>
    <x v="0"/>
    <x v="188"/>
    <x v="0"/>
    <x v="41"/>
    <x v="31"/>
    <x v="2"/>
    <n v="25"/>
    <n v="225"/>
    <n v="56250.000000000015"/>
    <n v="19687.500000000004"/>
    <n v="0.35"/>
    <x v="0"/>
  </r>
  <r>
    <x v="0"/>
    <x v="0"/>
    <x v="188"/>
    <x v="0"/>
    <x v="41"/>
    <x v="31"/>
    <x v="3"/>
    <n v="30"/>
    <n v="75"/>
    <n v="22500"/>
    <n v="7874.9999999999991"/>
    <n v="0.35"/>
    <x v="0"/>
  </r>
  <r>
    <x v="0"/>
    <x v="0"/>
    <x v="188"/>
    <x v="0"/>
    <x v="41"/>
    <x v="31"/>
    <x v="4"/>
    <n v="45"/>
    <n v="125"/>
    <n v="56250"/>
    <n v="16875"/>
    <n v="0.3"/>
    <x v="0"/>
  </r>
  <r>
    <x v="0"/>
    <x v="0"/>
    <x v="188"/>
    <x v="0"/>
    <x v="41"/>
    <x v="31"/>
    <x v="5"/>
    <n v="35"/>
    <n v="225"/>
    <n v="78750"/>
    <n v="23625"/>
    <n v="0.3"/>
    <x v="0"/>
  </r>
  <r>
    <x v="0"/>
    <x v="0"/>
    <x v="696"/>
    <x v="0"/>
    <x v="41"/>
    <x v="31"/>
    <x v="0"/>
    <n v="35"/>
    <n v="475"/>
    <n v="166250"/>
    <n v="66500"/>
    <n v="0.4"/>
    <x v="0"/>
  </r>
  <r>
    <x v="3"/>
    <x v="0"/>
    <x v="696"/>
    <x v="0"/>
    <x v="41"/>
    <x v="31"/>
    <x v="1"/>
    <n v="35"/>
    <n v="125"/>
    <n v="43750"/>
    <n v="15312.499999999998"/>
    <n v="0.35"/>
    <x v="0"/>
  </r>
  <r>
    <x v="3"/>
    <x v="0"/>
    <x v="696"/>
    <x v="0"/>
    <x v="41"/>
    <x v="31"/>
    <x v="2"/>
    <n v="25"/>
    <n v="175"/>
    <n v="43750.000000000015"/>
    <n v="15312.500000000004"/>
    <n v="0.35"/>
    <x v="0"/>
  </r>
  <r>
    <x v="3"/>
    <x v="0"/>
    <x v="696"/>
    <x v="0"/>
    <x v="42"/>
    <x v="44"/>
    <x v="3"/>
    <n v="30"/>
    <n v="50"/>
    <n v="15000"/>
    <n v="5250"/>
    <n v="0.35"/>
    <x v="0"/>
  </r>
  <r>
    <x v="3"/>
    <x v="0"/>
    <x v="696"/>
    <x v="0"/>
    <x v="42"/>
    <x v="44"/>
    <x v="4"/>
    <n v="45"/>
    <n v="125"/>
    <n v="56250"/>
    <n v="16875"/>
    <n v="0.3"/>
    <x v="0"/>
  </r>
  <r>
    <x v="3"/>
    <x v="0"/>
    <x v="696"/>
    <x v="0"/>
    <x v="42"/>
    <x v="44"/>
    <x v="5"/>
    <n v="35"/>
    <n v="225"/>
    <n v="78750"/>
    <n v="23625"/>
    <n v="0.3"/>
    <x v="0"/>
  </r>
  <r>
    <x v="3"/>
    <x v="0"/>
    <x v="225"/>
    <x v="0"/>
    <x v="42"/>
    <x v="44"/>
    <x v="0"/>
    <n v="35"/>
    <n v="445"/>
    <n v="155750"/>
    <n v="62300"/>
    <n v="0.4"/>
    <x v="0"/>
  </r>
  <r>
    <x v="3"/>
    <x v="0"/>
    <x v="225"/>
    <x v="0"/>
    <x v="42"/>
    <x v="44"/>
    <x v="1"/>
    <n v="35"/>
    <n v="150"/>
    <n v="52500"/>
    <n v="18375"/>
    <n v="0.35"/>
    <x v="0"/>
  </r>
  <r>
    <x v="3"/>
    <x v="0"/>
    <x v="225"/>
    <x v="0"/>
    <x v="42"/>
    <x v="44"/>
    <x v="2"/>
    <n v="25"/>
    <n v="175"/>
    <n v="43750.000000000015"/>
    <n v="15312.500000000004"/>
    <n v="0.35"/>
    <x v="0"/>
  </r>
  <r>
    <x v="3"/>
    <x v="0"/>
    <x v="225"/>
    <x v="0"/>
    <x v="42"/>
    <x v="44"/>
    <x v="3"/>
    <n v="30"/>
    <n v="25"/>
    <n v="7500"/>
    <n v="2625"/>
    <n v="0.35"/>
    <x v="0"/>
  </r>
  <r>
    <x v="3"/>
    <x v="0"/>
    <x v="225"/>
    <x v="0"/>
    <x v="42"/>
    <x v="44"/>
    <x v="4"/>
    <n v="45"/>
    <n v="75"/>
    <n v="33750"/>
    <n v="10125"/>
    <n v="0.3"/>
    <x v="0"/>
  </r>
  <r>
    <x v="3"/>
    <x v="0"/>
    <x v="225"/>
    <x v="0"/>
    <x v="42"/>
    <x v="44"/>
    <x v="5"/>
    <n v="35"/>
    <n v="175"/>
    <n v="61250"/>
    <n v="18375"/>
    <n v="0.3"/>
    <x v="0"/>
  </r>
  <r>
    <x v="3"/>
    <x v="0"/>
    <x v="244"/>
    <x v="0"/>
    <x v="42"/>
    <x v="44"/>
    <x v="0"/>
    <n v="35"/>
    <n v="425"/>
    <n v="148750"/>
    <n v="59500"/>
    <n v="0.4"/>
    <x v="0"/>
  </r>
  <r>
    <x v="3"/>
    <x v="0"/>
    <x v="244"/>
    <x v="0"/>
    <x v="42"/>
    <x v="44"/>
    <x v="1"/>
    <n v="35"/>
    <n v="125"/>
    <n v="43750"/>
    <n v="15312.499999999998"/>
    <n v="0.35"/>
    <x v="0"/>
  </r>
  <r>
    <x v="3"/>
    <x v="0"/>
    <x v="244"/>
    <x v="0"/>
    <x v="42"/>
    <x v="44"/>
    <x v="2"/>
    <n v="25"/>
    <n v="125"/>
    <n v="31250.000000000007"/>
    <n v="10937.500000000002"/>
    <n v="0.35"/>
    <x v="0"/>
  </r>
  <r>
    <x v="3"/>
    <x v="0"/>
    <x v="244"/>
    <x v="0"/>
    <x v="42"/>
    <x v="44"/>
    <x v="3"/>
    <n v="30"/>
    <n v="50"/>
    <n v="15000"/>
    <n v="5250"/>
    <n v="0.35"/>
    <x v="0"/>
  </r>
  <r>
    <x v="3"/>
    <x v="0"/>
    <x v="244"/>
    <x v="0"/>
    <x v="42"/>
    <x v="44"/>
    <x v="4"/>
    <n v="45"/>
    <n v="50"/>
    <n v="22500"/>
    <n v="6750"/>
    <n v="0.3"/>
    <x v="0"/>
  </r>
  <r>
    <x v="3"/>
    <x v="0"/>
    <x v="244"/>
    <x v="0"/>
    <x v="42"/>
    <x v="44"/>
    <x v="5"/>
    <n v="35"/>
    <n v="200"/>
    <n v="70000"/>
    <n v="21000"/>
    <n v="0.3"/>
    <x v="0"/>
  </r>
  <r>
    <x v="3"/>
    <x v="0"/>
    <x v="273"/>
    <x v="0"/>
    <x v="42"/>
    <x v="44"/>
    <x v="0"/>
    <n v="50"/>
    <n v="470"/>
    <n v="234999.99999999997"/>
    <n v="94000"/>
    <n v="0.4"/>
    <x v="0"/>
  </r>
  <r>
    <x v="3"/>
    <x v="0"/>
    <x v="273"/>
    <x v="0"/>
    <x v="42"/>
    <x v="44"/>
    <x v="1"/>
    <n v="45"/>
    <n v="175"/>
    <n v="78750"/>
    <n v="27562.5"/>
    <n v="0.35"/>
    <x v="0"/>
  </r>
  <r>
    <x v="3"/>
    <x v="0"/>
    <x v="273"/>
    <x v="0"/>
    <x v="42"/>
    <x v="44"/>
    <x v="2"/>
    <n v="40"/>
    <n v="150"/>
    <n v="60000"/>
    <n v="21000"/>
    <n v="0.35"/>
    <x v="0"/>
  </r>
  <r>
    <x v="3"/>
    <x v="0"/>
    <x v="273"/>
    <x v="0"/>
    <x v="42"/>
    <x v="44"/>
    <x v="3"/>
    <n v="40"/>
    <n v="100"/>
    <n v="40000"/>
    <n v="14000"/>
    <n v="0.35"/>
    <x v="0"/>
  </r>
  <r>
    <x v="3"/>
    <x v="0"/>
    <x v="273"/>
    <x v="0"/>
    <x v="42"/>
    <x v="44"/>
    <x v="4"/>
    <n v="50"/>
    <n v="125"/>
    <n v="62499.999999999993"/>
    <n v="18749.999999999996"/>
    <n v="0.3"/>
    <x v="0"/>
  </r>
  <r>
    <x v="3"/>
    <x v="0"/>
    <x v="273"/>
    <x v="0"/>
    <x v="42"/>
    <x v="44"/>
    <x v="5"/>
    <n v="55"/>
    <n v="250"/>
    <n v="137499.99999999997"/>
    <n v="41249.999999999993"/>
    <n v="0.3"/>
    <x v="0"/>
  </r>
  <r>
    <x v="3"/>
    <x v="0"/>
    <x v="306"/>
    <x v="0"/>
    <x v="42"/>
    <x v="44"/>
    <x v="0"/>
    <n v="50"/>
    <n v="500"/>
    <n v="249999.99999999997"/>
    <n v="100000"/>
    <n v="0.4"/>
    <x v="0"/>
  </r>
  <r>
    <x v="3"/>
    <x v="0"/>
    <x v="306"/>
    <x v="0"/>
    <x v="42"/>
    <x v="44"/>
    <x v="1"/>
    <n v="45"/>
    <n v="250"/>
    <n v="112500"/>
    <n v="39375"/>
    <n v="0.35"/>
    <x v="0"/>
  </r>
  <r>
    <x v="0"/>
    <x v="0"/>
    <x v="306"/>
    <x v="0"/>
    <x v="42"/>
    <x v="44"/>
    <x v="2"/>
    <n v="40"/>
    <n v="175"/>
    <n v="70000"/>
    <n v="24500"/>
    <n v="0.35"/>
    <x v="0"/>
  </r>
  <r>
    <x v="0"/>
    <x v="0"/>
    <x v="306"/>
    <x v="0"/>
    <x v="42"/>
    <x v="44"/>
    <x v="3"/>
    <n v="40"/>
    <n v="150"/>
    <n v="60000"/>
    <n v="21000"/>
    <n v="0.35"/>
    <x v="0"/>
  </r>
  <r>
    <x v="0"/>
    <x v="0"/>
    <x v="306"/>
    <x v="0"/>
    <x v="42"/>
    <x v="44"/>
    <x v="4"/>
    <n v="50"/>
    <n v="150"/>
    <n v="74999.999999999985"/>
    <n v="22499.999999999996"/>
    <n v="0.3"/>
    <x v="0"/>
  </r>
  <r>
    <x v="0"/>
    <x v="0"/>
    <x v="306"/>
    <x v="0"/>
    <x v="42"/>
    <x v="44"/>
    <x v="5"/>
    <n v="55"/>
    <n v="300"/>
    <n v="164999.99999999997"/>
    <n v="49499.999999999993"/>
    <n v="0.3"/>
    <x v="0"/>
  </r>
  <r>
    <x v="0"/>
    <x v="0"/>
    <x v="334"/>
    <x v="0"/>
    <x v="42"/>
    <x v="44"/>
    <x v="0"/>
    <n v="50"/>
    <n v="525"/>
    <n v="262499.99999999994"/>
    <n v="104999.99999999999"/>
    <n v="0.4"/>
    <x v="0"/>
  </r>
  <r>
    <x v="2"/>
    <x v="0"/>
    <x v="334"/>
    <x v="0"/>
    <x v="42"/>
    <x v="44"/>
    <x v="1"/>
    <n v="45"/>
    <n v="275"/>
    <n v="123750"/>
    <n v="43312.5"/>
    <n v="0.35"/>
    <x v="0"/>
  </r>
  <r>
    <x v="2"/>
    <x v="0"/>
    <x v="334"/>
    <x v="0"/>
    <x v="42"/>
    <x v="44"/>
    <x v="2"/>
    <n v="40"/>
    <n v="200"/>
    <n v="80000"/>
    <n v="28000"/>
    <n v="0.35"/>
    <x v="0"/>
  </r>
  <r>
    <x v="2"/>
    <x v="0"/>
    <x v="334"/>
    <x v="0"/>
    <x v="42"/>
    <x v="44"/>
    <x v="3"/>
    <n v="40"/>
    <n v="150"/>
    <n v="60000"/>
    <n v="21000"/>
    <n v="0.35"/>
    <x v="0"/>
  </r>
  <r>
    <x v="2"/>
    <x v="0"/>
    <x v="334"/>
    <x v="0"/>
    <x v="42"/>
    <x v="44"/>
    <x v="4"/>
    <n v="50"/>
    <n v="175"/>
    <n v="87499.999999999985"/>
    <n v="26249.999999999996"/>
    <n v="0.3"/>
    <x v="0"/>
  </r>
  <r>
    <x v="2"/>
    <x v="0"/>
    <x v="334"/>
    <x v="0"/>
    <x v="42"/>
    <x v="44"/>
    <x v="5"/>
    <n v="55"/>
    <n v="350"/>
    <n v="192499.99999999997"/>
    <n v="57749.999999999993"/>
    <n v="0.3"/>
    <x v="0"/>
  </r>
  <r>
    <x v="2"/>
    <x v="0"/>
    <x v="366"/>
    <x v="0"/>
    <x v="42"/>
    <x v="44"/>
    <x v="0"/>
    <n v="50"/>
    <n v="500"/>
    <n v="249999.99999999997"/>
    <n v="100000"/>
    <n v="0.4"/>
    <x v="0"/>
  </r>
  <r>
    <x v="2"/>
    <x v="0"/>
    <x v="366"/>
    <x v="0"/>
    <x v="42"/>
    <x v="44"/>
    <x v="1"/>
    <n v="45"/>
    <n v="275"/>
    <n v="123750"/>
    <n v="43312.5"/>
    <n v="0.35"/>
    <x v="0"/>
  </r>
  <r>
    <x v="2"/>
    <x v="0"/>
    <x v="366"/>
    <x v="0"/>
    <x v="42"/>
    <x v="44"/>
    <x v="2"/>
    <n v="40"/>
    <n v="200"/>
    <n v="80000"/>
    <n v="28000"/>
    <n v="0.35"/>
    <x v="0"/>
  </r>
  <r>
    <x v="2"/>
    <x v="0"/>
    <x v="366"/>
    <x v="0"/>
    <x v="42"/>
    <x v="44"/>
    <x v="3"/>
    <n v="40"/>
    <n v="150"/>
    <n v="60000"/>
    <n v="21000"/>
    <n v="0.35"/>
    <x v="0"/>
  </r>
  <r>
    <x v="2"/>
    <x v="0"/>
    <x v="366"/>
    <x v="0"/>
    <x v="42"/>
    <x v="44"/>
    <x v="4"/>
    <n v="50"/>
    <n v="125"/>
    <n v="62499.999999999993"/>
    <n v="18749.999999999996"/>
    <n v="0.3"/>
    <x v="0"/>
  </r>
  <r>
    <x v="2"/>
    <x v="0"/>
    <x v="366"/>
    <x v="0"/>
    <x v="42"/>
    <x v="44"/>
    <x v="5"/>
    <n v="55"/>
    <n v="300"/>
    <n v="164999.99999999997"/>
    <n v="49499.999999999993"/>
    <n v="0.3"/>
    <x v="0"/>
  </r>
  <r>
    <x v="2"/>
    <x v="0"/>
    <x v="396"/>
    <x v="0"/>
    <x v="42"/>
    <x v="44"/>
    <x v="0"/>
    <n v="50"/>
    <n v="425"/>
    <n v="212499.99999999997"/>
    <n v="85000"/>
    <n v="0.4"/>
    <x v="0"/>
  </r>
  <r>
    <x v="2"/>
    <x v="0"/>
    <x v="396"/>
    <x v="0"/>
    <x v="42"/>
    <x v="44"/>
    <x v="1"/>
    <n v="45"/>
    <n v="225"/>
    <n v="101250"/>
    <n v="35437.5"/>
    <n v="0.35"/>
    <x v="0"/>
  </r>
  <r>
    <x v="2"/>
    <x v="0"/>
    <x v="396"/>
    <x v="0"/>
    <x v="42"/>
    <x v="44"/>
    <x v="2"/>
    <n v="40"/>
    <n v="125"/>
    <n v="50000"/>
    <n v="17500"/>
    <n v="0.35"/>
    <x v="0"/>
  </r>
  <r>
    <x v="2"/>
    <x v="0"/>
    <x v="396"/>
    <x v="0"/>
    <x v="42"/>
    <x v="44"/>
    <x v="3"/>
    <n v="40"/>
    <n v="100"/>
    <n v="40000"/>
    <n v="14000"/>
    <n v="0.35"/>
    <x v="0"/>
  </r>
  <r>
    <x v="2"/>
    <x v="0"/>
    <x v="396"/>
    <x v="0"/>
    <x v="42"/>
    <x v="44"/>
    <x v="4"/>
    <n v="50"/>
    <n v="100"/>
    <n v="49999.999999999993"/>
    <n v="14999.999999999996"/>
    <n v="0.3"/>
    <x v="0"/>
  </r>
  <r>
    <x v="2"/>
    <x v="0"/>
    <x v="396"/>
    <x v="0"/>
    <x v="42"/>
    <x v="44"/>
    <x v="5"/>
    <n v="55"/>
    <n v="200"/>
    <n v="109999.99999999999"/>
    <n v="32999.999999999993"/>
    <n v="0.3"/>
    <x v="0"/>
  </r>
  <r>
    <x v="2"/>
    <x v="0"/>
    <x v="428"/>
    <x v="0"/>
    <x v="42"/>
    <x v="44"/>
    <x v="0"/>
    <n v="55"/>
    <n v="375"/>
    <n v="206249.99999999997"/>
    <n v="82500"/>
    <n v="0.4"/>
    <x v="0"/>
  </r>
  <r>
    <x v="2"/>
    <x v="0"/>
    <x v="428"/>
    <x v="0"/>
    <x v="42"/>
    <x v="44"/>
    <x v="1"/>
    <n v="50"/>
    <n v="200"/>
    <n v="100000"/>
    <n v="35000"/>
    <n v="0.35"/>
    <x v="0"/>
  </r>
  <r>
    <x v="2"/>
    <x v="0"/>
    <x v="428"/>
    <x v="0"/>
    <x v="42"/>
    <x v="44"/>
    <x v="2"/>
    <n v="50"/>
    <n v="100"/>
    <n v="50000"/>
    <n v="17500"/>
    <n v="0.35"/>
    <x v="0"/>
  </r>
  <r>
    <x v="0"/>
    <x v="0"/>
    <x v="428"/>
    <x v="0"/>
    <x v="42"/>
    <x v="44"/>
    <x v="3"/>
    <n v="50"/>
    <n v="75"/>
    <n v="37500"/>
    <n v="13125"/>
    <n v="0.35"/>
    <x v="0"/>
  </r>
  <r>
    <x v="0"/>
    <x v="0"/>
    <x v="428"/>
    <x v="0"/>
    <x v="42"/>
    <x v="44"/>
    <x v="4"/>
    <n v="60"/>
    <n v="75"/>
    <n v="45000"/>
    <n v="13500"/>
    <n v="0.3"/>
    <x v="0"/>
  </r>
  <r>
    <x v="0"/>
    <x v="0"/>
    <x v="428"/>
    <x v="0"/>
    <x v="42"/>
    <x v="44"/>
    <x v="5"/>
    <n v="65"/>
    <n v="200"/>
    <n v="129999.99999999997"/>
    <n v="38999.999999999993"/>
    <n v="0.3"/>
    <x v="0"/>
  </r>
  <r>
    <x v="0"/>
    <x v="0"/>
    <x v="458"/>
    <x v="0"/>
    <x v="42"/>
    <x v="44"/>
    <x v="0"/>
    <n v="60"/>
    <n v="350"/>
    <n v="210000"/>
    <n v="84000"/>
    <n v="0.4"/>
    <x v="0"/>
  </r>
  <r>
    <x v="0"/>
    <x v="0"/>
    <x v="458"/>
    <x v="0"/>
    <x v="42"/>
    <x v="44"/>
    <x v="1"/>
    <n v="50"/>
    <n v="175"/>
    <n v="87500"/>
    <n v="30624.999999999996"/>
    <n v="0.35"/>
    <x v="0"/>
  </r>
  <r>
    <x v="0"/>
    <x v="0"/>
    <x v="458"/>
    <x v="0"/>
    <x v="42"/>
    <x v="44"/>
    <x v="2"/>
    <n v="50"/>
    <n v="170"/>
    <n v="85000"/>
    <n v="29749.999999999996"/>
    <n v="0.35"/>
    <x v="0"/>
  </r>
  <r>
    <x v="0"/>
    <x v="0"/>
    <x v="458"/>
    <x v="0"/>
    <x v="42"/>
    <x v="44"/>
    <x v="3"/>
    <n v="50"/>
    <n v="150"/>
    <n v="75000"/>
    <n v="26250"/>
    <n v="0.35"/>
    <x v="0"/>
  </r>
  <r>
    <x v="0"/>
    <x v="0"/>
    <x v="458"/>
    <x v="0"/>
    <x v="42"/>
    <x v="44"/>
    <x v="4"/>
    <n v="60"/>
    <n v="125"/>
    <n v="75000"/>
    <n v="22500"/>
    <n v="0.3"/>
    <x v="0"/>
  </r>
  <r>
    <x v="0"/>
    <x v="0"/>
    <x v="458"/>
    <x v="0"/>
    <x v="42"/>
    <x v="44"/>
    <x v="5"/>
    <n v="65"/>
    <n v="225"/>
    <n v="146249.99999999997"/>
    <n v="43874.999999999993"/>
    <n v="0.3"/>
    <x v="0"/>
  </r>
  <r>
    <x v="0"/>
    <x v="0"/>
    <x v="487"/>
    <x v="0"/>
    <x v="42"/>
    <x v="44"/>
    <x v="0"/>
    <n v="60"/>
    <n v="450"/>
    <n v="270000"/>
    <n v="108000"/>
    <n v="0.4"/>
    <x v="0"/>
  </r>
  <r>
    <x v="0"/>
    <x v="0"/>
    <x v="487"/>
    <x v="0"/>
    <x v="42"/>
    <x v="44"/>
    <x v="1"/>
    <n v="50"/>
    <n v="250"/>
    <n v="125000"/>
    <n v="43750"/>
    <n v="0.35"/>
    <x v="0"/>
  </r>
  <r>
    <x v="0"/>
    <x v="0"/>
    <x v="487"/>
    <x v="0"/>
    <x v="42"/>
    <x v="44"/>
    <x v="2"/>
    <n v="50"/>
    <n v="225"/>
    <n v="112500"/>
    <n v="39375"/>
    <n v="0.35"/>
    <x v="0"/>
  </r>
  <r>
    <x v="0"/>
    <x v="0"/>
    <x v="487"/>
    <x v="0"/>
    <x v="42"/>
    <x v="44"/>
    <x v="3"/>
    <n v="50"/>
    <n v="175"/>
    <n v="87500"/>
    <n v="30624.999999999996"/>
    <n v="0.35"/>
    <x v="0"/>
  </r>
  <r>
    <x v="0"/>
    <x v="0"/>
    <x v="487"/>
    <x v="0"/>
    <x v="42"/>
    <x v="44"/>
    <x v="4"/>
    <n v="60"/>
    <n v="175"/>
    <n v="105000"/>
    <n v="31500"/>
    <n v="0.3"/>
    <x v="0"/>
  </r>
  <r>
    <x v="0"/>
    <x v="0"/>
    <x v="487"/>
    <x v="0"/>
    <x v="42"/>
    <x v="44"/>
    <x v="5"/>
    <n v="65"/>
    <n v="275"/>
    <n v="178749.99999999997"/>
    <n v="53624.999999999993"/>
    <n v="0.3"/>
    <x v="0"/>
  </r>
  <r>
    <x v="0"/>
    <x v="0"/>
    <x v="181"/>
    <x v="0"/>
    <x v="42"/>
    <x v="44"/>
    <x v="0"/>
    <n v="40"/>
    <n v="525"/>
    <n v="210000"/>
    <n v="73500"/>
    <n v="0.35"/>
    <x v="0"/>
  </r>
  <r>
    <x v="0"/>
    <x v="0"/>
    <x v="181"/>
    <x v="0"/>
    <x v="42"/>
    <x v="44"/>
    <x v="1"/>
    <n v="40"/>
    <n v="325"/>
    <n v="130000"/>
    <n v="45500"/>
    <n v="0.35"/>
    <x v="0"/>
  </r>
  <r>
    <x v="0"/>
    <x v="0"/>
    <x v="181"/>
    <x v="0"/>
    <x v="42"/>
    <x v="44"/>
    <x v="2"/>
    <n v="30"/>
    <n v="325"/>
    <n v="97500.000000000015"/>
    <n v="39000.000000000007"/>
    <n v="0.4"/>
    <x v="0"/>
  </r>
  <r>
    <x v="0"/>
    <x v="0"/>
    <x v="181"/>
    <x v="0"/>
    <x v="42"/>
    <x v="44"/>
    <x v="3"/>
    <n v="35"/>
    <n v="175"/>
    <n v="61250"/>
    <n v="24500"/>
    <n v="0.4"/>
    <x v="0"/>
  </r>
  <r>
    <x v="0"/>
    <x v="0"/>
    <x v="181"/>
    <x v="0"/>
    <x v="42"/>
    <x v="44"/>
    <x v="4"/>
    <n v="50"/>
    <n v="225"/>
    <n v="112500"/>
    <n v="33750"/>
    <n v="0.3"/>
    <x v="0"/>
  </r>
  <r>
    <x v="0"/>
    <x v="0"/>
    <x v="181"/>
    <x v="0"/>
    <x v="42"/>
    <x v="44"/>
    <x v="5"/>
    <n v="40"/>
    <n v="325"/>
    <n v="130000"/>
    <n v="52000"/>
    <n v="0.4"/>
    <x v="0"/>
  </r>
  <r>
    <x v="0"/>
    <x v="0"/>
    <x v="210"/>
    <x v="0"/>
    <x v="42"/>
    <x v="44"/>
    <x v="0"/>
    <n v="40"/>
    <n v="575"/>
    <n v="230000"/>
    <n v="80500"/>
    <n v="0.35"/>
    <x v="0"/>
  </r>
  <r>
    <x v="0"/>
    <x v="0"/>
    <x v="210"/>
    <x v="0"/>
    <x v="42"/>
    <x v="44"/>
    <x v="1"/>
    <n v="40"/>
    <n v="225"/>
    <n v="90000"/>
    <n v="31499.999999999996"/>
    <n v="0.35"/>
    <x v="0"/>
  </r>
  <r>
    <x v="0"/>
    <x v="0"/>
    <x v="210"/>
    <x v="0"/>
    <x v="42"/>
    <x v="44"/>
    <x v="2"/>
    <n v="30"/>
    <n v="275"/>
    <n v="82500.000000000015"/>
    <n v="33000.000000000007"/>
    <n v="0.4"/>
    <x v="0"/>
  </r>
  <r>
    <x v="0"/>
    <x v="0"/>
    <x v="210"/>
    <x v="0"/>
    <x v="43"/>
    <x v="45"/>
    <x v="3"/>
    <n v="35"/>
    <n v="150"/>
    <n v="52500"/>
    <n v="21000"/>
    <n v="0.4"/>
    <x v="0"/>
  </r>
  <r>
    <x v="0"/>
    <x v="0"/>
    <x v="210"/>
    <x v="0"/>
    <x v="43"/>
    <x v="45"/>
    <x v="4"/>
    <n v="50"/>
    <n v="225"/>
    <n v="112500"/>
    <n v="33750"/>
    <n v="0.3"/>
    <x v="0"/>
  </r>
  <r>
    <x v="0"/>
    <x v="0"/>
    <x v="210"/>
    <x v="0"/>
    <x v="43"/>
    <x v="45"/>
    <x v="5"/>
    <n v="40"/>
    <n v="325"/>
    <n v="130000"/>
    <n v="52000"/>
    <n v="0.4"/>
    <x v="0"/>
  </r>
  <r>
    <x v="0"/>
    <x v="0"/>
    <x v="218"/>
    <x v="0"/>
    <x v="43"/>
    <x v="45"/>
    <x v="0"/>
    <n v="40"/>
    <n v="545"/>
    <n v="218000"/>
    <n v="76300"/>
    <n v="0.35"/>
    <x v="0"/>
  </r>
  <r>
    <x v="0"/>
    <x v="0"/>
    <x v="218"/>
    <x v="0"/>
    <x v="43"/>
    <x v="45"/>
    <x v="1"/>
    <n v="40"/>
    <n v="250"/>
    <n v="100000"/>
    <n v="35000"/>
    <n v="0.35"/>
    <x v="0"/>
  </r>
  <r>
    <x v="0"/>
    <x v="0"/>
    <x v="218"/>
    <x v="0"/>
    <x v="43"/>
    <x v="45"/>
    <x v="2"/>
    <n v="30"/>
    <n v="275"/>
    <n v="82500.000000000015"/>
    <n v="33000.000000000007"/>
    <n v="0.4"/>
    <x v="0"/>
  </r>
  <r>
    <x v="0"/>
    <x v="0"/>
    <x v="218"/>
    <x v="0"/>
    <x v="43"/>
    <x v="45"/>
    <x v="3"/>
    <n v="35"/>
    <n v="125"/>
    <n v="43750"/>
    <n v="17500"/>
    <n v="0.4"/>
    <x v="0"/>
  </r>
  <r>
    <x v="0"/>
    <x v="0"/>
    <x v="218"/>
    <x v="0"/>
    <x v="43"/>
    <x v="45"/>
    <x v="4"/>
    <n v="50"/>
    <n v="175"/>
    <n v="87500"/>
    <n v="26250"/>
    <n v="0.3"/>
    <x v="0"/>
  </r>
  <r>
    <x v="0"/>
    <x v="0"/>
    <x v="218"/>
    <x v="0"/>
    <x v="43"/>
    <x v="45"/>
    <x v="5"/>
    <n v="40"/>
    <n v="275"/>
    <n v="110000"/>
    <n v="44000"/>
    <n v="0.4"/>
    <x v="0"/>
  </r>
  <r>
    <x v="0"/>
    <x v="0"/>
    <x v="237"/>
    <x v="0"/>
    <x v="43"/>
    <x v="45"/>
    <x v="0"/>
    <n v="40"/>
    <n v="525"/>
    <n v="210000"/>
    <n v="73500"/>
    <n v="0.35"/>
    <x v="0"/>
  </r>
  <r>
    <x v="0"/>
    <x v="0"/>
    <x v="237"/>
    <x v="0"/>
    <x v="43"/>
    <x v="45"/>
    <x v="1"/>
    <n v="40"/>
    <n v="225"/>
    <n v="90000"/>
    <n v="31499.999999999996"/>
    <n v="0.35"/>
    <x v="0"/>
  </r>
  <r>
    <x v="0"/>
    <x v="0"/>
    <x v="237"/>
    <x v="0"/>
    <x v="43"/>
    <x v="45"/>
    <x v="2"/>
    <n v="30"/>
    <n v="225"/>
    <n v="67500.000000000015"/>
    <n v="27000.000000000007"/>
    <n v="0.4"/>
    <x v="0"/>
  </r>
  <r>
    <x v="0"/>
    <x v="0"/>
    <x v="237"/>
    <x v="0"/>
    <x v="43"/>
    <x v="45"/>
    <x v="3"/>
    <n v="35"/>
    <n v="150"/>
    <n v="52500"/>
    <n v="21000"/>
    <n v="0.4"/>
    <x v="0"/>
  </r>
  <r>
    <x v="0"/>
    <x v="0"/>
    <x v="237"/>
    <x v="0"/>
    <x v="43"/>
    <x v="45"/>
    <x v="4"/>
    <n v="50"/>
    <n v="150"/>
    <n v="75000"/>
    <n v="22500"/>
    <n v="0.3"/>
    <x v="0"/>
  </r>
  <r>
    <x v="0"/>
    <x v="0"/>
    <x v="237"/>
    <x v="0"/>
    <x v="43"/>
    <x v="45"/>
    <x v="5"/>
    <n v="40"/>
    <n v="300"/>
    <n v="120000"/>
    <n v="48000"/>
    <n v="0.4"/>
    <x v="0"/>
  </r>
  <r>
    <x v="0"/>
    <x v="0"/>
    <x v="266"/>
    <x v="0"/>
    <x v="43"/>
    <x v="45"/>
    <x v="0"/>
    <n v="55"/>
    <n v="570"/>
    <n v="313499.99999999994"/>
    <n v="109724.99999999997"/>
    <n v="0.35"/>
    <x v="0"/>
  </r>
  <r>
    <x v="0"/>
    <x v="0"/>
    <x v="266"/>
    <x v="0"/>
    <x v="43"/>
    <x v="45"/>
    <x v="1"/>
    <n v="50"/>
    <n v="275"/>
    <n v="137500"/>
    <n v="48125"/>
    <n v="0.35"/>
    <x v="0"/>
  </r>
  <r>
    <x v="0"/>
    <x v="0"/>
    <x v="266"/>
    <x v="0"/>
    <x v="43"/>
    <x v="45"/>
    <x v="2"/>
    <n v="45"/>
    <n v="300"/>
    <n v="135000"/>
    <n v="54000"/>
    <n v="0.4"/>
    <x v="0"/>
  </r>
  <r>
    <x v="0"/>
    <x v="0"/>
    <x v="266"/>
    <x v="0"/>
    <x v="43"/>
    <x v="45"/>
    <x v="3"/>
    <n v="45"/>
    <n v="250"/>
    <n v="112500"/>
    <n v="45000"/>
    <n v="0.4"/>
    <x v="0"/>
  </r>
  <r>
    <x v="0"/>
    <x v="0"/>
    <x v="266"/>
    <x v="0"/>
    <x v="43"/>
    <x v="45"/>
    <x v="4"/>
    <n v="55"/>
    <n v="275"/>
    <n v="151249.99999999997"/>
    <n v="45374.999999999993"/>
    <n v="0.3"/>
    <x v="0"/>
  </r>
  <r>
    <x v="0"/>
    <x v="0"/>
    <x v="266"/>
    <x v="0"/>
    <x v="43"/>
    <x v="45"/>
    <x v="5"/>
    <n v="60"/>
    <n v="400"/>
    <n v="240000"/>
    <n v="96000"/>
    <n v="0.4"/>
    <x v="0"/>
  </r>
  <r>
    <x v="0"/>
    <x v="0"/>
    <x v="299"/>
    <x v="0"/>
    <x v="43"/>
    <x v="45"/>
    <x v="0"/>
    <n v="55"/>
    <n v="650"/>
    <n v="357499.99999999994"/>
    <n v="125124.99999999997"/>
    <n v="0.35"/>
    <x v="0"/>
  </r>
  <r>
    <x v="0"/>
    <x v="0"/>
    <x v="299"/>
    <x v="0"/>
    <x v="43"/>
    <x v="45"/>
    <x v="1"/>
    <n v="50"/>
    <n v="400"/>
    <n v="200000"/>
    <n v="70000"/>
    <n v="0.35"/>
    <x v="0"/>
  </r>
  <r>
    <x v="0"/>
    <x v="0"/>
    <x v="299"/>
    <x v="0"/>
    <x v="43"/>
    <x v="45"/>
    <x v="2"/>
    <n v="45"/>
    <n v="325"/>
    <n v="146250"/>
    <n v="58500"/>
    <n v="0.4"/>
    <x v="0"/>
  </r>
  <r>
    <x v="0"/>
    <x v="0"/>
    <x v="299"/>
    <x v="0"/>
    <x v="43"/>
    <x v="45"/>
    <x v="3"/>
    <n v="45"/>
    <n v="300"/>
    <n v="135000"/>
    <n v="54000"/>
    <n v="0.4"/>
    <x v="0"/>
  </r>
  <r>
    <x v="0"/>
    <x v="0"/>
    <x v="299"/>
    <x v="0"/>
    <x v="43"/>
    <x v="45"/>
    <x v="4"/>
    <n v="55"/>
    <n v="300"/>
    <n v="164999.99999999997"/>
    <n v="49499.999999999993"/>
    <n v="0.3"/>
    <x v="0"/>
  </r>
  <r>
    <x v="0"/>
    <x v="0"/>
    <x v="299"/>
    <x v="0"/>
    <x v="43"/>
    <x v="45"/>
    <x v="5"/>
    <n v="60"/>
    <n v="450"/>
    <n v="270000"/>
    <n v="108000"/>
    <n v="0.4"/>
    <x v="0"/>
  </r>
  <r>
    <x v="0"/>
    <x v="0"/>
    <x v="327"/>
    <x v="0"/>
    <x v="43"/>
    <x v="45"/>
    <x v="0"/>
    <n v="55"/>
    <n v="675"/>
    <n v="371249.99999999994"/>
    <n v="129937.49999999997"/>
    <n v="0.35"/>
    <x v="0"/>
  </r>
  <r>
    <x v="0"/>
    <x v="0"/>
    <x v="327"/>
    <x v="0"/>
    <x v="43"/>
    <x v="45"/>
    <x v="1"/>
    <n v="50"/>
    <n v="425"/>
    <n v="212500"/>
    <n v="74375"/>
    <n v="0.35"/>
    <x v="0"/>
  </r>
  <r>
    <x v="0"/>
    <x v="0"/>
    <x v="327"/>
    <x v="0"/>
    <x v="43"/>
    <x v="45"/>
    <x v="2"/>
    <n v="45"/>
    <n v="350"/>
    <n v="157500"/>
    <n v="63000"/>
    <n v="0.4"/>
    <x v="0"/>
  </r>
  <r>
    <x v="0"/>
    <x v="0"/>
    <x v="327"/>
    <x v="0"/>
    <x v="43"/>
    <x v="45"/>
    <x v="3"/>
    <n v="45"/>
    <n v="300"/>
    <n v="135000"/>
    <n v="54000"/>
    <n v="0.4"/>
    <x v="0"/>
  </r>
  <r>
    <x v="0"/>
    <x v="0"/>
    <x v="327"/>
    <x v="0"/>
    <x v="43"/>
    <x v="45"/>
    <x v="4"/>
    <n v="55"/>
    <n v="325"/>
    <n v="178749.99999999997"/>
    <n v="53624.999999999993"/>
    <n v="0.3"/>
    <x v="0"/>
  </r>
  <r>
    <x v="0"/>
    <x v="0"/>
    <x v="327"/>
    <x v="0"/>
    <x v="43"/>
    <x v="45"/>
    <x v="5"/>
    <n v="60"/>
    <n v="500"/>
    <n v="300000"/>
    <n v="120000"/>
    <n v="0.4"/>
    <x v="0"/>
  </r>
  <r>
    <x v="0"/>
    <x v="0"/>
    <x v="359"/>
    <x v="0"/>
    <x v="43"/>
    <x v="45"/>
    <x v="0"/>
    <n v="55"/>
    <n v="650"/>
    <n v="357499.99999999994"/>
    <n v="125124.99999999997"/>
    <n v="0.35"/>
    <x v="0"/>
  </r>
  <r>
    <x v="0"/>
    <x v="0"/>
    <x v="359"/>
    <x v="0"/>
    <x v="43"/>
    <x v="45"/>
    <x v="1"/>
    <n v="50"/>
    <n v="425"/>
    <n v="212500"/>
    <n v="74375"/>
    <n v="0.35"/>
    <x v="0"/>
  </r>
  <r>
    <x v="0"/>
    <x v="0"/>
    <x v="359"/>
    <x v="0"/>
    <x v="43"/>
    <x v="45"/>
    <x v="2"/>
    <n v="45"/>
    <n v="350"/>
    <n v="157500"/>
    <n v="63000"/>
    <n v="0.4"/>
    <x v="0"/>
  </r>
  <r>
    <x v="0"/>
    <x v="0"/>
    <x v="359"/>
    <x v="0"/>
    <x v="43"/>
    <x v="45"/>
    <x v="3"/>
    <n v="45"/>
    <n v="250"/>
    <n v="112500"/>
    <n v="45000"/>
    <n v="0.4"/>
    <x v="0"/>
  </r>
  <r>
    <x v="0"/>
    <x v="0"/>
    <x v="359"/>
    <x v="0"/>
    <x v="43"/>
    <x v="45"/>
    <x v="4"/>
    <n v="55"/>
    <n v="225"/>
    <n v="123749.99999999999"/>
    <n v="37124.999999999993"/>
    <n v="0.3"/>
    <x v="0"/>
  </r>
  <r>
    <x v="0"/>
    <x v="0"/>
    <x v="359"/>
    <x v="0"/>
    <x v="43"/>
    <x v="45"/>
    <x v="5"/>
    <n v="60"/>
    <n v="400"/>
    <n v="240000"/>
    <n v="96000"/>
    <n v="0.4"/>
    <x v="0"/>
  </r>
  <r>
    <x v="0"/>
    <x v="0"/>
    <x v="389"/>
    <x v="0"/>
    <x v="43"/>
    <x v="45"/>
    <x v="0"/>
    <n v="55"/>
    <n v="525"/>
    <n v="288749.99999999994"/>
    <n v="101062.49999999997"/>
    <n v="0.35"/>
    <x v="0"/>
  </r>
  <r>
    <x v="0"/>
    <x v="0"/>
    <x v="389"/>
    <x v="0"/>
    <x v="43"/>
    <x v="45"/>
    <x v="1"/>
    <n v="50"/>
    <n v="325"/>
    <n v="162500"/>
    <n v="56875"/>
    <n v="0.35"/>
    <x v="0"/>
  </r>
  <r>
    <x v="0"/>
    <x v="0"/>
    <x v="389"/>
    <x v="0"/>
    <x v="43"/>
    <x v="45"/>
    <x v="2"/>
    <n v="45"/>
    <n v="225"/>
    <n v="101250"/>
    <n v="40500"/>
    <n v="0.4"/>
    <x v="0"/>
  </r>
  <r>
    <x v="0"/>
    <x v="0"/>
    <x v="389"/>
    <x v="0"/>
    <x v="43"/>
    <x v="45"/>
    <x v="3"/>
    <n v="45"/>
    <n v="200"/>
    <n v="90000"/>
    <n v="36000"/>
    <n v="0.4"/>
    <x v="0"/>
  </r>
  <r>
    <x v="0"/>
    <x v="0"/>
    <x v="389"/>
    <x v="0"/>
    <x v="43"/>
    <x v="45"/>
    <x v="4"/>
    <n v="55"/>
    <n v="200"/>
    <n v="109999.99999999999"/>
    <n v="32999.999999999993"/>
    <n v="0.3"/>
    <x v="0"/>
  </r>
  <r>
    <x v="0"/>
    <x v="0"/>
    <x v="389"/>
    <x v="0"/>
    <x v="43"/>
    <x v="45"/>
    <x v="5"/>
    <n v="60"/>
    <n v="300"/>
    <n v="180000"/>
    <n v="72000"/>
    <n v="0.4"/>
    <x v="0"/>
  </r>
  <r>
    <x v="0"/>
    <x v="0"/>
    <x v="421"/>
    <x v="0"/>
    <x v="43"/>
    <x v="45"/>
    <x v="0"/>
    <n v="60"/>
    <n v="475"/>
    <n v="285000"/>
    <n v="99750"/>
    <n v="0.35"/>
    <x v="0"/>
  </r>
  <r>
    <x v="0"/>
    <x v="0"/>
    <x v="421"/>
    <x v="0"/>
    <x v="43"/>
    <x v="45"/>
    <x v="1"/>
    <n v="55"/>
    <n v="300"/>
    <n v="165000.00000000003"/>
    <n v="57750.000000000007"/>
    <n v="0.35"/>
    <x v="0"/>
  </r>
  <r>
    <x v="0"/>
    <x v="0"/>
    <x v="421"/>
    <x v="0"/>
    <x v="43"/>
    <x v="45"/>
    <x v="2"/>
    <n v="55"/>
    <n v="200"/>
    <n v="110000.00000000001"/>
    <n v="44000.000000000007"/>
    <n v="0.4"/>
    <x v="0"/>
  </r>
  <r>
    <x v="0"/>
    <x v="0"/>
    <x v="421"/>
    <x v="0"/>
    <x v="43"/>
    <x v="45"/>
    <x v="3"/>
    <n v="55"/>
    <n v="175"/>
    <n v="96250.000000000015"/>
    <n v="38500.000000000007"/>
    <n v="0.4"/>
    <x v="0"/>
  </r>
  <r>
    <x v="0"/>
    <x v="0"/>
    <x v="421"/>
    <x v="0"/>
    <x v="43"/>
    <x v="45"/>
    <x v="4"/>
    <n v="65"/>
    <n v="175"/>
    <n v="113750"/>
    <n v="34125"/>
    <n v="0.3"/>
    <x v="0"/>
  </r>
  <r>
    <x v="4"/>
    <x v="0"/>
    <x v="421"/>
    <x v="0"/>
    <x v="43"/>
    <x v="45"/>
    <x v="5"/>
    <n v="70"/>
    <n v="300"/>
    <n v="210000"/>
    <n v="84000"/>
    <n v="0.4"/>
    <x v="0"/>
  </r>
  <r>
    <x v="4"/>
    <x v="0"/>
    <x v="451"/>
    <x v="0"/>
    <x v="43"/>
    <x v="45"/>
    <x v="0"/>
    <n v="65"/>
    <n v="450"/>
    <n v="292500"/>
    <n v="102375"/>
    <n v="0.35"/>
    <x v="0"/>
  </r>
  <r>
    <x v="4"/>
    <x v="0"/>
    <x v="451"/>
    <x v="0"/>
    <x v="43"/>
    <x v="45"/>
    <x v="1"/>
    <n v="55"/>
    <n v="325"/>
    <n v="178750.00000000003"/>
    <n v="62562.500000000007"/>
    <n v="0.35"/>
    <x v="0"/>
  </r>
  <r>
    <x v="4"/>
    <x v="0"/>
    <x v="451"/>
    <x v="0"/>
    <x v="43"/>
    <x v="45"/>
    <x v="2"/>
    <n v="55"/>
    <n v="320"/>
    <n v="176000.00000000003"/>
    <n v="70400.000000000015"/>
    <n v="0.4"/>
    <x v="0"/>
  </r>
  <r>
    <x v="4"/>
    <x v="0"/>
    <x v="451"/>
    <x v="0"/>
    <x v="43"/>
    <x v="45"/>
    <x v="3"/>
    <n v="55"/>
    <n v="300"/>
    <n v="165000.00000000003"/>
    <n v="66000.000000000015"/>
    <n v="0.4"/>
    <x v="0"/>
  </r>
  <r>
    <x v="4"/>
    <x v="0"/>
    <x v="451"/>
    <x v="0"/>
    <x v="43"/>
    <x v="45"/>
    <x v="4"/>
    <n v="65"/>
    <n v="275"/>
    <n v="178750"/>
    <n v="53625"/>
    <n v="0.3"/>
    <x v="0"/>
  </r>
  <r>
    <x v="4"/>
    <x v="0"/>
    <x v="451"/>
    <x v="0"/>
    <x v="43"/>
    <x v="45"/>
    <x v="5"/>
    <n v="70"/>
    <n v="375"/>
    <n v="262500"/>
    <n v="105000"/>
    <n v="0.4"/>
    <x v="0"/>
  </r>
  <r>
    <x v="4"/>
    <x v="0"/>
    <x v="480"/>
    <x v="0"/>
    <x v="43"/>
    <x v="45"/>
    <x v="0"/>
    <n v="65"/>
    <n v="600"/>
    <n v="390000"/>
    <n v="136500"/>
    <n v="0.35"/>
    <x v="0"/>
  </r>
  <r>
    <x v="4"/>
    <x v="0"/>
    <x v="480"/>
    <x v="0"/>
    <x v="43"/>
    <x v="45"/>
    <x v="1"/>
    <n v="55"/>
    <n v="400"/>
    <n v="220000.00000000003"/>
    <n v="77000"/>
    <n v="0.35"/>
    <x v="0"/>
  </r>
  <r>
    <x v="4"/>
    <x v="0"/>
    <x v="480"/>
    <x v="0"/>
    <x v="43"/>
    <x v="45"/>
    <x v="2"/>
    <n v="55"/>
    <n v="375"/>
    <n v="206250.00000000003"/>
    <n v="82500.000000000015"/>
    <n v="0.4"/>
    <x v="0"/>
  </r>
  <r>
    <x v="4"/>
    <x v="0"/>
    <x v="480"/>
    <x v="0"/>
    <x v="43"/>
    <x v="45"/>
    <x v="3"/>
    <n v="55"/>
    <n v="325"/>
    <n v="178750.00000000003"/>
    <n v="71500.000000000015"/>
    <n v="0.4"/>
    <x v="0"/>
  </r>
  <r>
    <x v="4"/>
    <x v="0"/>
    <x v="480"/>
    <x v="0"/>
    <x v="43"/>
    <x v="45"/>
    <x v="4"/>
    <n v="65"/>
    <n v="325"/>
    <n v="211250"/>
    <n v="63375"/>
    <n v="0.3"/>
    <x v="0"/>
  </r>
  <r>
    <x v="4"/>
    <x v="0"/>
    <x v="480"/>
    <x v="0"/>
    <x v="43"/>
    <x v="45"/>
    <x v="5"/>
    <n v="70"/>
    <n v="425"/>
    <n v="297500"/>
    <n v="119000"/>
    <n v="0.4"/>
    <x v="0"/>
  </r>
  <r>
    <x v="4"/>
    <x v="0"/>
    <x v="174"/>
    <x v="0"/>
    <x v="43"/>
    <x v="45"/>
    <x v="0"/>
    <n v="35"/>
    <n v="475"/>
    <n v="166250"/>
    <n v="58187.499999999993"/>
    <n v="0.35"/>
    <x v="0"/>
  </r>
  <r>
    <x v="4"/>
    <x v="0"/>
    <x v="174"/>
    <x v="0"/>
    <x v="43"/>
    <x v="45"/>
    <x v="1"/>
    <n v="35"/>
    <n v="275"/>
    <n v="96250"/>
    <n v="33687.5"/>
    <n v="0.35"/>
    <x v="0"/>
  </r>
  <r>
    <x v="4"/>
    <x v="0"/>
    <x v="174"/>
    <x v="0"/>
    <x v="43"/>
    <x v="45"/>
    <x v="2"/>
    <n v="25"/>
    <n v="275"/>
    <n v="68750.000000000015"/>
    <n v="27500.000000000007"/>
    <n v="0.4"/>
    <x v="0"/>
  </r>
  <r>
    <x v="4"/>
    <x v="0"/>
    <x v="174"/>
    <x v="0"/>
    <x v="43"/>
    <x v="45"/>
    <x v="3"/>
    <n v="30"/>
    <n v="125"/>
    <n v="37500"/>
    <n v="15000"/>
    <n v="0.4"/>
    <x v="0"/>
  </r>
  <r>
    <x v="4"/>
    <x v="0"/>
    <x v="174"/>
    <x v="0"/>
    <x v="43"/>
    <x v="45"/>
    <x v="4"/>
    <n v="45"/>
    <n v="175"/>
    <n v="78750"/>
    <n v="23625"/>
    <n v="0.3"/>
    <x v="0"/>
  </r>
  <r>
    <x v="4"/>
    <x v="0"/>
    <x v="174"/>
    <x v="0"/>
    <x v="43"/>
    <x v="45"/>
    <x v="5"/>
    <n v="35"/>
    <n v="275"/>
    <n v="96250"/>
    <n v="38500"/>
    <n v="0.4"/>
    <x v="0"/>
  </r>
  <r>
    <x v="4"/>
    <x v="0"/>
    <x v="203"/>
    <x v="0"/>
    <x v="43"/>
    <x v="45"/>
    <x v="0"/>
    <n v="35"/>
    <n v="525"/>
    <n v="183750"/>
    <n v="64312.499999999993"/>
    <n v="0.35"/>
    <x v="0"/>
  </r>
  <r>
    <x v="4"/>
    <x v="0"/>
    <x v="203"/>
    <x v="0"/>
    <x v="43"/>
    <x v="45"/>
    <x v="1"/>
    <n v="35"/>
    <n v="175"/>
    <n v="61250"/>
    <n v="21437.5"/>
    <n v="0.35"/>
    <x v="0"/>
  </r>
  <r>
    <x v="4"/>
    <x v="0"/>
    <x v="203"/>
    <x v="0"/>
    <x v="43"/>
    <x v="45"/>
    <x v="2"/>
    <n v="25"/>
    <n v="225"/>
    <n v="56250.000000000015"/>
    <n v="22500.000000000007"/>
    <n v="0.4"/>
    <x v="0"/>
  </r>
  <r>
    <x v="4"/>
    <x v="0"/>
    <x v="203"/>
    <x v="0"/>
    <x v="44"/>
    <x v="46"/>
    <x v="3"/>
    <n v="30"/>
    <n v="100"/>
    <n v="30000"/>
    <n v="12000"/>
    <n v="0.4"/>
    <x v="0"/>
  </r>
  <r>
    <x v="4"/>
    <x v="0"/>
    <x v="203"/>
    <x v="0"/>
    <x v="44"/>
    <x v="46"/>
    <x v="4"/>
    <n v="45"/>
    <n v="175"/>
    <n v="78750"/>
    <n v="23625"/>
    <n v="0.3"/>
    <x v="0"/>
  </r>
  <r>
    <x v="4"/>
    <x v="0"/>
    <x v="203"/>
    <x v="0"/>
    <x v="44"/>
    <x v="46"/>
    <x v="5"/>
    <n v="35"/>
    <n v="275"/>
    <n v="96250"/>
    <n v="38500"/>
    <n v="0.4"/>
    <x v="0"/>
  </r>
  <r>
    <x v="4"/>
    <x v="0"/>
    <x v="708"/>
    <x v="0"/>
    <x v="44"/>
    <x v="46"/>
    <x v="0"/>
    <n v="35"/>
    <n v="495"/>
    <n v="173250"/>
    <n v="60637.499999999993"/>
    <n v="0.35"/>
    <x v="0"/>
  </r>
  <r>
    <x v="4"/>
    <x v="0"/>
    <x v="708"/>
    <x v="0"/>
    <x v="44"/>
    <x v="46"/>
    <x v="1"/>
    <n v="35"/>
    <n v="200"/>
    <n v="70000"/>
    <n v="24500"/>
    <n v="0.35"/>
    <x v="0"/>
  </r>
  <r>
    <x v="4"/>
    <x v="0"/>
    <x v="708"/>
    <x v="0"/>
    <x v="44"/>
    <x v="46"/>
    <x v="2"/>
    <n v="25"/>
    <n v="225"/>
    <n v="56250.000000000015"/>
    <n v="22500.000000000007"/>
    <n v="0.4"/>
    <x v="0"/>
  </r>
  <r>
    <x v="4"/>
    <x v="0"/>
    <x v="708"/>
    <x v="0"/>
    <x v="44"/>
    <x v="46"/>
    <x v="3"/>
    <n v="30"/>
    <n v="75"/>
    <n v="22500"/>
    <n v="9000"/>
    <n v="0.4"/>
    <x v="0"/>
  </r>
  <r>
    <x v="4"/>
    <x v="0"/>
    <x v="708"/>
    <x v="0"/>
    <x v="44"/>
    <x v="46"/>
    <x v="4"/>
    <n v="45"/>
    <n v="125"/>
    <n v="56250"/>
    <n v="16875"/>
    <n v="0.3"/>
    <x v="0"/>
  </r>
  <r>
    <x v="4"/>
    <x v="0"/>
    <x v="708"/>
    <x v="0"/>
    <x v="44"/>
    <x v="46"/>
    <x v="5"/>
    <n v="35"/>
    <n v="225"/>
    <n v="78750"/>
    <n v="31500"/>
    <n v="0.4"/>
    <x v="0"/>
  </r>
  <r>
    <x v="4"/>
    <x v="0"/>
    <x v="230"/>
    <x v="0"/>
    <x v="44"/>
    <x v="46"/>
    <x v="0"/>
    <n v="35"/>
    <n v="475"/>
    <n v="166250"/>
    <n v="58187.499999999993"/>
    <n v="0.35"/>
    <x v="0"/>
  </r>
  <r>
    <x v="4"/>
    <x v="0"/>
    <x v="230"/>
    <x v="0"/>
    <x v="44"/>
    <x v="46"/>
    <x v="1"/>
    <n v="35"/>
    <n v="175"/>
    <n v="61250"/>
    <n v="21437.5"/>
    <n v="0.35"/>
    <x v="0"/>
  </r>
  <r>
    <x v="4"/>
    <x v="0"/>
    <x v="230"/>
    <x v="0"/>
    <x v="44"/>
    <x v="46"/>
    <x v="2"/>
    <n v="25"/>
    <n v="175"/>
    <n v="43750.000000000015"/>
    <n v="17500.000000000007"/>
    <n v="0.4"/>
    <x v="0"/>
  </r>
  <r>
    <x v="4"/>
    <x v="0"/>
    <x v="230"/>
    <x v="0"/>
    <x v="44"/>
    <x v="46"/>
    <x v="3"/>
    <n v="30"/>
    <n v="100"/>
    <n v="30000"/>
    <n v="12000"/>
    <n v="0.4"/>
    <x v="0"/>
  </r>
  <r>
    <x v="4"/>
    <x v="0"/>
    <x v="230"/>
    <x v="0"/>
    <x v="44"/>
    <x v="46"/>
    <x v="4"/>
    <n v="45"/>
    <n v="100"/>
    <n v="45000"/>
    <n v="13500"/>
    <n v="0.3"/>
    <x v="0"/>
  </r>
  <r>
    <x v="4"/>
    <x v="0"/>
    <x v="230"/>
    <x v="0"/>
    <x v="44"/>
    <x v="46"/>
    <x v="5"/>
    <n v="35"/>
    <n v="250"/>
    <n v="87500"/>
    <n v="35000"/>
    <n v="0.4"/>
    <x v="0"/>
  </r>
  <r>
    <x v="4"/>
    <x v="0"/>
    <x v="259"/>
    <x v="0"/>
    <x v="44"/>
    <x v="46"/>
    <x v="0"/>
    <n v="50"/>
    <n v="520"/>
    <n v="259999.99999999997"/>
    <n v="90999.999999999985"/>
    <n v="0.35"/>
    <x v="0"/>
  </r>
  <r>
    <x v="4"/>
    <x v="0"/>
    <x v="259"/>
    <x v="0"/>
    <x v="44"/>
    <x v="46"/>
    <x v="1"/>
    <n v="45"/>
    <n v="225"/>
    <n v="101250"/>
    <n v="35437.5"/>
    <n v="0.35"/>
    <x v="0"/>
  </r>
  <r>
    <x v="4"/>
    <x v="0"/>
    <x v="259"/>
    <x v="0"/>
    <x v="44"/>
    <x v="46"/>
    <x v="2"/>
    <n v="40"/>
    <n v="250"/>
    <n v="100000"/>
    <n v="40000"/>
    <n v="0.4"/>
    <x v="0"/>
  </r>
  <r>
    <x v="4"/>
    <x v="0"/>
    <x v="259"/>
    <x v="0"/>
    <x v="44"/>
    <x v="46"/>
    <x v="3"/>
    <n v="40"/>
    <n v="200"/>
    <n v="80000"/>
    <n v="32000"/>
    <n v="0.4"/>
    <x v="0"/>
  </r>
  <r>
    <x v="4"/>
    <x v="0"/>
    <x v="259"/>
    <x v="0"/>
    <x v="44"/>
    <x v="46"/>
    <x v="4"/>
    <n v="50"/>
    <n v="225"/>
    <n v="112499.99999999999"/>
    <n v="33749.999999999993"/>
    <n v="0.3"/>
    <x v="0"/>
  </r>
  <r>
    <x v="4"/>
    <x v="0"/>
    <x v="259"/>
    <x v="0"/>
    <x v="44"/>
    <x v="46"/>
    <x v="5"/>
    <n v="55"/>
    <n v="350"/>
    <n v="192499.99999999997"/>
    <n v="76999.999999999985"/>
    <n v="0.4"/>
    <x v="0"/>
  </r>
  <r>
    <x v="4"/>
    <x v="0"/>
    <x v="292"/>
    <x v="0"/>
    <x v="44"/>
    <x v="46"/>
    <x v="0"/>
    <n v="50"/>
    <n v="600"/>
    <n v="299999.99999999994"/>
    <n v="104999.99999999997"/>
    <n v="0.35"/>
    <x v="0"/>
  </r>
  <r>
    <x v="4"/>
    <x v="0"/>
    <x v="292"/>
    <x v="0"/>
    <x v="44"/>
    <x v="46"/>
    <x v="1"/>
    <n v="45"/>
    <n v="350"/>
    <n v="157500"/>
    <n v="55125"/>
    <n v="0.35"/>
    <x v="0"/>
  </r>
  <r>
    <x v="4"/>
    <x v="0"/>
    <x v="292"/>
    <x v="0"/>
    <x v="44"/>
    <x v="46"/>
    <x v="2"/>
    <n v="40"/>
    <n v="275"/>
    <n v="110000"/>
    <n v="44000"/>
    <n v="0.4"/>
    <x v="0"/>
  </r>
  <r>
    <x v="4"/>
    <x v="0"/>
    <x v="292"/>
    <x v="0"/>
    <x v="44"/>
    <x v="46"/>
    <x v="3"/>
    <n v="40"/>
    <n v="250"/>
    <n v="100000"/>
    <n v="40000"/>
    <n v="0.4"/>
    <x v="0"/>
  </r>
  <r>
    <x v="4"/>
    <x v="0"/>
    <x v="292"/>
    <x v="0"/>
    <x v="44"/>
    <x v="46"/>
    <x v="4"/>
    <n v="50"/>
    <n v="250"/>
    <n v="124999.99999999999"/>
    <n v="37499.999999999993"/>
    <n v="0.3"/>
    <x v="0"/>
  </r>
  <r>
    <x v="4"/>
    <x v="0"/>
    <x v="292"/>
    <x v="0"/>
    <x v="44"/>
    <x v="46"/>
    <x v="5"/>
    <n v="55"/>
    <n v="400"/>
    <n v="219999.99999999997"/>
    <n v="88000"/>
    <n v="0.4"/>
    <x v="0"/>
  </r>
  <r>
    <x v="4"/>
    <x v="0"/>
    <x v="320"/>
    <x v="0"/>
    <x v="44"/>
    <x v="46"/>
    <x v="0"/>
    <n v="50"/>
    <n v="625"/>
    <n v="312499.99999999994"/>
    <n v="109374.99999999997"/>
    <n v="0.35"/>
    <x v="0"/>
  </r>
  <r>
    <x v="4"/>
    <x v="0"/>
    <x v="320"/>
    <x v="0"/>
    <x v="44"/>
    <x v="46"/>
    <x v="1"/>
    <n v="45"/>
    <n v="375"/>
    <n v="168750"/>
    <n v="59062.499999999993"/>
    <n v="0.35"/>
    <x v="0"/>
  </r>
  <r>
    <x v="4"/>
    <x v="0"/>
    <x v="320"/>
    <x v="0"/>
    <x v="44"/>
    <x v="46"/>
    <x v="2"/>
    <n v="40"/>
    <n v="300"/>
    <n v="120000"/>
    <n v="48000"/>
    <n v="0.4"/>
    <x v="0"/>
  </r>
  <r>
    <x v="4"/>
    <x v="0"/>
    <x v="320"/>
    <x v="0"/>
    <x v="44"/>
    <x v="46"/>
    <x v="3"/>
    <n v="40"/>
    <n v="250"/>
    <n v="100000"/>
    <n v="40000"/>
    <n v="0.4"/>
    <x v="0"/>
  </r>
  <r>
    <x v="4"/>
    <x v="0"/>
    <x v="320"/>
    <x v="0"/>
    <x v="44"/>
    <x v="46"/>
    <x v="4"/>
    <n v="50"/>
    <n v="275"/>
    <n v="137499.99999999997"/>
    <n v="41249.999999999993"/>
    <n v="0.3"/>
    <x v="0"/>
  </r>
  <r>
    <x v="4"/>
    <x v="0"/>
    <x v="320"/>
    <x v="0"/>
    <x v="44"/>
    <x v="46"/>
    <x v="5"/>
    <n v="55"/>
    <n v="450"/>
    <n v="247499.99999999997"/>
    <n v="99000"/>
    <n v="0.4"/>
    <x v="0"/>
  </r>
  <r>
    <x v="4"/>
    <x v="0"/>
    <x v="352"/>
    <x v="0"/>
    <x v="44"/>
    <x v="46"/>
    <x v="0"/>
    <n v="50"/>
    <n v="600"/>
    <n v="299999.99999999994"/>
    <n v="104999.99999999997"/>
    <n v="0.35"/>
    <x v="0"/>
  </r>
  <r>
    <x v="4"/>
    <x v="0"/>
    <x v="352"/>
    <x v="0"/>
    <x v="44"/>
    <x v="46"/>
    <x v="1"/>
    <n v="45"/>
    <n v="375"/>
    <n v="168750"/>
    <n v="59062.499999999993"/>
    <n v="0.35"/>
    <x v="0"/>
  </r>
  <r>
    <x v="4"/>
    <x v="0"/>
    <x v="352"/>
    <x v="0"/>
    <x v="44"/>
    <x v="46"/>
    <x v="2"/>
    <n v="40"/>
    <n v="300"/>
    <n v="120000"/>
    <n v="48000"/>
    <n v="0.4"/>
    <x v="0"/>
  </r>
  <r>
    <x v="4"/>
    <x v="0"/>
    <x v="352"/>
    <x v="0"/>
    <x v="44"/>
    <x v="46"/>
    <x v="3"/>
    <n v="40"/>
    <n v="200"/>
    <n v="80000"/>
    <n v="32000"/>
    <n v="0.4"/>
    <x v="0"/>
  </r>
  <r>
    <x v="4"/>
    <x v="0"/>
    <x v="352"/>
    <x v="0"/>
    <x v="44"/>
    <x v="46"/>
    <x v="4"/>
    <n v="50"/>
    <n v="175"/>
    <n v="87499.999999999985"/>
    <n v="26249.999999999996"/>
    <n v="0.3"/>
    <x v="0"/>
  </r>
  <r>
    <x v="4"/>
    <x v="0"/>
    <x v="352"/>
    <x v="0"/>
    <x v="44"/>
    <x v="46"/>
    <x v="5"/>
    <n v="55"/>
    <n v="350"/>
    <n v="192499.99999999997"/>
    <n v="76999.999999999985"/>
    <n v="0.4"/>
    <x v="0"/>
  </r>
  <r>
    <x v="4"/>
    <x v="0"/>
    <x v="382"/>
    <x v="0"/>
    <x v="44"/>
    <x v="46"/>
    <x v="0"/>
    <n v="50"/>
    <n v="475"/>
    <n v="237499.99999999997"/>
    <n v="83124.999999999985"/>
    <n v="0.35"/>
    <x v="0"/>
  </r>
  <r>
    <x v="4"/>
    <x v="0"/>
    <x v="382"/>
    <x v="0"/>
    <x v="44"/>
    <x v="46"/>
    <x v="1"/>
    <n v="45"/>
    <n v="275"/>
    <n v="123750"/>
    <n v="43312.5"/>
    <n v="0.35"/>
    <x v="0"/>
  </r>
  <r>
    <x v="4"/>
    <x v="0"/>
    <x v="382"/>
    <x v="0"/>
    <x v="44"/>
    <x v="46"/>
    <x v="2"/>
    <n v="40"/>
    <n v="175"/>
    <n v="70000"/>
    <n v="28000"/>
    <n v="0.4"/>
    <x v="0"/>
  </r>
  <r>
    <x v="4"/>
    <x v="0"/>
    <x v="382"/>
    <x v="0"/>
    <x v="44"/>
    <x v="46"/>
    <x v="3"/>
    <n v="40"/>
    <n v="150"/>
    <n v="60000"/>
    <n v="24000"/>
    <n v="0.4"/>
    <x v="0"/>
  </r>
  <r>
    <x v="4"/>
    <x v="0"/>
    <x v="382"/>
    <x v="0"/>
    <x v="44"/>
    <x v="46"/>
    <x v="4"/>
    <n v="50"/>
    <n v="150"/>
    <n v="74999.999999999985"/>
    <n v="22499.999999999996"/>
    <n v="0.3"/>
    <x v="0"/>
  </r>
  <r>
    <x v="4"/>
    <x v="0"/>
    <x v="382"/>
    <x v="0"/>
    <x v="44"/>
    <x v="46"/>
    <x v="5"/>
    <n v="55"/>
    <n v="250"/>
    <n v="137499.99999999997"/>
    <n v="54999.999999999993"/>
    <n v="0.4"/>
    <x v="0"/>
  </r>
  <r>
    <x v="4"/>
    <x v="0"/>
    <x v="414"/>
    <x v="0"/>
    <x v="44"/>
    <x v="46"/>
    <x v="0"/>
    <n v="55"/>
    <n v="425"/>
    <n v="233749.99999999997"/>
    <n v="81812.499999999985"/>
    <n v="0.35"/>
    <x v="0"/>
  </r>
  <r>
    <x v="4"/>
    <x v="0"/>
    <x v="414"/>
    <x v="0"/>
    <x v="44"/>
    <x v="46"/>
    <x v="1"/>
    <n v="50"/>
    <n v="250"/>
    <n v="125000"/>
    <n v="43750"/>
    <n v="0.35"/>
    <x v="0"/>
  </r>
  <r>
    <x v="4"/>
    <x v="0"/>
    <x v="414"/>
    <x v="0"/>
    <x v="44"/>
    <x v="46"/>
    <x v="2"/>
    <n v="50"/>
    <n v="150"/>
    <n v="75000"/>
    <n v="30000"/>
    <n v="0.4"/>
    <x v="0"/>
  </r>
  <r>
    <x v="4"/>
    <x v="0"/>
    <x v="414"/>
    <x v="0"/>
    <x v="44"/>
    <x v="46"/>
    <x v="3"/>
    <n v="50"/>
    <n v="125"/>
    <n v="62500"/>
    <n v="25000"/>
    <n v="0.4"/>
    <x v="0"/>
  </r>
  <r>
    <x v="4"/>
    <x v="0"/>
    <x v="414"/>
    <x v="0"/>
    <x v="44"/>
    <x v="46"/>
    <x v="4"/>
    <n v="60"/>
    <n v="125"/>
    <n v="75000"/>
    <n v="22500"/>
    <n v="0.3"/>
    <x v="0"/>
  </r>
  <r>
    <x v="2"/>
    <x v="0"/>
    <x v="414"/>
    <x v="0"/>
    <x v="44"/>
    <x v="46"/>
    <x v="5"/>
    <n v="65"/>
    <n v="250"/>
    <n v="162499.99999999997"/>
    <n v="64999.999999999993"/>
    <n v="0.4"/>
    <x v="0"/>
  </r>
  <r>
    <x v="2"/>
    <x v="0"/>
    <x v="444"/>
    <x v="0"/>
    <x v="44"/>
    <x v="46"/>
    <x v="0"/>
    <n v="60"/>
    <n v="400"/>
    <n v="240000"/>
    <n v="84000"/>
    <n v="0.35"/>
    <x v="0"/>
  </r>
  <r>
    <x v="2"/>
    <x v="0"/>
    <x v="444"/>
    <x v="0"/>
    <x v="44"/>
    <x v="46"/>
    <x v="1"/>
    <n v="50"/>
    <n v="275"/>
    <n v="137500"/>
    <n v="48125"/>
    <n v="0.35"/>
    <x v="0"/>
  </r>
  <r>
    <x v="2"/>
    <x v="0"/>
    <x v="444"/>
    <x v="0"/>
    <x v="44"/>
    <x v="46"/>
    <x v="2"/>
    <n v="50"/>
    <n v="270"/>
    <n v="135000"/>
    <n v="54000"/>
    <n v="0.4"/>
    <x v="0"/>
  </r>
  <r>
    <x v="2"/>
    <x v="0"/>
    <x v="444"/>
    <x v="0"/>
    <x v="44"/>
    <x v="46"/>
    <x v="3"/>
    <n v="50"/>
    <n v="250"/>
    <n v="125000"/>
    <n v="50000"/>
    <n v="0.4"/>
    <x v="0"/>
  </r>
  <r>
    <x v="2"/>
    <x v="0"/>
    <x v="444"/>
    <x v="0"/>
    <x v="44"/>
    <x v="46"/>
    <x v="4"/>
    <n v="60"/>
    <n v="225"/>
    <n v="135000"/>
    <n v="40500"/>
    <n v="0.3"/>
    <x v="0"/>
  </r>
  <r>
    <x v="2"/>
    <x v="0"/>
    <x v="444"/>
    <x v="0"/>
    <x v="44"/>
    <x v="46"/>
    <x v="5"/>
    <n v="65"/>
    <n v="325"/>
    <n v="211249.99999999994"/>
    <n v="84499.999999999985"/>
    <n v="0.4"/>
    <x v="0"/>
  </r>
  <r>
    <x v="2"/>
    <x v="0"/>
    <x v="473"/>
    <x v="0"/>
    <x v="44"/>
    <x v="46"/>
    <x v="0"/>
    <n v="60"/>
    <n v="550"/>
    <n v="330000"/>
    <n v="115499.99999999999"/>
    <n v="0.35"/>
    <x v="0"/>
  </r>
  <r>
    <x v="2"/>
    <x v="0"/>
    <x v="473"/>
    <x v="0"/>
    <x v="44"/>
    <x v="46"/>
    <x v="1"/>
    <n v="50"/>
    <n v="350"/>
    <n v="175000"/>
    <n v="61249.999999999993"/>
    <n v="0.35"/>
    <x v="0"/>
  </r>
  <r>
    <x v="2"/>
    <x v="0"/>
    <x v="473"/>
    <x v="0"/>
    <x v="44"/>
    <x v="46"/>
    <x v="2"/>
    <n v="50"/>
    <n v="325"/>
    <n v="162500"/>
    <n v="65000"/>
    <n v="0.4"/>
    <x v="0"/>
  </r>
  <r>
    <x v="2"/>
    <x v="0"/>
    <x v="473"/>
    <x v="0"/>
    <x v="44"/>
    <x v="46"/>
    <x v="3"/>
    <n v="50"/>
    <n v="275"/>
    <n v="137500"/>
    <n v="55000"/>
    <n v="0.4"/>
    <x v="0"/>
  </r>
  <r>
    <x v="2"/>
    <x v="0"/>
    <x v="473"/>
    <x v="0"/>
    <x v="44"/>
    <x v="46"/>
    <x v="4"/>
    <n v="60"/>
    <n v="275"/>
    <n v="165000"/>
    <n v="49500"/>
    <n v="0.3"/>
    <x v="0"/>
  </r>
  <r>
    <x v="2"/>
    <x v="0"/>
    <x v="473"/>
    <x v="0"/>
    <x v="44"/>
    <x v="46"/>
    <x v="5"/>
    <n v="65"/>
    <n v="375"/>
    <n v="243749.99999999994"/>
    <n v="97499.999999999985"/>
    <n v="0.4"/>
    <x v="0"/>
  </r>
  <r>
    <x v="2"/>
    <x v="0"/>
    <x v="171"/>
    <x v="0"/>
    <x v="44"/>
    <x v="46"/>
    <x v="0"/>
    <n v="40"/>
    <n v="500"/>
    <n v="200000"/>
    <n v="80000"/>
    <n v="0.4"/>
    <x v="0"/>
  </r>
  <r>
    <x v="2"/>
    <x v="0"/>
    <x v="171"/>
    <x v="0"/>
    <x v="44"/>
    <x v="46"/>
    <x v="1"/>
    <n v="40"/>
    <n v="300"/>
    <n v="120000"/>
    <n v="48000"/>
    <n v="0.4"/>
    <x v="0"/>
  </r>
  <r>
    <x v="2"/>
    <x v="0"/>
    <x v="171"/>
    <x v="0"/>
    <x v="44"/>
    <x v="46"/>
    <x v="2"/>
    <n v="30"/>
    <n v="300"/>
    <n v="90000.000000000015"/>
    <n v="27000.000000000004"/>
    <n v="0.3"/>
    <x v="0"/>
  </r>
  <r>
    <x v="2"/>
    <x v="0"/>
    <x v="171"/>
    <x v="0"/>
    <x v="44"/>
    <x v="46"/>
    <x v="3"/>
    <n v="35"/>
    <n v="150"/>
    <n v="52500"/>
    <n v="15750"/>
    <n v="0.3"/>
    <x v="0"/>
  </r>
  <r>
    <x v="2"/>
    <x v="0"/>
    <x v="171"/>
    <x v="0"/>
    <x v="44"/>
    <x v="46"/>
    <x v="4"/>
    <n v="50"/>
    <n v="200"/>
    <n v="100000"/>
    <n v="30000"/>
    <n v="0.3"/>
    <x v="0"/>
  </r>
  <r>
    <x v="2"/>
    <x v="0"/>
    <x v="171"/>
    <x v="0"/>
    <x v="44"/>
    <x v="46"/>
    <x v="5"/>
    <n v="40"/>
    <n v="300"/>
    <n v="120000"/>
    <n v="42000"/>
    <n v="0.35"/>
    <x v="0"/>
  </r>
  <r>
    <x v="2"/>
    <x v="0"/>
    <x v="200"/>
    <x v="0"/>
    <x v="44"/>
    <x v="46"/>
    <x v="0"/>
    <n v="40"/>
    <n v="550"/>
    <n v="220000"/>
    <n v="88000"/>
    <n v="0.4"/>
    <x v="0"/>
  </r>
  <r>
    <x v="2"/>
    <x v="0"/>
    <x v="200"/>
    <x v="0"/>
    <x v="44"/>
    <x v="46"/>
    <x v="1"/>
    <n v="40"/>
    <n v="200"/>
    <n v="80000"/>
    <n v="32000"/>
    <n v="0.4"/>
    <x v="0"/>
  </r>
  <r>
    <x v="2"/>
    <x v="0"/>
    <x v="200"/>
    <x v="0"/>
    <x v="44"/>
    <x v="46"/>
    <x v="2"/>
    <n v="30"/>
    <n v="250"/>
    <n v="75000.000000000015"/>
    <n v="22500.000000000004"/>
    <n v="0.3"/>
    <x v="0"/>
  </r>
  <r>
    <x v="2"/>
    <x v="0"/>
    <x v="200"/>
    <x v="0"/>
    <x v="45"/>
    <x v="47"/>
    <x v="3"/>
    <n v="35"/>
    <n v="125"/>
    <n v="43750"/>
    <n v="13125"/>
    <n v="0.3"/>
    <x v="0"/>
  </r>
  <r>
    <x v="2"/>
    <x v="0"/>
    <x v="200"/>
    <x v="0"/>
    <x v="45"/>
    <x v="47"/>
    <x v="4"/>
    <n v="50"/>
    <n v="200"/>
    <n v="100000"/>
    <n v="30000"/>
    <n v="0.3"/>
    <x v="0"/>
  </r>
  <r>
    <x v="2"/>
    <x v="0"/>
    <x v="200"/>
    <x v="0"/>
    <x v="45"/>
    <x v="47"/>
    <x v="5"/>
    <n v="40"/>
    <n v="300"/>
    <n v="120000"/>
    <n v="42000"/>
    <n v="0.35"/>
    <x v="0"/>
  </r>
  <r>
    <x v="2"/>
    <x v="0"/>
    <x v="705"/>
    <x v="0"/>
    <x v="45"/>
    <x v="47"/>
    <x v="0"/>
    <n v="40"/>
    <n v="520"/>
    <n v="208000"/>
    <n v="83200"/>
    <n v="0.4"/>
    <x v="0"/>
  </r>
  <r>
    <x v="2"/>
    <x v="0"/>
    <x v="705"/>
    <x v="0"/>
    <x v="45"/>
    <x v="47"/>
    <x v="1"/>
    <n v="40"/>
    <n v="225"/>
    <n v="90000"/>
    <n v="36000"/>
    <n v="0.4"/>
    <x v="0"/>
  </r>
  <r>
    <x v="2"/>
    <x v="0"/>
    <x v="705"/>
    <x v="0"/>
    <x v="45"/>
    <x v="47"/>
    <x v="2"/>
    <n v="30"/>
    <n v="250"/>
    <n v="75000.000000000015"/>
    <n v="22500.000000000004"/>
    <n v="0.3"/>
    <x v="0"/>
  </r>
  <r>
    <x v="2"/>
    <x v="0"/>
    <x v="705"/>
    <x v="0"/>
    <x v="45"/>
    <x v="47"/>
    <x v="3"/>
    <n v="35"/>
    <n v="100"/>
    <n v="35000"/>
    <n v="10500"/>
    <n v="0.3"/>
    <x v="0"/>
  </r>
  <r>
    <x v="2"/>
    <x v="0"/>
    <x v="705"/>
    <x v="0"/>
    <x v="45"/>
    <x v="47"/>
    <x v="4"/>
    <n v="50"/>
    <n v="150"/>
    <n v="75000"/>
    <n v="22500"/>
    <n v="0.3"/>
    <x v="0"/>
  </r>
  <r>
    <x v="2"/>
    <x v="0"/>
    <x v="705"/>
    <x v="0"/>
    <x v="45"/>
    <x v="47"/>
    <x v="5"/>
    <n v="40"/>
    <n v="250"/>
    <n v="100000"/>
    <n v="35000"/>
    <n v="0.35"/>
    <x v="0"/>
  </r>
  <r>
    <x v="2"/>
    <x v="0"/>
    <x v="722"/>
    <x v="0"/>
    <x v="45"/>
    <x v="47"/>
    <x v="0"/>
    <n v="40"/>
    <n v="500"/>
    <n v="200000"/>
    <n v="80000"/>
    <n v="0.4"/>
    <x v="0"/>
  </r>
  <r>
    <x v="2"/>
    <x v="0"/>
    <x v="722"/>
    <x v="0"/>
    <x v="45"/>
    <x v="47"/>
    <x v="1"/>
    <n v="40"/>
    <n v="200"/>
    <n v="80000"/>
    <n v="32000"/>
    <n v="0.4"/>
    <x v="0"/>
  </r>
  <r>
    <x v="2"/>
    <x v="0"/>
    <x v="722"/>
    <x v="0"/>
    <x v="45"/>
    <x v="47"/>
    <x v="2"/>
    <n v="30"/>
    <n v="200"/>
    <n v="60000.000000000007"/>
    <n v="18000"/>
    <n v="0.3"/>
    <x v="0"/>
  </r>
  <r>
    <x v="2"/>
    <x v="0"/>
    <x v="722"/>
    <x v="0"/>
    <x v="45"/>
    <x v="47"/>
    <x v="3"/>
    <n v="35"/>
    <n v="125"/>
    <n v="43750"/>
    <n v="13125"/>
    <n v="0.3"/>
    <x v="0"/>
  </r>
  <r>
    <x v="2"/>
    <x v="0"/>
    <x v="722"/>
    <x v="0"/>
    <x v="45"/>
    <x v="47"/>
    <x v="4"/>
    <n v="50"/>
    <n v="125"/>
    <n v="62500"/>
    <n v="18750"/>
    <n v="0.3"/>
    <x v="0"/>
  </r>
  <r>
    <x v="2"/>
    <x v="0"/>
    <x v="722"/>
    <x v="0"/>
    <x v="45"/>
    <x v="47"/>
    <x v="5"/>
    <n v="40"/>
    <n v="275"/>
    <n v="110000"/>
    <n v="38500"/>
    <n v="0.35"/>
    <x v="0"/>
  </r>
  <r>
    <x v="2"/>
    <x v="0"/>
    <x v="256"/>
    <x v="0"/>
    <x v="45"/>
    <x v="47"/>
    <x v="0"/>
    <n v="55"/>
    <n v="545"/>
    <n v="299749.99999999994"/>
    <n v="119899.99999999999"/>
    <n v="0.4"/>
    <x v="0"/>
  </r>
  <r>
    <x v="2"/>
    <x v="0"/>
    <x v="256"/>
    <x v="0"/>
    <x v="45"/>
    <x v="47"/>
    <x v="1"/>
    <n v="50"/>
    <n v="250"/>
    <n v="125000"/>
    <n v="50000"/>
    <n v="0.4"/>
    <x v="0"/>
  </r>
  <r>
    <x v="2"/>
    <x v="0"/>
    <x v="256"/>
    <x v="0"/>
    <x v="45"/>
    <x v="47"/>
    <x v="2"/>
    <n v="45"/>
    <n v="275"/>
    <n v="123750"/>
    <n v="37125"/>
    <n v="0.3"/>
    <x v="0"/>
  </r>
  <r>
    <x v="2"/>
    <x v="0"/>
    <x v="256"/>
    <x v="0"/>
    <x v="45"/>
    <x v="47"/>
    <x v="3"/>
    <n v="45"/>
    <n v="225"/>
    <n v="101250"/>
    <n v="30375"/>
    <n v="0.3"/>
    <x v="0"/>
  </r>
  <r>
    <x v="2"/>
    <x v="0"/>
    <x v="256"/>
    <x v="0"/>
    <x v="45"/>
    <x v="47"/>
    <x v="4"/>
    <n v="55"/>
    <n v="250"/>
    <n v="137499.99999999997"/>
    <n v="41249.999999999993"/>
    <n v="0.3"/>
    <x v="0"/>
  </r>
  <r>
    <x v="2"/>
    <x v="0"/>
    <x v="256"/>
    <x v="0"/>
    <x v="45"/>
    <x v="47"/>
    <x v="5"/>
    <n v="60"/>
    <n v="375"/>
    <n v="225000"/>
    <n v="78750"/>
    <n v="0.35"/>
    <x v="0"/>
  </r>
  <r>
    <x v="2"/>
    <x v="0"/>
    <x v="289"/>
    <x v="0"/>
    <x v="45"/>
    <x v="47"/>
    <x v="0"/>
    <n v="55"/>
    <n v="625"/>
    <n v="343749.99999999994"/>
    <n v="137499.99999999997"/>
    <n v="0.4"/>
    <x v="0"/>
  </r>
  <r>
    <x v="2"/>
    <x v="0"/>
    <x v="289"/>
    <x v="0"/>
    <x v="45"/>
    <x v="47"/>
    <x v="1"/>
    <n v="50"/>
    <n v="375"/>
    <n v="187500"/>
    <n v="75000"/>
    <n v="0.4"/>
    <x v="0"/>
  </r>
  <r>
    <x v="2"/>
    <x v="0"/>
    <x v="289"/>
    <x v="0"/>
    <x v="45"/>
    <x v="47"/>
    <x v="2"/>
    <n v="45"/>
    <n v="300"/>
    <n v="135000"/>
    <n v="40500"/>
    <n v="0.3"/>
    <x v="0"/>
  </r>
  <r>
    <x v="2"/>
    <x v="0"/>
    <x v="289"/>
    <x v="0"/>
    <x v="45"/>
    <x v="47"/>
    <x v="3"/>
    <n v="45"/>
    <n v="275"/>
    <n v="123750"/>
    <n v="37125"/>
    <n v="0.3"/>
    <x v="0"/>
  </r>
  <r>
    <x v="2"/>
    <x v="0"/>
    <x v="289"/>
    <x v="0"/>
    <x v="45"/>
    <x v="47"/>
    <x v="4"/>
    <n v="55"/>
    <n v="275"/>
    <n v="151249.99999999997"/>
    <n v="45374.999999999993"/>
    <n v="0.3"/>
    <x v="0"/>
  </r>
  <r>
    <x v="2"/>
    <x v="0"/>
    <x v="289"/>
    <x v="0"/>
    <x v="45"/>
    <x v="47"/>
    <x v="5"/>
    <n v="60"/>
    <n v="425"/>
    <n v="255000"/>
    <n v="89250"/>
    <n v="0.35"/>
    <x v="0"/>
  </r>
  <r>
    <x v="2"/>
    <x v="0"/>
    <x v="317"/>
    <x v="0"/>
    <x v="45"/>
    <x v="47"/>
    <x v="0"/>
    <n v="55"/>
    <n v="650"/>
    <n v="357499.99999999994"/>
    <n v="142999.99999999997"/>
    <n v="0.4"/>
    <x v="0"/>
  </r>
  <r>
    <x v="2"/>
    <x v="0"/>
    <x v="317"/>
    <x v="0"/>
    <x v="45"/>
    <x v="47"/>
    <x v="1"/>
    <n v="50"/>
    <n v="400"/>
    <n v="200000"/>
    <n v="80000"/>
    <n v="0.4"/>
    <x v="0"/>
  </r>
  <r>
    <x v="2"/>
    <x v="0"/>
    <x v="317"/>
    <x v="0"/>
    <x v="45"/>
    <x v="47"/>
    <x v="2"/>
    <n v="45"/>
    <n v="325"/>
    <n v="146250"/>
    <n v="43875"/>
    <n v="0.3"/>
    <x v="0"/>
  </r>
  <r>
    <x v="2"/>
    <x v="0"/>
    <x v="317"/>
    <x v="0"/>
    <x v="45"/>
    <x v="47"/>
    <x v="3"/>
    <n v="45"/>
    <n v="275"/>
    <n v="123750"/>
    <n v="37125"/>
    <n v="0.3"/>
    <x v="0"/>
  </r>
  <r>
    <x v="2"/>
    <x v="0"/>
    <x v="317"/>
    <x v="0"/>
    <x v="45"/>
    <x v="47"/>
    <x v="4"/>
    <n v="55"/>
    <n v="300"/>
    <n v="164999.99999999997"/>
    <n v="49499.999999999993"/>
    <n v="0.3"/>
    <x v="0"/>
  </r>
  <r>
    <x v="2"/>
    <x v="0"/>
    <x v="317"/>
    <x v="0"/>
    <x v="45"/>
    <x v="47"/>
    <x v="5"/>
    <n v="60"/>
    <n v="475"/>
    <n v="285000"/>
    <n v="99750"/>
    <n v="0.35"/>
    <x v="0"/>
  </r>
  <r>
    <x v="2"/>
    <x v="0"/>
    <x v="349"/>
    <x v="0"/>
    <x v="45"/>
    <x v="47"/>
    <x v="0"/>
    <n v="55"/>
    <n v="625"/>
    <n v="343749.99999999994"/>
    <n v="137499.99999999997"/>
    <n v="0.4"/>
    <x v="0"/>
  </r>
  <r>
    <x v="2"/>
    <x v="0"/>
    <x v="349"/>
    <x v="0"/>
    <x v="45"/>
    <x v="47"/>
    <x v="1"/>
    <n v="50"/>
    <n v="400"/>
    <n v="200000"/>
    <n v="80000"/>
    <n v="0.4"/>
    <x v="0"/>
  </r>
  <r>
    <x v="2"/>
    <x v="0"/>
    <x v="349"/>
    <x v="0"/>
    <x v="45"/>
    <x v="47"/>
    <x v="2"/>
    <n v="45"/>
    <n v="325"/>
    <n v="146250"/>
    <n v="43875"/>
    <n v="0.3"/>
    <x v="0"/>
  </r>
  <r>
    <x v="2"/>
    <x v="0"/>
    <x v="349"/>
    <x v="0"/>
    <x v="45"/>
    <x v="47"/>
    <x v="3"/>
    <n v="45"/>
    <n v="225"/>
    <n v="101250"/>
    <n v="30375"/>
    <n v="0.3"/>
    <x v="0"/>
  </r>
  <r>
    <x v="2"/>
    <x v="0"/>
    <x v="349"/>
    <x v="0"/>
    <x v="45"/>
    <x v="47"/>
    <x v="4"/>
    <n v="55"/>
    <n v="200"/>
    <n v="109999.99999999999"/>
    <n v="32999.999999999993"/>
    <n v="0.3"/>
    <x v="0"/>
  </r>
  <r>
    <x v="2"/>
    <x v="0"/>
    <x v="349"/>
    <x v="0"/>
    <x v="45"/>
    <x v="47"/>
    <x v="5"/>
    <n v="60"/>
    <n v="375"/>
    <n v="225000"/>
    <n v="78750"/>
    <n v="0.35"/>
    <x v="0"/>
  </r>
  <r>
    <x v="2"/>
    <x v="0"/>
    <x v="379"/>
    <x v="0"/>
    <x v="45"/>
    <x v="47"/>
    <x v="0"/>
    <n v="55"/>
    <n v="500"/>
    <n v="274999.99999999994"/>
    <n v="109999.99999999999"/>
    <n v="0.4"/>
    <x v="0"/>
  </r>
  <r>
    <x v="2"/>
    <x v="0"/>
    <x v="379"/>
    <x v="0"/>
    <x v="45"/>
    <x v="47"/>
    <x v="1"/>
    <n v="50"/>
    <n v="300"/>
    <n v="150000"/>
    <n v="60000"/>
    <n v="0.4"/>
    <x v="0"/>
  </r>
  <r>
    <x v="2"/>
    <x v="0"/>
    <x v="379"/>
    <x v="0"/>
    <x v="45"/>
    <x v="47"/>
    <x v="2"/>
    <n v="45"/>
    <n v="200"/>
    <n v="90000"/>
    <n v="27000"/>
    <n v="0.3"/>
    <x v="0"/>
  </r>
  <r>
    <x v="2"/>
    <x v="0"/>
    <x v="379"/>
    <x v="0"/>
    <x v="45"/>
    <x v="47"/>
    <x v="3"/>
    <n v="45"/>
    <n v="175"/>
    <n v="78750"/>
    <n v="23625"/>
    <n v="0.3"/>
    <x v="0"/>
  </r>
  <r>
    <x v="2"/>
    <x v="0"/>
    <x v="379"/>
    <x v="0"/>
    <x v="45"/>
    <x v="47"/>
    <x v="4"/>
    <n v="55"/>
    <n v="175"/>
    <n v="96249.999999999985"/>
    <n v="28874.999999999996"/>
    <n v="0.3"/>
    <x v="0"/>
  </r>
  <r>
    <x v="2"/>
    <x v="0"/>
    <x v="379"/>
    <x v="0"/>
    <x v="45"/>
    <x v="47"/>
    <x v="5"/>
    <n v="60"/>
    <n v="275"/>
    <n v="165000"/>
    <n v="57749.999999999993"/>
    <n v="0.35"/>
    <x v="0"/>
  </r>
  <r>
    <x v="2"/>
    <x v="0"/>
    <x v="411"/>
    <x v="0"/>
    <x v="45"/>
    <x v="47"/>
    <x v="0"/>
    <n v="60"/>
    <n v="450"/>
    <n v="270000"/>
    <n v="108000"/>
    <n v="0.4"/>
    <x v="0"/>
  </r>
  <r>
    <x v="2"/>
    <x v="0"/>
    <x v="411"/>
    <x v="0"/>
    <x v="45"/>
    <x v="47"/>
    <x v="1"/>
    <n v="55"/>
    <n v="275"/>
    <n v="151250.00000000003"/>
    <n v="60500.000000000015"/>
    <n v="0.4"/>
    <x v="0"/>
  </r>
  <r>
    <x v="2"/>
    <x v="0"/>
    <x v="411"/>
    <x v="0"/>
    <x v="45"/>
    <x v="47"/>
    <x v="2"/>
    <n v="55"/>
    <n v="175"/>
    <n v="96250.000000000015"/>
    <n v="28875.000000000004"/>
    <n v="0.3"/>
    <x v="0"/>
  </r>
  <r>
    <x v="2"/>
    <x v="0"/>
    <x v="411"/>
    <x v="0"/>
    <x v="45"/>
    <x v="47"/>
    <x v="3"/>
    <n v="55"/>
    <n v="150"/>
    <n v="82500.000000000015"/>
    <n v="24750.000000000004"/>
    <n v="0.3"/>
    <x v="0"/>
  </r>
  <r>
    <x v="2"/>
    <x v="0"/>
    <x v="411"/>
    <x v="0"/>
    <x v="45"/>
    <x v="47"/>
    <x v="4"/>
    <n v="65"/>
    <n v="150"/>
    <n v="97500"/>
    <n v="29250"/>
    <n v="0.3"/>
    <x v="0"/>
  </r>
  <r>
    <x v="0"/>
    <x v="0"/>
    <x v="411"/>
    <x v="0"/>
    <x v="45"/>
    <x v="47"/>
    <x v="5"/>
    <n v="70"/>
    <n v="275"/>
    <n v="192500"/>
    <n v="67375"/>
    <n v="0.35"/>
    <x v="0"/>
  </r>
  <r>
    <x v="0"/>
    <x v="0"/>
    <x v="441"/>
    <x v="0"/>
    <x v="45"/>
    <x v="47"/>
    <x v="0"/>
    <n v="65"/>
    <n v="425"/>
    <n v="276250"/>
    <n v="110500"/>
    <n v="0.4"/>
    <x v="0"/>
  </r>
  <r>
    <x v="0"/>
    <x v="0"/>
    <x v="441"/>
    <x v="0"/>
    <x v="45"/>
    <x v="47"/>
    <x v="1"/>
    <n v="55"/>
    <n v="300"/>
    <n v="165000.00000000003"/>
    <n v="66000.000000000015"/>
    <n v="0.4"/>
    <x v="0"/>
  </r>
  <r>
    <x v="0"/>
    <x v="0"/>
    <x v="441"/>
    <x v="0"/>
    <x v="45"/>
    <x v="47"/>
    <x v="2"/>
    <n v="55"/>
    <n v="295"/>
    <n v="162250.00000000003"/>
    <n v="48675.000000000007"/>
    <n v="0.3"/>
    <x v="0"/>
  </r>
  <r>
    <x v="0"/>
    <x v="0"/>
    <x v="441"/>
    <x v="0"/>
    <x v="45"/>
    <x v="47"/>
    <x v="3"/>
    <n v="55"/>
    <n v="275"/>
    <n v="151250.00000000003"/>
    <n v="45375.000000000007"/>
    <n v="0.3"/>
    <x v="0"/>
  </r>
  <r>
    <x v="0"/>
    <x v="0"/>
    <x v="441"/>
    <x v="0"/>
    <x v="45"/>
    <x v="47"/>
    <x v="4"/>
    <n v="65"/>
    <n v="250"/>
    <n v="162500"/>
    <n v="48750"/>
    <n v="0.3"/>
    <x v="0"/>
  </r>
  <r>
    <x v="0"/>
    <x v="0"/>
    <x v="441"/>
    <x v="0"/>
    <x v="45"/>
    <x v="47"/>
    <x v="5"/>
    <n v="70"/>
    <n v="350"/>
    <n v="245000"/>
    <n v="85750"/>
    <n v="0.35"/>
    <x v="0"/>
  </r>
  <r>
    <x v="0"/>
    <x v="0"/>
    <x v="470"/>
    <x v="0"/>
    <x v="45"/>
    <x v="47"/>
    <x v="0"/>
    <n v="65"/>
    <n v="575"/>
    <n v="373750"/>
    <n v="149500"/>
    <n v="0.4"/>
    <x v="0"/>
  </r>
  <r>
    <x v="0"/>
    <x v="0"/>
    <x v="470"/>
    <x v="0"/>
    <x v="45"/>
    <x v="47"/>
    <x v="1"/>
    <n v="55"/>
    <n v="375"/>
    <n v="206250.00000000003"/>
    <n v="82500.000000000015"/>
    <n v="0.4"/>
    <x v="0"/>
  </r>
  <r>
    <x v="0"/>
    <x v="0"/>
    <x v="470"/>
    <x v="0"/>
    <x v="45"/>
    <x v="47"/>
    <x v="2"/>
    <n v="55"/>
    <n v="350"/>
    <n v="192500.00000000003"/>
    <n v="57750.000000000007"/>
    <n v="0.3"/>
    <x v="0"/>
  </r>
  <r>
    <x v="0"/>
    <x v="0"/>
    <x v="470"/>
    <x v="0"/>
    <x v="45"/>
    <x v="47"/>
    <x v="3"/>
    <n v="55"/>
    <n v="300"/>
    <n v="165000.00000000003"/>
    <n v="49500.000000000007"/>
    <n v="0.3"/>
    <x v="0"/>
  </r>
  <r>
    <x v="0"/>
    <x v="0"/>
    <x v="470"/>
    <x v="0"/>
    <x v="45"/>
    <x v="47"/>
    <x v="4"/>
    <n v="65"/>
    <n v="300"/>
    <n v="195000"/>
    <n v="58500"/>
    <n v="0.3"/>
    <x v="0"/>
  </r>
  <r>
    <x v="0"/>
    <x v="0"/>
    <x v="470"/>
    <x v="0"/>
    <x v="45"/>
    <x v="47"/>
    <x v="5"/>
    <n v="70"/>
    <n v="400"/>
    <n v="280000"/>
    <n v="98000"/>
    <n v="0.35"/>
    <x v="0"/>
  </r>
  <r>
    <x v="0"/>
    <x v="0"/>
    <x v="174"/>
    <x v="0"/>
    <x v="45"/>
    <x v="47"/>
    <x v="0"/>
    <n v="35"/>
    <n v="425"/>
    <n v="148750"/>
    <n v="52062.5"/>
    <n v="0.35"/>
    <x v="0"/>
  </r>
  <r>
    <x v="0"/>
    <x v="0"/>
    <x v="174"/>
    <x v="0"/>
    <x v="45"/>
    <x v="47"/>
    <x v="1"/>
    <n v="35"/>
    <n v="225"/>
    <n v="78750"/>
    <n v="27562.5"/>
    <n v="0.35"/>
    <x v="0"/>
  </r>
  <r>
    <x v="0"/>
    <x v="0"/>
    <x v="174"/>
    <x v="0"/>
    <x v="45"/>
    <x v="47"/>
    <x v="2"/>
    <n v="25"/>
    <n v="225"/>
    <n v="56250.000000000015"/>
    <n v="22500.000000000007"/>
    <n v="0.4"/>
    <x v="0"/>
  </r>
  <r>
    <x v="0"/>
    <x v="0"/>
    <x v="174"/>
    <x v="0"/>
    <x v="45"/>
    <x v="47"/>
    <x v="3"/>
    <n v="30"/>
    <n v="75"/>
    <n v="22500"/>
    <n v="9000"/>
    <n v="0.4"/>
    <x v="0"/>
  </r>
  <r>
    <x v="0"/>
    <x v="0"/>
    <x v="174"/>
    <x v="0"/>
    <x v="45"/>
    <x v="47"/>
    <x v="4"/>
    <n v="45"/>
    <n v="125"/>
    <n v="56250"/>
    <n v="16875"/>
    <n v="0.3"/>
    <x v="0"/>
  </r>
  <r>
    <x v="0"/>
    <x v="0"/>
    <x v="174"/>
    <x v="0"/>
    <x v="45"/>
    <x v="47"/>
    <x v="5"/>
    <n v="35"/>
    <n v="225"/>
    <n v="78750"/>
    <n v="31500"/>
    <n v="0.4"/>
    <x v="0"/>
  </r>
  <r>
    <x v="0"/>
    <x v="0"/>
    <x v="203"/>
    <x v="0"/>
    <x v="45"/>
    <x v="47"/>
    <x v="0"/>
    <n v="35"/>
    <n v="475"/>
    <n v="166250"/>
    <n v="58187.499999999993"/>
    <n v="0.35"/>
    <x v="0"/>
  </r>
  <r>
    <x v="0"/>
    <x v="0"/>
    <x v="203"/>
    <x v="0"/>
    <x v="45"/>
    <x v="47"/>
    <x v="1"/>
    <n v="35"/>
    <n v="125"/>
    <n v="43750"/>
    <n v="15312.499999999998"/>
    <n v="0.35"/>
    <x v="0"/>
  </r>
  <r>
    <x v="0"/>
    <x v="0"/>
    <x v="203"/>
    <x v="0"/>
    <x v="45"/>
    <x v="47"/>
    <x v="2"/>
    <n v="25"/>
    <n v="175"/>
    <n v="43750.000000000015"/>
    <n v="17500.000000000007"/>
    <n v="0.4"/>
    <x v="0"/>
  </r>
  <r>
    <x v="0"/>
    <x v="0"/>
    <x v="203"/>
    <x v="0"/>
    <x v="46"/>
    <x v="48"/>
    <x v="3"/>
    <n v="30"/>
    <n v="50"/>
    <n v="15000"/>
    <n v="6000"/>
    <n v="0.4"/>
    <x v="0"/>
  </r>
  <r>
    <x v="0"/>
    <x v="0"/>
    <x v="203"/>
    <x v="0"/>
    <x v="46"/>
    <x v="48"/>
    <x v="4"/>
    <n v="45"/>
    <n v="125"/>
    <n v="56250"/>
    <n v="16875"/>
    <n v="0.3"/>
    <x v="0"/>
  </r>
  <r>
    <x v="0"/>
    <x v="0"/>
    <x v="203"/>
    <x v="0"/>
    <x v="46"/>
    <x v="48"/>
    <x v="5"/>
    <n v="35"/>
    <n v="225"/>
    <n v="78750"/>
    <n v="31500"/>
    <n v="0.4"/>
    <x v="0"/>
  </r>
  <r>
    <x v="0"/>
    <x v="0"/>
    <x v="708"/>
    <x v="0"/>
    <x v="46"/>
    <x v="48"/>
    <x v="0"/>
    <n v="35"/>
    <n v="445"/>
    <n v="155750"/>
    <n v="54512.5"/>
    <n v="0.35"/>
    <x v="0"/>
  </r>
  <r>
    <x v="0"/>
    <x v="0"/>
    <x v="708"/>
    <x v="0"/>
    <x v="46"/>
    <x v="48"/>
    <x v="1"/>
    <n v="35"/>
    <n v="150"/>
    <n v="52500"/>
    <n v="18375"/>
    <n v="0.35"/>
    <x v="0"/>
  </r>
  <r>
    <x v="0"/>
    <x v="0"/>
    <x v="708"/>
    <x v="0"/>
    <x v="46"/>
    <x v="48"/>
    <x v="2"/>
    <n v="25"/>
    <n v="175"/>
    <n v="43750.000000000015"/>
    <n v="17500.000000000007"/>
    <n v="0.4"/>
    <x v="0"/>
  </r>
  <r>
    <x v="0"/>
    <x v="0"/>
    <x v="708"/>
    <x v="0"/>
    <x v="46"/>
    <x v="48"/>
    <x v="3"/>
    <n v="30"/>
    <n v="25"/>
    <n v="7500"/>
    <n v="3000"/>
    <n v="0.4"/>
    <x v="0"/>
  </r>
  <r>
    <x v="0"/>
    <x v="0"/>
    <x v="708"/>
    <x v="0"/>
    <x v="46"/>
    <x v="48"/>
    <x v="4"/>
    <n v="45"/>
    <n v="75"/>
    <n v="33750"/>
    <n v="10125"/>
    <n v="0.3"/>
    <x v="0"/>
  </r>
  <r>
    <x v="0"/>
    <x v="0"/>
    <x v="708"/>
    <x v="0"/>
    <x v="46"/>
    <x v="48"/>
    <x v="5"/>
    <n v="35"/>
    <n v="175"/>
    <n v="61250"/>
    <n v="24500"/>
    <n v="0.4"/>
    <x v="0"/>
  </r>
  <r>
    <x v="0"/>
    <x v="0"/>
    <x v="230"/>
    <x v="0"/>
    <x v="46"/>
    <x v="48"/>
    <x v="0"/>
    <n v="35"/>
    <n v="425"/>
    <n v="148750"/>
    <n v="52062.5"/>
    <n v="0.35"/>
    <x v="0"/>
  </r>
  <r>
    <x v="0"/>
    <x v="0"/>
    <x v="230"/>
    <x v="0"/>
    <x v="46"/>
    <x v="48"/>
    <x v="1"/>
    <n v="35"/>
    <n v="125"/>
    <n v="43750"/>
    <n v="15312.499999999998"/>
    <n v="0.35"/>
    <x v="0"/>
  </r>
  <r>
    <x v="0"/>
    <x v="0"/>
    <x v="230"/>
    <x v="0"/>
    <x v="46"/>
    <x v="48"/>
    <x v="2"/>
    <n v="25"/>
    <n v="125"/>
    <n v="31250.000000000007"/>
    <n v="12500.000000000004"/>
    <n v="0.4"/>
    <x v="0"/>
  </r>
  <r>
    <x v="0"/>
    <x v="0"/>
    <x v="230"/>
    <x v="0"/>
    <x v="46"/>
    <x v="48"/>
    <x v="3"/>
    <n v="30"/>
    <n v="50"/>
    <n v="15000"/>
    <n v="6000"/>
    <n v="0.4"/>
    <x v="0"/>
  </r>
  <r>
    <x v="0"/>
    <x v="0"/>
    <x v="230"/>
    <x v="0"/>
    <x v="46"/>
    <x v="48"/>
    <x v="4"/>
    <n v="45"/>
    <n v="50"/>
    <n v="22500"/>
    <n v="6750"/>
    <n v="0.3"/>
    <x v="0"/>
  </r>
  <r>
    <x v="0"/>
    <x v="0"/>
    <x v="230"/>
    <x v="0"/>
    <x v="46"/>
    <x v="48"/>
    <x v="5"/>
    <n v="35"/>
    <n v="200"/>
    <n v="70000"/>
    <n v="28000"/>
    <n v="0.4"/>
    <x v="0"/>
  </r>
  <r>
    <x v="0"/>
    <x v="0"/>
    <x v="259"/>
    <x v="0"/>
    <x v="46"/>
    <x v="48"/>
    <x v="0"/>
    <n v="50"/>
    <n v="470"/>
    <n v="234999.99999999997"/>
    <n v="82249.999999999985"/>
    <n v="0.35"/>
    <x v="0"/>
  </r>
  <r>
    <x v="0"/>
    <x v="0"/>
    <x v="259"/>
    <x v="0"/>
    <x v="46"/>
    <x v="48"/>
    <x v="1"/>
    <n v="45"/>
    <n v="175"/>
    <n v="78750"/>
    <n v="27562.5"/>
    <n v="0.35"/>
    <x v="0"/>
  </r>
  <r>
    <x v="0"/>
    <x v="0"/>
    <x v="259"/>
    <x v="0"/>
    <x v="46"/>
    <x v="48"/>
    <x v="2"/>
    <n v="40"/>
    <n v="200"/>
    <n v="80000"/>
    <n v="32000"/>
    <n v="0.4"/>
    <x v="0"/>
  </r>
  <r>
    <x v="0"/>
    <x v="0"/>
    <x v="259"/>
    <x v="0"/>
    <x v="46"/>
    <x v="48"/>
    <x v="3"/>
    <n v="40"/>
    <n v="150"/>
    <n v="60000"/>
    <n v="24000"/>
    <n v="0.4"/>
    <x v="0"/>
  </r>
  <r>
    <x v="0"/>
    <x v="0"/>
    <x v="259"/>
    <x v="0"/>
    <x v="46"/>
    <x v="48"/>
    <x v="4"/>
    <n v="50"/>
    <n v="175"/>
    <n v="87499.999999999985"/>
    <n v="26249.999999999996"/>
    <n v="0.3"/>
    <x v="0"/>
  </r>
  <r>
    <x v="0"/>
    <x v="0"/>
    <x v="259"/>
    <x v="0"/>
    <x v="46"/>
    <x v="48"/>
    <x v="5"/>
    <n v="55"/>
    <n v="300"/>
    <n v="164999.99999999997"/>
    <n v="65999.999999999985"/>
    <n v="0.4"/>
    <x v="0"/>
  </r>
  <r>
    <x v="0"/>
    <x v="0"/>
    <x v="292"/>
    <x v="0"/>
    <x v="46"/>
    <x v="48"/>
    <x v="0"/>
    <n v="50"/>
    <n v="550"/>
    <n v="274999.99999999994"/>
    <n v="96249.999999999971"/>
    <n v="0.35"/>
    <x v="0"/>
  </r>
  <r>
    <x v="0"/>
    <x v="0"/>
    <x v="292"/>
    <x v="0"/>
    <x v="46"/>
    <x v="48"/>
    <x v="1"/>
    <n v="45"/>
    <n v="300"/>
    <n v="135000"/>
    <n v="47250"/>
    <n v="0.35"/>
    <x v="0"/>
  </r>
  <r>
    <x v="0"/>
    <x v="0"/>
    <x v="292"/>
    <x v="0"/>
    <x v="46"/>
    <x v="48"/>
    <x v="2"/>
    <n v="40"/>
    <n v="225"/>
    <n v="90000"/>
    <n v="36000"/>
    <n v="0.4"/>
    <x v="0"/>
  </r>
  <r>
    <x v="0"/>
    <x v="0"/>
    <x v="292"/>
    <x v="0"/>
    <x v="46"/>
    <x v="48"/>
    <x v="3"/>
    <n v="40"/>
    <n v="200"/>
    <n v="80000"/>
    <n v="32000"/>
    <n v="0.4"/>
    <x v="0"/>
  </r>
  <r>
    <x v="0"/>
    <x v="0"/>
    <x v="292"/>
    <x v="0"/>
    <x v="46"/>
    <x v="48"/>
    <x v="4"/>
    <n v="50"/>
    <n v="200"/>
    <n v="99999.999999999985"/>
    <n v="29999.999999999993"/>
    <n v="0.3"/>
    <x v="0"/>
  </r>
  <r>
    <x v="0"/>
    <x v="0"/>
    <x v="292"/>
    <x v="0"/>
    <x v="46"/>
    <x v="48"/>
    <x v="5"/>
    <n v="55"/>
    <n v="350"/>
    <n v="192499.99999999997"/>
    <n v="76999.999999999985"/>
    <n v="0.4"/>
    <x v="0"/>
  </r>
  <r>
    <x v="0"/>
    <x v="0"/>
    <x v="320"/>
    <x v="0"/>
    <x v="46"/>
    <x v="48"/>
    <x v="0"/>
    <n v="50"/>
    <n v="575"/>
    <n v="287499.99999999994"/>
    <n v="100624.99999999997"/>
    <n v="0.35"/>
    <x v="0"/>
  </r>
  <r>
    <x v="0"/>
    <x v="0"/>
    <x v="320"/>
    <x v="0"/>
    <x v="46"/>
    <x v="48"/>
    <x v="1"/>
    <n v="45"/>
    <n v="325"/>
    <n v="146250"/>
    <n v="51187.5"/>
    <n v="0.35"/>
    <x v="0"/>
  </r>
  <r>
    <x v="0"/>
    <x v="0"/>
    <x v="320"/>
    <x v="0"/>
    <x v="46"/>
    <x v="48"/>
    <x v="2"/>
    <n v="40"/>
    <n v="250"/>
    <n v="100000"/>
    <n v="40000"/>
    <n v="0.4"/>
    <x v="0"/>
  </r>
  <r>
    <x v="0"/>
    <x v="0"/>
    <x v="320"/>
    <x v="0"/>
    <x v="46"/>
    <x v="48"/>
    <x v="3"/>
    <n v="40"/>
    <n v="200"/>
    <n v="80000"/>
    <n v="32000"/>
    <n v="0.4"/>
    <x v="0"/>
  </r>
  <r>
    <x v="0"/>
    <x v="0"/>
    <x v="320"/>
    <x v="0"/>
    <x v="46"/>
    <x v="48"/>
    <x v="4"/>
    <n v="50"/>
    <n v="225"/>
    <n v="112499.99999999999"/>
    <n v="33749.999999999993"/>
    <n v="0.3"/>
    <x v="0"/>
  </r>
  <r>
    <x v="0"/>
    <x v="0"/>
    <x v="320"/>
    <x v="0"/>
    <x v="46"/>
    <x v="48"/>
    <x v="5"/>
    <n v="55"/>
    <n v="400"/>
    <n v="219999.99999999997"/>
    <n v="88000"/>
    <n v="0.4"/>
    <x v="0"/>
  </r>
  <r>
    <x v="0"/>
    <x v="0"/>
    <x v="352"/>
    <x v="0"/>
    <x v="46"/>
    <x v="48"/>
    <x v="0"/>
    <n v="50"/>
    <n v="550"/>
    <n v="274999.99999999994"/>
    <n v="96249.999999999971"/>
    <n v="0.35"/>
    <x v="0"/>
  </r>
  <r>
    <x v="0"/>
    <x v="0"/>
    <x v="352"/>
    <x v="0"/>
    <x v="46"/>
    <x v="48"/>
    <x v="1"/>
    <n v="45"/>
    <n v="325"/>
    <n v="146250"/>
    <n v="51187.5"/>
    <n v="0.35"/>
    <x v="0"/>
  </r>
  <r>
    <x v="0"/>
    <x v="0"/>
    <x v="352"/>
    <x v="0"/>
    <x v="46"/>
    <x v="48"/>
    <x v="2"/>
    <n v="40"/>
    <n v="250"/>
    <n v="100000"/>
    <n v="40000"/>
    <n v="0.4"/>
    <x v="0"/>
  </r>
  <r>
    <x v="0"/>
    <x v="0"/>
    <x v="352"/>
    <x v="0"/>
    <x v="46"/>
    <x v="48"/>
    <x v="3"/>
    <n v="40"/>
    <n v="150"/>
    <n v="60000"/>
    <n v="24000"/>
    <n v="0.4"/>
    <x v="0"/>
  </r>
  <r>
    <x v="0"/>
    <x v="0"/>
    <x v="352"/>
    <x v="0"/>
    <x v="46"/>
    <x v="48"/>
    <x v="4"/>
    <n v="50"/>
    <n v="125"/>
    <n v="62499.999999999993"/>
    <n v="18749.999999999996"/>
    <n v="0.3"/>
    <x v="0"/>
  </r>
  <r>
    <x v="0"/>
    <x v="0"/>
    <x v="352"/>
    <x v="0"/>
    <x v="46"/>
    <x v="48"/>
    <x v="5"/>
    <n v="55"/>
    <n v="300"/>
    <n v="164999.99999999997"/>
    <n v="65999.999999999985"/>
    <n v="0.4"/>
    <x v="0"/>
  </r>
  <r>
    <x v="0"/>
    <x v="0"/>
    <x v="382"/>
    <x v="0"/>
    <x v="46"/>
    <x v="48"/>
    <x v="0"/>
    <n v="50"/>
    <n v="425"/>
    <n v="212499.99999999997"/>
    <n v="74374.999999999985"/>
    <n v="0.35"/>
    <x v="0"/>
  </r>
  <r>
    <x v="0"/>
    <x v="0"/>
    <x v="382"/>
    <x v="0"/>
    <x v="46"/>
    <x v="48"/>
    <x v="1"/>
    <n v="45"/>
    <n v="225"/>
    <n v="101250"/>
    <n v="35437.5"/>
    <n v="0.35"/>
    <x v="0"/>
  </r>
  <r>
    <x v="0"/>
    <x v="0"/>
    <x v="382"/>
    <x v="0"/>
    <x v="46"/>
    <x v="48"/>
    <x v="2"/>
    <n v="40"/>
    <n v="125"/>
    <n v="50000"/>
    <n v="20000"/>
    <n v="0.4"/>
    <x v="0"/>
  </r>
  <r>
    <x v="0"/>
    <x v="0"/>
    <x v="382"/>
    <x v="0"/>
    <x v="46"/>
    <x v="48"/>
    <x v="3"/>
    <n v="40"/>
    <n v="100"/>
    <n v="40000"/>
    <n v="16000"/>
    <n v="0.4"/>
    <x v="0"/>
  </r>
  <r>
    <x v="0"/>
    <x v="0"/>
    <x v="382"/>
    <x v="0"/>
    <x v="46"/>
    <x v="48"/>
    <x v="4"/>
    <n v="50"/>
    <n v="100"/>
    <n v="49999.999999999993"/>
    <n v="14999.999999999996"/>
    <n v="0.3"/>
    <x v="0"/>
  </r>
  <r>
    <x v="0"/>
    <x v="0"/>
    <x v="382"/>
    <x v="0"/>
    <x v="46"/>
    <x v="48"/>
    <x v="5"/>
    <n v="55"/>
    <n v="200"/>
    <n v="109999.99999999999"/>
    <n v="44000"/>
    <n v="0.4"/>
    <x v="0"/>
  </r>
  <r>
    <x v="0"/>
    <x v="0"/>
    <x v="414"/>
    <x v="0"/>
    <x v="46"/>
    <x v="48"/>
    <x v="0"/>
    <n v="55"/>
    <n v="375"/>
    <n v="206249.99999999997"/>
    <n v="72187.499999999985"/>
    <n v="0.35"/>
    <x v="0"/>
  </r>
  <r>
    <x v="0"/>
    <x v="0"/>
    <x v="414"/>
    <x v="0"/>
    <x v="46"/>
    <x v="48"/>
    <x v="1"/>
    <n v="50"/>
    <n v="200"/>
    <n v="100000"/>
    <n v="35000"/>
    <n v="0.35"/>
    <x v="0"/>
  </r>
  <r>
    <x v="0"/>
    <x v="0"/>
    <x v="414"/>
    <x v="0"/>
    <x v="46"/>
    <x v="48"/>
    <x v="2"/>
    <n v="50"/>
    <n v="100"/>
    <n v="50000"/>
    <n v="20000"/>
    <n v="0.4"/>
    <x v="0"/>
  </r>
  <r>
    <x v="0"/>
    <x v="0"/>
    <x v="414"/>
    <x v="0"/>
    <x v="46"/>
    <x v="48"/>
    <x v="3"/>
    <n v="50"/>
    <n v="75"/>
    <n v="37500"/>
    <n v="15000"/>
    <n v="0.4"/>
    <x v="0"/>
  </r>
  <r>
    <x v="0"/>
    <x v="0"/>
    <x v="414"/>
    <x v="0"/>
    <x v="46"/>
    <x v="48"/>
    <x v="4"/>
    <n v="60"/>
    <n v="75"/>
    <n v="45000"/>
    <n v="13500"/>
    <n v="0.3"/>
    <x v="0"/>
  </r>
  <r>
    <x v="2"/>
    <x v="0"/>
    <x v="414"/>
    <x v="0"/>
    <x v="46"/>
    <x v="48"/>
    <x v="5"/>
    <n v="65"/>
    <n v="200"/>
    <n v="129999.99999999997"/>
    <n v="51999.999999999993"/>
    <n v="0.4"/>
    <x v="0"/>
  </r>
  <r>
    <x v="2"/>
    <x v="0"/>
    <x v="444"/>
    <x v="0"/>
    <x v="46"/>
    <x v="48"/>
    <x v="0"/>
    <n v="60"/>
    <n v="350"/>
    <n v="210000"/>
    <n v="73500"/>
    <n v="0.35"/>
    <x v="0"/>
  </r>
  <r>
    <x v="2"/>
    <x v="0"/>
    <x v="444"/>
    <x v="0"/>
    <x v="46"/>
    <x v="48"/>
    <x v="1"/>
    <n v="50"/>
    <n v="225"/>
    <n v="112500"/>
    <n v="39375"/>
    <n v="0.35"/>
    <x v="0"/>
  </r>
  <r>
    <x v="2"/>
    <x v="0"/>
    <x v="444"/>
    <x v="0"/>
    <x v="46"/>
    <x v="48"/>
    <x v="2"/>
    <n v="50"/>
    <n v="220"/>
    <n v="110000"/>
    <n v="44000"/>
    <n v="0.4"/>
    <x v="0"/>
  </r>
  <r>
    <x v="2"/>
    <x v="0"/>
    <x v="444"/>
    <x v="0"/>
    <x v="46"/>
    <x v="48"/>
    <x v="3"/>
    <n v="50"/>
    <n v="200"/>
    <n v="100000"/>
    <n v="40000"/>
    <n v="0.4"/>
    <x v="0"/>
  </r>
  <r>
    <x v="2"/>
    <x v="0"/>
    <x v="444"/>
    <x v="0"/>
    <x v="46"/>
    <x v="48"/>
    <x v="4"/>
    <n v="60"/>
    <n v="175"/>
    <n v="105000"/>
    <n v="31500"/>
    <n v="0.3"/>
    <x v="0"/>
  </r>
  <r>
    <x v="2"/>
    <x v="0"/>
    <x v="444"/>
    <x v="0"/>
    <x v="46"/>
    <x v="48"/>
    <x v="5"/>
    <n v="65"/>
    <n v="275"/>
    <n v="178749.99999999997"/>
    <n v="71499.999999999985"/>
    <n v="0.4"/>
    <x v="0"/>
  </r>
  <r>
    <x v="2"/>
    <x v="0"/>
    <x v="473"/>
    <x v="0"/>
    <x v="46"/>
    <x v="48"/>
    <x v="0"/>
    <n v="60"/>
    <n v="500"/>
    <n v="300000"/>
    <n v="105000"/>
    <n v="0.35"/>
    <x v="0"/>
  </r>
  <r>
    <x v="2"/>
    <x v="0"/>
    <x v="473"/>
    <x v="0"/>
    <x v="46"/>
    <x v="48"/>
    <x v="1"/>
    <n v="50"/>
    <n v="300"/>
    <n v="150000"/>
    <n v="52500"/>
    <n v="0.35"/>
    <x v="0"/>
  </r>
  <r>
    <x v="2"/>
    <x v="0"/>
    <x v="473"/>
    <x v="0"/>
    <x v="46"/>
    <x v="48"/>
    <x v="2"/>
    <n v="50"/>
    <n v="275"/>
    <n v="137500"/>
    <n v="55000"/>
    <n v="0.4"/>
    <x v="0"/>
  </r>
  <r>
    <x v="2"/>
    <x v="0"/>
    <x v="473"/>
    <x v="0"/>
    <x v="46"/>
    <x v="48"/>
    <x v="3"/>
    <n v="50"/>
    <n v="225"/>
    <n v="112500"/>
    <n v="45000"/>
    <n v="0.4"/>
    <x v="0"/>
  </r>
  <r>
    <x v="2"/>
    <x v="0"/>
    <x v="473"/>
    <x v="0"/>
    <x v="46"/>
    <x v="48"/>
    <x v="4"/>
    <n v="60"/>
    <n v="225"/>
    <n v="135000"/>
    <n v="40500"/>
    <n v="0.3"/>
    <x v="0"/>
  </r>
  <r>
    <x v="2"/>
    <x v="0"/>
    <x v="473"/>
    <x v="0"/>
    <x v="46"/>
    <x v="48"/>
    <x v="5"/>
    <n v="65"/>
    <n v="325"/>
    <n v="211249.99999999994"/>
    <n v="84499.999999999985"/>
    <n v="0.4"/>
    <x v="0"/>
  </r>
  <r>
    <x v="2"/>
    <x v="0"/>
    <x v="181"/>
    <x v="0"/>
    <x v="46"/>
    <x v="48"/>
    <x v="0"/>
    <n v="40"/>
    <n v="450"/>
    <n v="180000"/>
    <n v="54000"/>
    <n v="0.3"/>
    <x v="0"/>
  </r>
  <r>
    <x v="2"/>
    <x v="0"/>
    <x v="181"/>
    <x v="0"/>
    <x v="46"/>
    <x v="48"/>
    <x v="1"/>
    <n v="40"/>
    <n v="250"/>
    <n v="100000"/>
    <n v="30000"/>
    <n v="0.3"/>
    <x v="0"/>
  </r>
  <r>
    <x v="2"/>
    <x v="0"/>
    <x v="181"/>
    <x v="0"/>
    <x v="46"/>
    <x v="48"/>
    <x v="2"/>
    <n v="30"/>
    <n v="250"/>
    <n v="75000.000000000015"/>
    <n v="18750.000000000004"/>
    <n v="0.25"/>
    <x v="0"/>
  </r>
  <r>
    <x v="2"/>
    <x v="0"/>
    <x v="181"/>
    <x v="0"/>
    <x v="46"/>
    <x v="48"/>
    <x v="3"/>
    <n v="35"/>
    <n v="100"/>
    <n v="35000"/>
    <n v="8750"/>
    <n v="0.25"/>
    <x v="0"/>
  </r>
  <r>
    <x v="2"/>
    <x v="0"/>
    <x v="181"/>
    <x v="0"/>
    <x v="46"/>
    <x v="48"/>
    <x v="4"/>
    <n v="50"/>
    <n v="150"/>
    <n v="75000"/>
    <n v="18750"/>
    <n v="0.25"/>
    <x v="0"/>
  </r>
  <r>
    <x v="2"/>
    <x v="0"/>
    <x v="181"/>
    <x v="0"/>
    <x v="46"/>
    <x v="48"/>
    <x v="5"/>
    <n v="40"/>
    <n v="250"/>
    <n v="100000"/>
    <n v="30000"/>
    <n v="0.3"/>
    <x v="0"/>
  </r>
  <r>
    <x v="2"/>
    <x v="0"/>
    <x v="210"/>
    <x v="0"/>
    <x v="46"/>
    <x v="48"/>
    <x v="0"/>
    <n v="40"/>
    <n v="500"/>
    <n v="200000"/>
    <n v="60000"/>
    <n v="0.3"/>
    <x v="0"/>
  </r>
  <r>
    <x v="2"/>
    <x v="0"/>
    <x v="210"/>
    <x v="0"/>
    <x v="46"/>
    <x v="48"/>
    <x v="1"/>
    <n v="40"/>
    <n v="150"/>
    <n v="60000"/>
    <n v="18000"/>
    <n v="0.3"/>
    <x v="0"/>
  </r>
  <r>
    <x v="2"/>
    <x v="0"/>
    <x v="210"/>
    <x v="0"/>
    <x v="46"/>
    <x v="48"/>
    <x v="2"/>
    <n v="30"/>
    <n v="200"/>
    <n v="60000.000000000007"/>
    <n v="15000.000000000002"/>
    <n v="0.25"/>
    <x v="0"/>
  </r>
  <r>
    <x v="2"/>
    <x v="0"/>
    <x v="210"/>
    <x v="0"/>
    <x v="47"/>
    <x v="49"/>
    <x v="3"/>
    <n v="35"/>
    <n v="250"/>
    <n v="87500"/>
    <n v="21875"/>
    <n v="0.25"/>
    <x v="0"/>
  </r>
  <r>
    <x v="2"/>
    <x v="0"/>
    <x v="210"/>
    <x v="0"/>
    <x v="47"/>
    <x v="49"/>
    <x v="4"/>
    <n v="50"/>
    <n v="150"/>
    <n v="75000"/>
    <n v="18750"/>
    <n v="0.25"/>
    <x v="0"/>
  </r>
  <r>
    <x v="2"/>
    <x v="0"/>
    <x v="210"/>
    <x v="0"/>
    <x v="47"/>
    <x v="49"/>
    <x v="5"/>
    <n v="40"/>
    <n v="250"/>
    <n v="100000"/>
    <n v="30000"/>
    <n v="0.3"/>
    <x v="0"/>
  </r>
  <r>
    <x v="2"/>
    <x v="0"/>
    <x v="218"/>
    <x v="0"/>
    <x v="47"/>
    <x v="49"/>
    <x v="0"/>
    <n v="40"/>
    <n v="470"/>
    <n v="188000"/>
    <n v="56400"/>
    <n v="0.3"/>
    <x v="0"/>
  </r>
  <r>
    <x v="2"/>
    <x v="0"/>
    <x v="218"/>
    <x v="0"/>
    <x v="47"/>
    <x v="49"/>
    <x v="1"/>
    <n v="40"/>
    <n v="175"/>
    <n v="70000"/>
    <n v="21000"/>
    <n v="0.3"/>
    <x v="0"/>
  </r>
  <r>
    <x v="2"/>
    <x v="0"/>
    <x v="218"/>
    <x v="0"/>
    <x v="47"/>
    <x v="49"/>
    <x v="2"/>
    <n v="30"/>
    <n v="200"/>
    <n v="60000.000000000007"/>
    <n v="15000.000000000002"/>
    <n v="0.25"/>
    <x v="0"/>
  </r>
  <r>
    <x v="2"/>
    <x v="0"/>
    <x v="218"/>
    <x v="0"/>
    <x v="47"/>
    <x v="49"/>
    <x v="3"/>
    <n v="35"/>
    <n v="300"/>
    <n v="105000"/>
    <n v="26250"/>
    <n v="0.25"/>
    <x v="0"/>
  </r>
  <r>
    <x v="2"/>
    <x v="0"/>
    <x v="218"/>
    <x v="0"/>
    <x v="47"/>
    <x v="49"/>
    <x v="4"/>
    <n v="50"/>
    <n v="100"/>
    <n v="50000"/>
    <n v="12500"/>
    <n v="0.25"/>
    <x v="0"/>
  </r>
  <r>
    <x v="2"/>
    <x v="0"/>
    <x v="218"/>
    <x v="0"/>
    <x v="47"/>
    <x v="49"/>
    <x v="5"/>
    <n v="40"/>
    <n v="200"/>
    <n v="80000"/>
    <n v="24000"/>
    <n v="0.3"/>
    <x v="0"/>
  </r>
  <r>
    <x v="2"/>
    <x v="0"/>
    <x v="237"/>
    <x v="0"/>
    <x v="47"/>
    <x v="49"/>
    <x v="0"/>
    <n v="40"/>
    <n v="450"/>
    <n v="180000"/>
    <n v="54000"/>
    <n v="0.3"/>
    <x v="0"/>
  </r>
  <r>
    <x v="2"/>
    <x v="0"/>
    <x v="237"/>
    <x v="0"/>
    <x v="47"/>
    <x v="49"/>
    <x v="1"/>
    <n v="40"/>
    <n v="150"/>
    <n v="60000"/>
    <n v="18000"/>
    <n v="0.3"/>
    <x v="0"/>
  </r>
  <r>
    <x v="2"/>
    <x v="0"/>
    <x v="237"/>
    <x v="0"/>
    <x v="47"/>
    <x v="49"/>
    <x v="2"/>
    <n v="30"/>
    <n v="150"/>
    <n v="45000.000000000007"/>
    <n v="11250.000000000002"/>
    <n v="0.25"/>
    <x v="0"/>
  </r>
  <r>
    <x v="2"/>
    <x v="0"/>
    <x v="237"/>
    <x v="0"/>
    <x v="47"/>
    <x v="49"/>
    <x v="3"/>
    <n v="35"/>
    <n v="125"/>
    <n v="43750"/>
    <n v="10937.5"/>
    <n v="0.25"/>
    <x v="0"/>
  </r>
  <r>
    <x v="2"/>
    <x v="0"/>
    <x v="237"/>
    <x v="0"/>
    <x v="47"/>
    <x v="49"/>
    <x v="4"/>
    <n v="50"/>
    <n v="125"/>
    <n v="62500"/>
    <n v="15625"/>
    <n v="0.25"/>
    <x v="0"/>
  </r>
  <r>
    <x v="2"/>
    <x v="0"/>
    <x v="237"/>
    <x v="0"/>
    <x v="47"/>
    <x v="49"/>
    <x v="5"/>
    <n v="40"/>
    <n v="275"/>
    <n v="110000"/>
    <n v="33000"/>
    <n v="0.3"/>
    <x v="0"/>
  </r>
  <r>
    <x v="2"/>
    <x v="0"/>
    <x v="266"/>
    <x v="0"/>
    <x v="47"/>
    <x v="49"/>
    <x v="0"/>
    <n v="55"/>
    <n v="495"/>
    <n v="272249.99999999994"/>
    <n v="81674.999999999985"/>
    <n v="0.3"/>
    <x v="0"/>
  </r>
  <r>
    <x v="2"/>
    <x v="0"/>
    <x v="266"/>
    <x v="0"/>
    <x v="47"/>
    <x v="49"/>
    <x v="1"/>
    <n v="50"/>
    <n v="200"/>
    <n v="100000"/>
    <n v="30000"/>
    <n v="0.3"/>
    <x v="0"/>
  </r>
  <r>
    <x v="2"/>
    <x v="0"/>
    <x v="266"/>
    <x v="0"/>
    <x v="47"/>
    <x v="49"/>
    <x v="2"/>
    <n v="45"/>
    <n v="225"/>
    <n v="101250"/>
    <n v="25312.5"/>
    <n v="0.25"/>
    <x v="0"/>
  </r>
  <r>
    <x v="2"/>
    <x v="0"/>
    <x v="266"/>
    <x v="0"/>
    <x v="47"/>
    <x v="49"/>
    <x v="3"/>
    <n v="45"/>
    <n v="175"/>
    <n v="78750"/>
    <n v="19687.5"/>
    <n v="0.25"/>
    <x v="0"/>
  </r>
  <r>
    <x v="2"/>
    <x v="0"/>
    <x v="266"/>
    <x v="0"/>
    <x v="47"/>
    <x v="49"/>
    <x v="4"/>
    <n v="55"/>
    <n v="200"/>
    <n v="109999.99999999999"/>
    <n v="27499.999999999996"/>
    <n v="0.25"/>
    <x v="0"/>
  </r>
  <r>
    <x v="2"/>
    <x v="0"/>
    <x v="266"/>
    <x v="0"/>
    <x v="47"/>
    <x v="49"/>
    <x v="5"/>
    <n v="60"/>
    <n v="325"/>
    <n v="195000"/>
    <n v="58500"/>
    <n v="0.3"/>
    <x v="0"/>
  </r>
  <r>
    <x v="2"/>
    <x v="0"/>
    <x v="299"/>
    <x v="0"/>
    <x v="47"/>
    <x v="49"/>
    <x v="0"/>
    <n v="55"/>
    <n v="575"/>
    <n v="316249.99999999994"/>
    <n v="94874.999999999985"/>
    <n v="0.3"/>
    <x v="0"/>
  </r>
  <r>
    <x v="2"/>
    <x v="0"/>
    <x v="299"/>
    <x v="0"/>
    <x v="47"/>
    <x v="49"/>
    <x v="1"/>
    <n v="50"/>
    <n v="325"/>
    <n v="162500"/>
    <n v="48750"/>
    <n v="0.3"/>
    <x v="0"/>
  </r>
  <r>
    <x v="2"/>
    <x v="0"/>
    <x v="299"/>
    <x v="0"/>
    <x v="47"/>
    <x v="49"/>
    <x v="2"/>
    <n v="45"/>
    <n v="250"/>
    <n v="112500"/>
    <n v="28125"/>
    <n v="0.25"/>
    <x v="0"/>
  </r>
  <r>
    <x v="2"/>
    <x v="0"/>
    <x v="299"/>
    <x v="0"/>
    <x v="47"/>
    <x v="49"/>
    <x v="3"/>
    <n v="45"/>
    <n v="225"/>
    <n v="101250"/>
    <n v="25312.5"/>
    <n v="0.25"/>
    <x v="0"/>
  </r>
  <r>
    <x v="2"/>
    <x v="0"/>
    <x v="299"/>
    <x v="0"/>
    <x v="47"/>
    <x v="49"/>
    <x v="4"/>
    <n v="55"/>
    <n v="225"/>
    <n v="123749.99999999999"/>
    <n v="30937.499999999996"/>
    <n v="0.25"/>
    <x v="0"/>
  </r>
  <r>
    <x v="2"/>
    <x v="0"/>
    <x v="299"/>
    <x v="0"/>
    <x v="47"/>
    <x v="49"/>
    <x v="5"/>
    <n v="60"/>
    <n v="375"/>
    <n v="225000"/>
    <n v="67500"/>
    <n v="0.3"/>
    <x v="0"/>
  </r>
  <r>
    <x v="2"/>
    <x v="0"/>
    <x v="327"/>
    <x v="0"/>
    <x v="47"/>
    <x v="49"/>
    <x v="0"/>
    <n v="55"/>
    <n v="600"/>
    <n v="329999.99999999994"/>
    <n v="98999.999999999985"/>
    <n v="0.3"/>
    <x v="0"/>
  </r>
  <r>
    <x v="2"/>
    <x v="0"/>
    <x v="327"/>
    <x v="0"/>
    <x v="47"/>
    <x v="49"/>
    <x v="1"/>
    <n v="50"/>
    <n v="350"/>
    <n v="175000"/>
    <n v="52500"/>
    <n v="0.3"/>
    <x v="0"/>
  </r>
  <r>
    <x v="2"/>
    <x v="0"/>
    <x v="327"/>
    <x v="0"/>
    <x v="47"/>
    <x v="49"/>
    <x v="2"/>
    <n v="45"/>
    <n v="275"/>
    <n v="123750"/>
    <n v="30937.5"/>
    <n v="0.25"/>
    <x v="0"/>
  </r>
  <r>
    <x v="2"/>
    <x v="0"/>
    <x v="327"/>
    <x v="0"/>
    <x v="47"/>
    <x v="49"/>
    <x v="3"/>
    <n v="45"/>
    <n v="225"/>
    <n v="101250"/>
    <n v="25312.5"/>
    <n v="0.25"/>
    <x v="0"/>
  </r>
  <r>
    <x v="2"/>
    <x v="0"/>
    <x v="327"/>
    <x v="0"/>
    <x v="47"/>
    <x v="49"/>
    <x v="4"/>
    <n v="55"/>
    <n v="250"/>
    <n v="137499.99999999997"/>
    <n v="34374.999999999993"/>
    <n v="0.25"/>
    <x v="0"/>
  </r>
  <r>
    <x v="2"/>
    <x v="0"/>
    <x v="327"/>
    <x v="0"/>
    <x v="47"/>
    <x v="49"/>
    <x v="5"/>
    <n v="60"/>
    <n v="425"/>
    <n v="255000"/>
    <n v="76500"/>
    <n v="0.3"/>
    <x v="0"/>
  </r>
  <r>
    <x v="2"/>
    <x v="0"/>
    <x v="359"/>
    <x v="0"/>
    <x v="47"/>
    <x v="49"/>
    <x v="0"/>
    <n v="55"/>
    <n v="575"/>
    <n v="316249.99999999994"/>
    <n v="94874.999999999985"/>
    <n v="0.3"/>
    <x v="0"/>
  </r>
  <r>
    <x v="2"/>
    <x v="0"/>
    <x v="359"/>
    <x v="0"/>
    <x v="47"/>
    <x v="49"/>
    <x v="1"/>
    <n v="50"/>
    <n v="350"/>
    <n v="175000"/>
    <n v="52500"/>
    <n v="0.3"/>
    <x v="0"/>
  </r>
  <r>
    <x v="2"/>
    <x v="0"/>
    <x v="359"/>
    <x v="0"/>
    <x v="47"/>
    <x v="49"/>
    <x v="2"/>
    <n v="45"/>
    <n v="275"/>
    <n v="123750"/>
    <n v="30937.5"/>
    <n v="0.25"/>
    <x v="0"/>
  </r>
  <r>
    <x v="2"/>
    <x v="0"/>
    <x v="359"/>
    <x v="0"/>
    <x v="47"/>
    <x v="49"/>
    <x v="3"/>
    <n v="45"/>
    <n v="175"/>
    <n v="78750"/>
    <n v="19687.5"/>
    <n v="0.25"/>
    <x v="0"/>
  </r>
  <r>
    <x v="2"/>
    <x v="0"/>
    <x v="359"/>
    <x v="0"/>
    <x v="47"/>
    <x v="49"/>
    <x v="4"/>
    <n v="55"/>
    <n v="150"/>
    <n v="82499.999999999985"/>
    <n v="20624.999999999996"/>
    <n v="0.25"/>
    <x v="0"/>
  </r>
  <r>
    <x v="2"/>
    <x v="0"/>
    <x v="359"/>
    <x v="0"/>
    <x v="47"/>
    <x v="49"/>
    <x v="5"/>
    <n v="60"/>
    <n v="325"/>
    <n v="195000"/>
    <n v="58500"/>
    <n v="0.3"/>
    <x v="0"/>
  </r>
  <r>
    <x v="2"/>
    <x v="0"/>
    <x v="389"/>
    <x v="0"/>
    <x v="47"/>
    <x v="49"/>
    <x v="0"/>
    <n v="55"/>
    <n v="450"/>
    <n v="247499.99999999997"/>
    <n v="74249.999999999985"/>
    <n v="0.3"/>
    <x v="0"/>
  </r>
  <r>
    <x v="2"/>
    <x v="0"/>
    <x v="389"/>
    <x v="0"/>
    <x v="47"/>
    <x v="49"/>
    <x v="1"/>
    <n v="50"/>
    <n v="250"/>
    <n v="125000"/>
    <n v="37500"/>
    <n v="0.3"/>
    <x v="0"/>
  </r>
  <r>
    <x v="2"/>
    <x v="0"/>
    <x v="389"/>
    <x v="0"/>
    <x v="47"/>
    <x v="49"/>
    <x v="2"/>
    <n v="45"/>
    <n v="150"/>
    <n v="67500"/>
    <n v="16875"/>
    <n v="0.25"/>
    <x v="0"/>
  </r>
  <r>
    <x v="2"/>
    <x v="0"/>
    <x v="389"/>
    <x v="0"/>
    <x v="47"/>
    <x v="49"/>
    <x v="3"/>
    <n v="45"/>
    <n v="125"/>
    <n v="56250"/>
    <n v="14062.5"/>
    <n v="0.25"/>
    <x v="0"/>
  </r>
  <r>
    <x v="2"/>
    <x v="0"/>
    <x v="389"/>
    <x v="0"/>
    <x v="47"/>
    <x v="49"/>
    <x v="4"/>
    <n v="55"/>
    <n v="125"/>
    <n v="68749.999999999985"/>
    <n v="17187.499999999996"/>
    <n v="0.25"/>
    <x v="0"/>
  </r>
  <r>
    <x v="2"/>
    <x v="0"/>
    <x v="389"/>
    <x v="0"/>
    <x v="47"/>
    <x v="49"/>
    <x v="5"/>
    <n v="60"/>
    <n v="225"/>
    <n v="135000"/>
    <n v="40500"/>
    <n v="0.3"/>
    <x v="0"/>
  </r>
  <r>
    <x v="2"/>
    <x v="0"/>
    <x v="421"/>
    <x v="0"/>
    <x v="47"/>
    <x v="49"/>
    <x v="0"/>
    <n v="60"/>
    <n v="400"/>
    <n v="240000"/>
    <n v="72000"/>
    <n v="0.3"/>
    <x v="0"/>
  </r>
  <r>
    <x v="2"/>
    <x v="0"/>
    <x v="421"/>
    <x v="0"/>
    <x v="47"/>
    <x v="49"/>
    <x v="1"/>
    <n v="55"/>
    <n v="225"/>
    <n v="123750.00000000001"/>
    <n v="37125"/>
    <n v="0.3"/>
    <x v="0"/>
  </r>
  <r>
    <x v="2"/>
    <x v="0"/>
    <x v="421"/>
    <x v="0"/>
    <x v="47"/>
    <x v="49"/>
    <x v="2"/>
    <n v="55"/>
    <n v="125"/>
    <n v="68750.000000000015"/>
    <n v="17187.500000000004"/>
    <n v="0.25"/>
    <x v="0"/>
  </r>
  <r>
    <x v="2"/>
    <x v="0"/>
    <x v="421"/>
    <x v="0"/>
    <x v="47"/>
    <x v="49"/>
    <x v="3"/>
    <n v="55"/>
    <n v="100"/>
    <n v="55000.000000000007"/>
    <n v="13750.000000000002"/>
    <n v="0.25"/>
    <x v="0"/>
  </r>
  <r>
    <x v="2"/>
    <x v="0"/>
    <x v="421"/>
    <x v="0"/>
    <x v="47"/>
    <x v="49"/>
    <x v="4"/>
    <n v="65"/>
    <n v="100"/>
    <n v="65000"/>
    <n v="16250"/>
    <n v="0.25"/>
    <x v="0"/>
  </r>
  <r>
    <x v="5"/>
    <x v="0"/>
    <x v="421"/>
    <x v="0"/>
    <x v="47"/>
    <x v="49"/>
    <x v="5"/>
    <n v="70"/>
    <n v="225"/>
    <n v="157500"/>
    <n v="47250"/>
    <n v="0.3"/>
    <x v="0"/>
  </r>
  <r>
    <x v="5"/>
    <x v="0"/>
    <x v="451"/>
    <x v="0"/>
    <x v="47"/>
    <x v="49"/>
    <x v="0"/>
    <n v="65"/>
    <n v="375"/>
    <n v="243750"/>
    <n v="73125"/>
    <n v="0.3"/>
    <x v="0"/>
  </r>
  <r>
    <x v="5"/>
    <x v="0"/>
    <x v="451"/>
    <x v="0"/>
    <x v="47"/>
    <x v="49"/>
    <x v="1"/>
    <n v="55"/>
    <n v="300"/>
    <n v="165000.00000000003"/>
    <n v="49500.000000000007"/>
    <n v="0.3"/>
    <x v="0"/>
  </r>
  <r>
    <x v="5"/>
    <x v="0"/>
    <x v="451"/>
    <x v="0"/>
    <x v="47"/>
    <x v="49"/>
    <x v="2"/>
    <n v="55"/>
    <n v="295"/>
    <n v="162250.00000000003"/>
    <n v="40562.500000000007"/>
    <n v="0.25"/>
    <x v="0"/>
  </r>
  <r>
    <x v="5"/>
    <x v="0"/>
    <x v="451"/>
    <x v="0"/>
    <x v="47"/>
    <x v="49"/>
    <x v="3"/>
    <n v="55"/>
    <n v="275"/>
    <n v="151250.00000000003"/>
    <n v="37812.500000000007"/>
    <n v="0.25"/>
    <x v="0"/>
  </r>
  <r>
    <x v="5"/>
    <x v="0"/>
    <x v="451"/>
    <x v="0"/>
    <x v="47"/>
    <x v="49"/>
    <x v="4"/>
    <n v="65"/>
    <n v="250"/>
    <n v="162500"/>
    <n v="40625"/>
    <n v="0.25"/>
    <x v="0"/>
  </r>
  <r>
    <x v="5"/>
    <x v="0"/>
    <x v="451"/>
    <x v="0"/>
    <x v="47"/>
    <x v="49"/>
    <x v="5"/>
    <n v="70"/>
    <n v="350"/>
    <n v="245000"/>
    <n v="73500"/>
    <n v="0.3"/>
    <x v="0"/>
  </r>
  <r>
    <x v="5"/>
    <x v="0"/>
    <x v="480"/>
    <x v="0"/>
    <x v="47"/>
    <x v="49"/>
    <x v="0"/>
    <n v="65"/>
    <n v="575"/>
    <n v="373750"/>
    <n v="112125"/>
    <n v="0.3"/>
    <x v="0"/>
  </r>
  <r>
    <x v="5"/>
    <x v="0"/>
    <x v="480"/>
    <x v="0"/>
    <x v="47"/>
    <x v="49"/>
    <x v="1"/>
    <n v="55"/>
    <n v="375"/>
    <n v="206250.00000000003"/>
    <n v="61875.000000000007"/>
    <n v="0.3"/>
    <x v="0"/>
  </r>
  <r>
    <x v="5"/>
    <x v="0"/>
    <x v="480"/>
    <x v="0"/>
    <x v="47"/>
    <x v="49"/>
    <x v="2"/>
    <n v="55"/>
    <n v="350"/>
    <n v="192500.00000000003"/>
    <n v="48125.000000000007"/>
    <n v="0.25"/>
    <x v="0"/>
  </r>
  <r>
    <x v="5"/>
    <x v="0"/>
    <x v="480"/>
    <x v="0"/>
    <x v="47"/>
    <x v="49"/>
    <x v="3"/>
    <n v="55"/>
    <n v="300"/>
    <n v="165000.00000000003"/>
    <n v="41250.000000000007"/>
    <n v="0.25"/>
    <x v="0"/>
  </r>
  <r>
    <x v="5"/>
    <x v="0"/>
    <x v="480"/>
    <x v="0"/>
    <x v="47"/>
    <x v="49"/>
    <x v="4"/>
    <n v="65"/>
    <n v="300"/>
    <n v="195000"/>
    <n v="48750"/>
    <n v="0.25"/>
    <x v="0"/>
  </r>
  <r>
    <x v="5"/>
    <x v="0"/>
    <x v="480"/>
    <x v="0"/>
    <x v="47"/>
    <x v="49"/>
    <x v="5"/>
    <n v="70"/>
    <n v="400"/>
    <n v="280000"/>
    <n v="84000"/>
    <n v="0.3"/>
    <x v="0"/>
  </r>
  <r>
    <x v="5"/>
    <x v="0"/>
    <x v="178"/>
    <x v="0"/>
    <x v="47"/>
    <x v="49"/>
    <x v="0"/>
    <n v="45"/>
    <n v="525"/>
    <n v="236250"/>
    <n v="106312.5"/>
    <n v="0.45"/>
    <x v="0"/>
  </r>
  <r>
    <x v="5"/>
    <x v="0"/>
    <x v="178"/>
    <x v="0"/>
    <x v="47"/>
    <x v="49"/>
    <x v="1"/>
    <n v="45"/>
    <n v="325"/>
    <n v="146250"/>
    <n v="65812.5"/>
    <n v="0.45"/>
    <x v="0"/>
  </r>
  <r>
    <x v="5"/>
    <x v="0"/>
    <x v="178"/>
    <x v="0"/>
    <x v="47"/>
    <x v="49"/>
    <x v="2"/>
    <n v="35"/>
    <n v="325"/>
    <n v="113750"/>
    <n v="39812.5"/>
    <n v="0.35"/>
    <x v="0"/>
  </r>
  <r>
    <x v="5"/>
    <x v="0"/>
    <x v="178"/>
    <x v="0"/>
    <x v="47"/>
    <x v="49"/>
    <x v="3"/>
    <n v="40"/>
    <n v="175"/>
    <n v="70000"/>
    <n v="24500"/>
    <n v="0.35"/>
    <x v="0"/>
  </r>
  <r>
    <x v="5"/>
    <x v="0"/>
    <x v="178"/>
    <x v="0"/>
    <x v="47"/>
    <x v="49"/>
    <x v="4"/>
    <n v="55"/>
    <n v="225"/>
    <n v="123750.00000000001"/>
    <n v="43312.5"/>
    <n v="0.35"/>
    <x v="0"/>
  </r>
  <r>
    <x v="5"/>
    <x v="0"/>
    <x v="178"/>
    <x v="0"/>
    <x v="47"/>
    <x v="49"/>
    <x v="5"/>
    <n v="45"/>
    <n v="325"/>
    <n v="146250"/>
    <n v="58499.999999999993"/>
    <n v="0.39999999999999997"/>
    <x v="0"/>
  </r>
  <r>
    <x v="5"/>
    <x v="0"/>
    <x v="207"/>
    <x v="0"/>
    <x v="47"/>
    <x v="49"/>
    <x v="0"/>
    <n v="45"/>
    <n v="575"/>
    <n v="258750"/>
    <n v="116437.5"/>
    <n v="0.45"/>
    <x v="0"/>
  </r>
  <r>
    <x v="5"/>
    <x v="0"/>
    <x v="207"/>
    <x v="0"/>
    <x v="47"/>
    <x v="49"/>
    <x v="1"/>
    <n v="45"/>
    <n v="225"/>
    <n v="101250"/>
    <n v="45562.5"/>
    <n v="0.45"/>
    <x v="0"/>
  </r>
  <r>
    <x v="5"/>
    <x v="0"/>
    <x v="207"/>
    <x v="0"/>
    <x v="47"/>
    <x v="49"/>
    <x v="2"/>
    <n v="35"/>
    <n v="275"/>
    <n v="96250"/>
    <n v="33687.5"/>
    <n v="0.35"/>
    <x v="0"/>
  </r>
  <r>
    <x v="5"/>
    <x v="0"/>
    <x v="207"/>
    <x v="0"/>
    <x v="48"/>
    <x v="50"/>
    <x v="3"/>
    <n v="40"/>
    <n v="150"/>
    <n v="60000"/>
    <n v="21000"/>
    <n v="0.35"/>
    <x v="0"/>
  </r>
  <r>
    <x v="5"/>
    <x v="0"/>
    <x v="207"/>
    <x v="0"/>
    <x v="48"/>
    <x v="50"/>
    <x v="4"/>
    <n v="55"/>
    <n v="225"/>
    <n v="123750.00000000001"/>
    <n v="43312.5"/>
    <n v="0.35"/>
    <x v="0"/>
  </r>
  <r>
    <x v="5"/>
    <x v="0"/>
    <x v="207"/>
    <x v="0"/>
    <x v="48"/>
    <x v="50"/>
    <x v="5"/>
    <n v="45"/>
    <n v="325"/>
    <n v="146250"/>
    <n v="58499.999999999993"/>
    <n v="0.39999999999999997"/>
    <x v="0"/>
  </r>
  <r>
    <x v="5"/>
    <x v="0"/>
    <x v="215"/>
    <x v="0"/>
    <x v="48"/>
    <x v="50"/>
    <x v="0"/>
    <n v="45"/>
    <n v="545"/>
    <n v="245250"/>
    <n v="110362.5"/>
    <n v="0.45"/>
    <x v="0"/>
  </r>
  <r>
    <x v="5"/>
    <x v="0"/>
    <x v="215"/>
    <x v="0"/>
    <x v="48"/>
    <x v="50"/>
    <x v="1"/>
    <n v="45"/>
    <n v="250"/>
    <n v="112500"/>
    <n v="50625"/>
    <n v="0.45"/>
    <x v="0"/>
  </r>
  <r>
    <x v="5"/>
    <x v="0"/>
    <x v="215"/>
    <x v="0"/>
    <x v="48"/>
    <x v="50"/>
    <x v="2"/>
    <n v="35"/>
    <n v="275"/>
    <n v="96250"/>
    <n v="33687.5"/>
    <n v="0.35"/>
    <x v="0"/>
  </r>
  <r>
    <x v="5"/>
    <x v="0"/>
    <x v="215"/>
    <x v="0"/>
    <x v="48"/>
    <x v="50"/>
    <x v="3"/>
    <n v="40"/>
    <n v="125"/>
    <n v="50000"/>
    <n v="17500"/>
    <n v="0.35"/>
    <x v="0"/>
  </r>
  <r>
    <x v="5"/>
    <x v="0"/>
    <x v="215"/>
    <x v="0"/>
    <x v="48"/>
    <x v="50"/>
    <x v="4"/>
    <n v="55"/>
    <n v="175"/>
    <n v="96250.000000000015"/>
    <n v="33687.5"/>
    <n v="0.35"/>
    <x v="0"/>
  </r>
  <r>
    <x v="5"/>
    <x v="0"/>
    <x v="215"/>
    <x v="0"/>
    <x v="48"/>
    <x v="50"/>
    <x v="5"/>
    <n v="45"/>
    <n v="275"/>
    <n v="123750"/>
    <n v="49499.999999999993"/>
    <n v="0.39999999999999997"/>
    <x v="0"/>
  </r>
  <r>
    <x v="5"/>
    <x v="0"/>
    <x v="234"/>
    <x v="0"/>
    <x v="48"/>
    <x v="50"/>
    <x v="0"/>
    <n v="45"/>
    <n v="525"/>
    <n v="236250"/>
    <n v="106312.5"/>
    <n v="0.45"/>
    <x v="0"/>
  </r>
  <r>
    <x v="5"/>
    <x v="0"/>
    <x v="234"/>
    <x v="0"/>
    <x v="48"/>
    <x v="50"/>
    <x v="1"/>
    <n v="45"/>
    <n v="225"/>
    <n v="101250"/>
    <n v="45562.5"/>
    <n v="0.45"/>
    <x v="0"/>
  </r>
  <r>
    <x v="5"/>
    <x v="0"/>
    <x v="234"/>
    <x v="0"/>
    <x v="48"/>
    <x v="50"/>
    <x v="2"/>
    <n v="35"/>
    <n v="225"/>
    <n v="78750"/>
    <n v="27562.5"/>
    <n v="0.35"/>
    <x v="0"/>
  </r>
  <r>
    <x v="5"/>
    <x v="0"/>
    <x v="234"/>
    <x v="0"/>
    <x v="48"/>
    <x v="50"/>
    <x v="3"/>
    <n v="40"/>
    <n v="150"/>
    <n v="60000"/>
    <n v="21000"/>
    <n v="0.35"/>
    <x v="0"/>
  </r>
  <r>
    <x v="5"/>
    <x v="0"/>
    <x v="234"/>
    <x v="0"/>
    <x v="48"/>
    <x v="50"/>
    <x v="4"/>
    <n v="55"/>
    <n v="150"/>
    <n v="82500.000000000015"/>
    <n v="28875.000000000004"/>
    <n v="0.35"/>
    <x v="0"/>
  </r>
  <r>
    <x v="5"/>
    <x v="0"/>
    <x v="234"/>
    <x v="0"/>
    <x v="48"/>
    <x v="50"/>
    <x v="5"/>
    <n v="45"/>
    <n v="300"/>
    <n v="135000"/>
    <n v="53999.999999999993"/>
    <n v="0.39999999999999997"/>
    <x v="0"/>
  </r>
  <r>
    <x v="5"/>
    <x v="0"/>
    <x v="263"/>
    <x v="0"/>
    <x v="48"/>
    <x v="50"/>
    <x v="0"/>
    <n v="60"/>
    <n v="570"/>
    <n v="342000"/>
    <n v="153900"/>
    <n v="0.45"/>
    <x v="0"/>
  </r>
  <r>
    <x v="5"/>
    <x v="0"/>
    <x v="263"/>
    <x v="0"/>
    <x v="48"/>
    <x v="50"/>
    <x v="1"/>
    <n v="55"/>
    <n v="275"/>
    <n v="151250.00000000003"/>
    <n v="68062.500000000015"/>
    <n v="0.45"/>
    <x v="0"/>
  </r>
  <r>
    <x v="5"/>
    <x v="0"/>
    <x v="263"/>
    <x v="0"/>
    <x v="48"/>
    <x v="50"/>
    <x v="2"/>
    <n v="50"/>
    <n v="300"/>
    <n v="150000"/>
    <n v="52500"/>
    <n v="0.35"/>
    <x v="0"/>
  </r>
  <r>
    <x v="5"/>
    <x v="0"/>
    <x v="263"/>
    <x v="0"/>
    <x v="48"/>
    <x v="50"/>
    <x v="3"/>
    <n v="50"/>
    <n v="250"/>
    <n v="125000"/>
    <n v="43750"/>
    <n v="0.35"/>
    <x v="0"/>
  </r>
  <r>
    <x v="5"/>
    <x v="0"/>
    <x v="263"/>
    <x v="0"/>
    <x v="48"/>
    <x v="50"/>
    <x v="4"/>
    <n v="60"/>
    <n v="275"/>
    <n v="165000"/>
    <n v="57749.999999999993"/>
    <n v="0.35"/>
    <x v="0"/>
  </r>
  <r>
    <x v="5"/>
    <x v="0"/>
    <x v="263"/>
    <x v="0"/>
    <x v="48"/>
    <x v="50"/>
    <x v="5"/>
    <n v="65"/>
    <n v="400"/>
    <n v="260000"/>
    <n v="103999.99999999999"/>
    <n v="0.39999999999999997"/>
    <x v="0"/>
  </r>
  <r>
    <x v="5"/>
    <x v="0"/>
    <x v="296"/>
    <x v="0"/>
    <x v="48"/>
    <x v="50"/>
    <x v="0"/>
    <n v="60"/>
    <n v="650"/>
    <n v="390000"/>
    <n v="175500"/>
    <n v="0.45"/>
    <x v="0"/>
  </r>
  <r>
    <x v="5"/>
    <x v="0"/>
    <x v="296"/>
    <x v="0"/>
    <x v="48"/>
    <x v="50"/>
    <x v="1"/>
    <n v="55"/>
    <n v="400"/>
    <n v="220000.00000000003"/>
    <n v="99000.000000000015"/>
    <n v="0.45"/>
    <x v="0"/>
  </r>
  <r>
    <x v="5"/>
    <x v="0"/>
    <x v="296"/>
    <x v="0"/>
    <x v="48"/>
    <x v="50"/>
    <x v="2"/>
    <n v="50"/>
    <n v="325"/>
    <n v="162500"/>
    <n v="56875"/>
    <n v="0.35"/>
    <x v="0"/>
  </r>
  <r>
    <x v="5"/>
    <x v="0"/>
    <x v="296"/>
    <x v="0"/>
    <x v="48"/>
    <x v="50"/>
    <x v="3"/>
    <n v="50"/>
    <n v="300"/>
    <n v="150000"/>
    <n v="52500"/>
    <n v="0.35"/>
    <x v="0"/>
  </r>
  <r>
    <x v="5"/>
    <x v="0"/>
    <x v="296"/>
    <x v="0"/>
    <x v="48"/>
    <x v="50"/>
    <x v="4"/>
    <n v="60"/>
    <n v="300"/>
    <n v="180000"/>
    <n v="62999.999999999993"/>
    <n v="0.35"/>
    <x v="0"/>
  </r>
  <r>
    <x v="5"/>
    <x v="0"/>
    <x v="296"/>
    <x v="0"/>
    <x v="48"/>
    <x v="50"/>
    <x v="5"/>
    <n v="65"/>
    <n v="450"/>
    <n v="292500"/>
    <n v="116999.99999999999"/>
    <n v="0.39999999999999997"/>
    <x v="0"/>
  </r>
  <r>
    <x v="5"/>
    <x v="0"/>
    <x v="324"/>
    <x v="0"/>
    <x v="48"/>
    <x v="50"/>
    <x v="0"/>
    <n v="60"/>
    <n v="675"/>
    <n v="405000"/>
    <n v="182250"/>
    <n v="0.45"/>
    <x v="0"/>
  </r>
  <r>
    <x v="5"/>
    <x v="0"/>
    <x v="324"/>
    <x v="0"/>
    <x v="48"/>
    <x v="50"/>
    <x v="1"/>
    <n v="55"/>
    <n v="425"/>
    <n v="233750.00000000003"/>
    <n v="105187.50000000001"/>
    <n v="0.45"/>
    <x v="0"/>
  </r>
  <r>
    <x v="5"/>
    <x v="0"/>
    <x v="324"/>
    <x v="0"/>
    <x v="48"/>
    <x v="50"/>
    <x v="2"/>
    <n v="50"/>
    <n v="350"/>
    <n v="175000"/>
    <n v="61249.999999999993"/>
    <n v="0.35"/>
    <x v="0"/>
  </r>
  <r>
    <x v="5"/>
    <x v="0"/>
    <x v="324"/>
    <x v="0"/>
    <x v="48"/>
    <x v="50"/>
    <x v="3"/>
    <n v="50"/>
    <n v="300"/>
    <n v="150000"/>
    <n v="52500"/>
    <n v="0.35"/>
    <x v="0"/>
  </r>
  <r>
    <x v="5"/>
    <x v="0"/>
    <x v="324"/>
    <x v="0"/>
    <x v="48"/>
    <x v="50"/>
    <x v="4"/>
    <n v="60"/>
    <n v="325"/>
    <n v="195000"/>
    <n v="68250"/>
    <n v="0.35"/>
    <x v="0"/>
  </r>
  <r>
    <x v="5"/>
    <x v="0"/>
    <x v="324"/>
    <x v="0"/>
    <x v="48"/>
    <x v="50"/>
    <x v="5"/>
    <n v="65"/>
    <n v="500"/>
    <n v="325000"/>
    <n v="129999.99999999999"/>
    <n v="0.39999999999999997"/>
    <x v="0"/>
  </r>
  <r>
    <x v="5"/>
    <x v="0"/>
    <x v="356"/>
    <x v="0"/>
    <x v="48"/>
    <x v="50"/>
    <x v="0"/>
    <n v="60"/>
    <n v="650"/>
    <n v="390000"/>
    <n v="175500"/>
    <n v="0.45"/>
    <x v="0"/>
  </r>
  <r>
    <x v="5"/>
    <x v="0"/>
    <x v="356"/>
    <x v="0"/>
    <x v="48"/>
    <x v="50"/>
    <x v="1"/>
    <n v="55"/>
    <n v="425"/>
    <n v="233750.00000000003"/>
    <n v="105187.50000000001"/>
    <n v="0.45"/>
    <x v="0"/>
  </r>
  <r>
    <x v="5"/>
    <x v="0"/>
    <x v="356"/>
    <x v="0"/>
    <x v="48"/>
    <x v="50"/>
    <x v="2"/>
    <n v="50"/>
    <n v="350"/>
    <n v="175000"/>
    <n v="61249.999999999993"/>
    <n v="0.35"/>
    <x v="0"/>
  </r>
  <r>
    <x v="5"/>
    <x v="0"/>
    <x v="356"/>
    <x v="0"/>
    <x v="48"/>
    <x v="50"/>
    <x v="3"/>
    <n v="50"/>
    <n v="250"/>
    <n v="125000"/>
    <n v="43750"/>
    <n v="0.35"/>
    <x v="0"/>
  </r>
  <r>
    <x v="5"/>
    <x v="0"/>
    <x v="356"/>
    <x v="0"/>
    <x v="48"/>
    <x v="50"/>
    <x v="4"/>
    <n v="60"/>
    <n v="225"/>
    <n v="135000"/>
    <n v="47250"/>
    <n v="0.35"/>
    <x v="0"/>
  </r>
  <r>
    <x v="5"/>
    <x v="0"/>
    <x v="356"/>
    <x v="0"/>
    <x v="48"/>
    <x v="50"/>
    <x v="5"/>
    <n v="65"/>
    <n v="400"/>
    <n v="260000"/>
    <n v="103999.99999999999"/>
    <n v="0.39999999999999997"/>
    <x v="0"/>
  </r>
  <r>
    <x v="5"/>
    <x v="0"/>
    <x v="386"/>
    <x v="0"/>
    <x v="48"/>
    <x v="50"/>
    <x v="0"/>
    <n v="60"/>
    <n v="525"/>
    <n v="315000"/>
    <n v="141750"/>
    <n v="0.45"/>
    <x v="0"/>
  </r>
  <r>
    <x v="5"/>
    <x v="0"/>
    <x v="386"/>
    <x v="0"/>
    <x v="48"/>
    <x v="50"/>
    <x v="1"/>
    <n v="55"/>
    <n v="325"/>
    <n v="178750.00000000003"/>
    <n v="80437.500000000015"/>
    <n v="0.45"/>
    <x v="0"/>
  </r>
  <r>
    <x v="5"/>
    <x v="0"/>
    <x v="386"/>
    <x v="0"/>
    <x v="48"/>
    <x v="50"/>
    <x v="2"/>
    <n v="50"/>
    <n v="225"/>
    <n v="112500"/>
    <n v="39375"/>
    <n v="0.35"/>
    <x v="0"/>
  </r>
  <r>
    <x v="5"/>
    <x v="0"/>
    <x v="386"/>
    <x v="0"/>
    <x v="48"/>
    <x v="50"/>
    <x v="3"/>
    <n v="50"/>
    <n v="200"/>
    <n v="100000"/>
    <n v="35000"/>
    <n v="0.35"/>
    <x v="0"/>
  </r>
  <r>
    <x v="5"/>
    <x v="0"/>
    <x v="386"/>
    <x v="0"/>
    <x v="48"/>
    <x v="50"/>
    <x v="4"/>
    <n v="60"/>
    <n v="200"/>
    <n v="120000"/>
    <n v="42000"/>
    <n v="0.35"/>
    <x v="0"/>
  </r>
  <r>
    <x v="5"/>
    <x v="0"/>
    <x v="386"/>
    <x v="0"/>
    <x v="48"/>
    <x v="50"/>
    <x v="5"/>
    <n v="65"/>
    <n v="300"/>
    <n v="195000"/>
    <n v="78000"/>
    <n v="0.39999999999999997"/>
    <x v="0"/>
  </r>
  <r>
    <x v="5"/>
    <x v="0"/>
    <x v="418"/>
    <x v="0"/>
    <x v="48"/>
    <x v="50"/>
    <x v="0"/>
    <n v="65"/>
    <n v="475"/>
    <n v="308750"/>
    <n v="138937.5"/>
    <n v="0.45"/>
    <x v="0"/>
  </r>
  <r>
    <x v="5"/>
    <x v="0"/>
    <x v="418"/>
    <x v="0"/>
    <x v="48"/>
    <x v="50"/>
    <x v="1"/>
    <n v="60"/>
    <n v="300"/>
    <n v="180000.00000000003"/>
    <n v="81000.000000000015"/>
    <n v="0.45"/>
    <x v="0"/>
  </r>
  <r>
    <x v="5"/>
    <x v="0"/>
    <x v="418"/>
    <x v="0"/>
    <x v="48"/>
    <x v="50"/>
    <x v="2"/>
    <n v="60"/>
    <n v="200"/>
    <n v="120000.00000000001"/>
    <n v="42000"/>
    <n v="0.35"/>
    <x v="0"/>
  </r>
  <r>
    <x v="5"/>
    <x v="0"/>
    <x v="418"/>
    <x v="0"/>
    <x v="48"/>
    <x v="50"/>
    <x v="3"/>
    <n v="60"/>
    <n v="175"/>
    <n v="105000.00000000001"/>
    <n v="36750"/>
    <n v="0.35"/>
    <x v="0"/>
  </r>
  <r>
    <x v="5"/>
    <x v="0"/>
    <x v="418"/>
    <x v="0"/>
    <x v="48"/>
    <x v="50"/>
    <x v="4"/>
    <n v="70"/>
    <n v="175"/>
    <n v="122500"/>
    <n v="42875"/>
    <n v="0.35"/>
    <x v="0"/>
  </r>
  <r>
    <x v="3"/>
    <x v="0"/>
    <x v="418"/>
    <x v="0"/>
    <x v="48"/>
    <x v="50"/>
    <x v="5"/>
    <n v="75"/>
    <n v="300"/>
    <n v="225000"/>
    <n v="89999.999999999985"/>
    <n v="0.39999999999999997"/>
    <x v="0"/>
  </r>
  <r>
    <x v="3"/>
    <x v="0"/>
    <x v="448"/>
    <x v="0"/>
    <x v="48"/>
    <x v="50"/>
    <x v="0"/>
    <n v="70"/>
    <n v="450"/>
    <n v="315000"/>
    <n v="141750"/>
    <n v="0.45"/>
    <x v="0"/>
  </r>
  <r>
    <x v="3"/>
    <x v="0"/>
    <x v="448"/>
    <x v="0"/>
    <x v="48"/>
    <x v="50"/>
    <x v="1"/>
    <n v="60"/>
    <n v="325"/>
    <n v="195000.00000000003"/>
    <n v="87750.000000000015"/>
    <n v="0.45"/>
    <x v="0"/>
  </r>
  <r>
    <x v="3"/>
    <x v="0"/>
    <x v="448"/>
    <x v="0"/>
    <x v="48"/>
    <x v="50"/>
    <x v="2"/>
    <n v="60"/>
    <n v="320"/>
    <n v="192000.00000000003"/>
    <n v="67200"/>
    <n v="0.35"/>
    <x v="0"/>
  </r>
  <r>
    <x v="5"/>
    <x v="0"/>
    <x v="448"/>
    <x v="0"/>
    <x v="48"/>
    <x v="50"/>
    <x v="3"/>
    <n v="60"/>
    <n v="300"/>
    <n v="180000.00000000003"/>
    <n v="63000.000000000007"/>
    <n v="0.35"/>
    <x v="0"/>
  </r>
  <r>
    <x v="5"/>
    <x v="0"/>
    <x v="448"/>
    <x v="0"/>
    <x v="48"/>
    <x v="50"/>
    <x v="4"/>
    <n v="70"/>
    <n v="275"/>
    <n v="192500"/>
    <n v="67375"/>
    <n v="0.35"/>
    <x v="0"/>
  </r>
  <r>
    <x v="5"/>
    <x v="0"/>
    <x v="448"/>
    <x v="0"/>
    <x v="48"/>
    <x v="50"/>
    <x v="5"/>
    <n v="75"/>
    <n v="375"/>
    <n v="281250"/>
    <n v="112499.99999999999"/>
    <n v="0.39999999999999997"/>
    <x v="0"/>
  </r>
  <r>
    <x v="5"/>
    <x v="0"/>
    <x v="477"/>
    <x v="0"/>
    <x v="48"/>
    <x v="50"/>
    <x v="0"/>
    <n v="70"/>
    <n v="600"/>
    <n v="420000"/>
    <n v="189000"/>
    <n v="0.45"/>
    <x v="0"/>
  </r>
  <r>
    <x v="5"/>
    <x v="0"/>
    <x v="477"/>
    <x v="0"/>
    <x v="48"/>
    <x v="50"/>
    <x v="1"/>
    <n v="60"/>
    <n v="400"/>
    <n v="240000.00000000003"/>
    <n v="108000.00000000001"/>
    <n v="0.45"/>
    <x v="0"/>
  </r>
  <r>
    <x v="5"/>
    <x v="0"/>
    <x v="477"/>
    <x v="0"/>
    <x v="48"/>
    <x v="50"/>
    <x v="2"/>
    <n v="60"/>
    <n v="375"/>
    <n v="225000.00000000003"/>
    <n v="78750"/>
    <n v="0.35"/>
    <x v="0"/>
  </r>
  <r>
    <x v="5"/>
    <x v="0"/>
    <x v="477"/>
    <x v="0"/>
    <x v="48"/>
    <x v="50"/>
    <x v="3"/>
    <n v="60"/>
    <n v="325"/>
    <n v="195000.00000000003"/>
    <n v="68250"/>
    <n v="0.35"/>
    <x v="0"/>
  </r>
  <r>
    <x v="5"/>
    <x v="0"/>
    <x v="477"/>
    <x v="0"/>
    <x v="48"/>
    <x v="50"/>
    <x v="4"/>
    <n v="70"/>
    <n v="325"/>
    <n v="227500"/>
    <n v="79625"/>
    <n v="0.35"/>
    <x v="0"/>
  </r>
  <r>
    <x v="5"/>
    <x v="0"/>
    <x v="477"/>
    <x v="0"/>
    <x v="48"/>
    <x v="50"/>
    <x v="5"/>
    <n v="75"/>
    <n v="425"/>
    <n v="318750"/>
    <n v="127499.99999999999"/>
    <n v="0.39999999999999997"/>
    <x v="0"/>
  </r>
  <r>
    <x v="5"/>
    <x v="0"/>
    <x v="185"/>
    <x v="0"/>
    <x v="48"/>
    <x v="50"/>
    <x v="0"/>
    <n v="50"/>
    <n v="525"/>
    <n v="262500"/>
    <n v="105000"/>
    <n v="0.4"/>
    <x v="0"/>
  </r>
  <r>
    <x v="5"/>
    <x v="0"/>
    <x v="185"/>
    <x v="0"/>
    <x v="48"/>
    <x v="50"/>
    <x v="1"/>
    <n v="50"/>
    <n v="325"/>
    <n v="162500"/>
    <n v="65000"/>
    <n v="0.4"/>
    <x v="0"/>
  </r>
  <r>
    <x v="5"/>
    <x v="0"/>
    <x v="185"/>
    <x v="0"/>
    <x v="48"/>
    <x v="50"/>
    <x v="2"/>
    <n v="40"/>
    <n v="325"/>
    <n v="130000"/>
    <n v="39000"/>
    <n v="0.3"/>
    <x v="0"/>
  </r>
  <r>
    <x v="5"/>
    <x v="0"/>
    <x v="185"/>
    <x v="0"/>
    <x v="48"/>
    <x v="50"/>
    <x v="3"/>
    <n v="45"/>
    <n v="175"/>
    <n v="78749.999999999985"/>
    <n v="23624.999999999996"/>
    <n v="0.3"/>
    <x v="0"/>
  </r>
  <r>
    <x v="5"/>
    <x v="0"/>
    <x v="185"/>
    <x v="0"/>
    <x v="48"/>
    <x v="50"/>
    <x v="4"/>
    <n v="60"/>
    <n v="225"/>
    <n v="135000.00000000003"/>
    <n v="40500.000000000007"/>
    <n v="0.3"/>
    <x v="0"/>
  </r>
  <r>
    <x v="5"/>
    <x v="0"/>
    <x v="185"/>
    <x v="0"/>
    <x v="48"/>
    <x v="50"/>
    <x v="5"/>
    <n v="50"/>
    <n v="325"/>
    <n v="162500"/>
    <n v="56875"/>
    <n v="0.35"/>
    <x v="0"/>
  </r>
  <r>
    <x v="5"/>
    <x v="0"/>
    <x v="693"/>
    <x v="0"/>
    <x v="48"/>
    <x v="50"/>
    <x v="0"/>
    <n v="50"/>
    <n v="600"/>
    <n v="300000"/>
    <n v="120000"/>
    <n v="0.4"/>
    <x v="0"/>
  </r>
  <r>
    <x v="5"/>
    <x v="0"/>
    <x v="693"/>
    <x v="0"/>
    <x v="48"/>
    <x v="50"/>
    <x v="1"/>
    <n v="50"/>
    <n v="250"/>
    <n v="125000"/>
    <n v="50000"/>
    <n v="0.4"/>
    <x v="0"/>
  </r>
  <r>
    <x v="5"/>
    <x v="0"/>
    <x v="693"/>
    <x v="0"/>
    <x v="48"/>
    <x v="50"/>
    <x v="2"/>
    <n v="40"/>
    <n v="300"/>
    <n v="120000"/>
    <n v="36000"/>
    <n v="0.3"/>
    <x v="0"/>
  </r>
  <r>
    <x v="5"/>
    <x v="0"/>
    <x v="693"/>
    <x v="0"/>
    <x v="49"/>
    <x v="51"/>
    <x v="3"/>
    <n v="45"/>
    <n v="200"/>
    <n v="89999.999999999985"/>
    <n v="26999.999999999996"/>
    <n v="0.3"/>
    <x v="0"/>
  </r>
  <r>
    <x v="5"/>
    <x v="0"/>
    <x v="693"/>
    <x v="0"/>
    <x v="49"/>
    <x v="51"/>
    <x v="4"/>
    <n v="60"/>
    <n v="275"/>
    <n v="165000.00000000003"/>
    <n v="49500.000000000007"/>
    <n v="0.3"/>
    <x v="0"/>
  </r>
  <r>
    <x v="5"/>
    <x v="0"/>
    <x v="693"/>
    <x v="0"/>
    <x v="49"/>
    <x v="51"/>
    <x v="5"/>
    <n v="50"/>
    <n v="375"/>
    <n v="187500"/>
    <n v="65625"/>
    <n v="0.35"/>
    <x v="0"/>
  </r>
  <r>
    <x v="5"/>
    <x v="0"/>
    <x v="222"/>
    <x v="0"/>
    <x v="49"/>
    <x v="51"/>
    <x v="0"/>
    <n v="50"/>
    <n v="570"/>
    <n v="285000"/>
    <n v="114000"/>
    <n v="0.4"/>
    <x v="0"/>
  </r>
  <r>
    <x v="5"/>
    <x v="0"/>
    <x v="222"/>
    <x v="0"/>
    <x v="49"/>
    <x v="51"/>
    <x v="1"/>
    <n v="50"/>
    <n v="275"/>
    <n v="137500"/>
    <n v="55000"/>
    <n v="0.4"/>
    <x v="0"/>
  </r>
  <r>
    <x v="5"/>
    <x v="0"/>
    <x v="222"/>
    <x v="0"/>
    <x v="49"/>
    <x v="51"/>
    <x v="2"/>
    <n v="40"/>
    <n v="300"/>
    <n v="120000"/>
    <n v="36000"/>
    <n v="0.3"/>
    <x v="0"/>
  </r>
  <r>
    <x v="5"/>
    <x v="0"/>
    <x v="222"/>
    <x v="0"/>
    <x v="49"/>
    <x v="51"/>
    <x v="3"/>
    <n v="45"/>
    <n v="150"/>
    <n v="67499.999999999985"/>
    <n v="20249.999999999996"/>
    <n v="0.3"/>
    <x v="0"/>
  </r>
  <r>
    <x v="5"/>
    <x v="0"/>
    <x v="222"/>
    <x v="0"/>
    <x v="49"/>
    <x v="51"/>
    <x v="4"/>
    <n v="60"/>
    <n v="200"/>
    <n v="120000.00000000001"/>
    <n v="36000"/>
    <n v="0.3"/>
    <x v="0"/>
  </r>
  <r>
    <x v="5"/>
    <x v="0"/>
    <x v="222"/>
    <x v="0"/>
    <x v="49"/>
    <x v="51"/>
    <x v="5"/>
    <n v="50"/>
    <n v="300"/>
    <n v="150000"/>
    <n v="52500"/>
    <n v="0.35"/>
    <x v="0"/>
  </r>
  <r>
    <x v="5"/>
    <x v="0"/>
    <x v="241"/>
    <x v="0"/>
    <x v="49"/>
    <x v="51"/>
    <x v="0"/>
    <n v="50"/>
    <n v="550"/>
    <n v="275000"/>
    <n v="110000"/>
    <n v="0.4"/>
    <x v="0"/>
  </r>
  <r>
    <x v="5"/>
    <x v="0"/>
    <x v="241"/>
    <x v="0"/>
    <x v="49"/>
    <x v="51"/>
    <x v="1"/>
    <n v="50"/>
    <n v="250"/>
    <n v="125000"/>
    <n v="50000"/>
    <n v="0.4"/>
    <x v="0"/>
  </r>
  <r>
    <x v="5"/>
    <x v="0"/>
    <x v="241"/>
    <x v="0"/>
    <x v="49"/>
    <x v="51"/>
    <x v="2"/>
    <n v="40"/>
    <n v="250"/>
    <n v="100000"/>
    <n v="30000"/>
    <n v="0.3"/>
    <x v="0"/>
  </r>
  <r>
    <x v="5"/>
    <x v="0"/>
    <x v="241"/>
    <x v="0"/>
    <x v="49"/>
    <x v="51"/>
    <x v="3"/>
    <n v="45"/>
    <n v="175"/>
    <n v="78749.999999999985"/>
    <n v="23624.999999999996"/>
    <n v="0.3"/>
    <x v="0"/>
  </r>
  <r>
    <x v="5"/>
    <x v="0"/>
    <x v="241"/>
    <x v="0"/>
    <x v="49"/>
    <x v="51"/>
    <x v="4"/>
    <n v="60"/>
    <n v="175"/>
    <n v="105000.00000000001"/>
    <n v="31500.000000000004"/>
    <n v="0.3"/>
    <x v="0"/>
  </r>
  <r>
    <x v="5"/>
    <x v="0"/>
    <x v="241"/>
    <x v="0"/>
    <x v="49"/>
    <x v="51"/>
    <x v="5"/>
    <n v="50"/>
    <n v="325"/>
    <n v="162500"/>
    <n v="56875"/>
    <n v="0.35"/>
    <x v="0"/>
  </r>
  <r>
    <x v="5"/>
    <x v="0"/>
    <x v="270"/>
    <x v="0"/>
    <x v="49"/>
    <x v="51"/>
    <x v="0"/>
    <n v="65"/>
    <n v="595"/>
    <n v="386750"/>
    <n v="154700"/>
    <n v="0.4"/>
    <x v="0"/>
  </r>
  <r>
    <x v="5"/>
    <x v="0"/>
    <x v="270"/>
    <x v="0"/>
    <x v="49"/>
    <x v="51"/>
    <x v="1"/>
    <n v="60"/>
    <n v="300"/>
    <n v="180000.00000000003"/>
    <n v="72000.000000000015"/>
    <n v="0.4"/>
    <x v="0"/>
  </r>
  <r>
    <x v="5"/>
    <x v="0"/>
    <x v="270"/>
    <x v="0"/>
    <x v="49"/>
    <x v="51"/>
    <x v="2"/>
    <n v="55"/>
    <n v="325"/>
    <n v="178750.00000000003"/>
    <n v="53625.000000000007"/>
    <n v="0.3"/>
    <x v="0"/>
  </r>
  <r>
    <x v="5"/>
    <x v="0"/>
    <x v="270"/>
    <x v="0"/>
    <x v="49"/>
    <x v="51"/>
    <x v="3"/>
    <n v="55"/>
    <n v="275"/>
    <n v="151250.00000000003"/>
    <n v="45375.000000000007"/>
    <n v="0.3"/>
    <x v="0"/>
  </r>
  <r>
    <x v="5"/>
    <x v="0"/>
    <x v="270"/>
    <x v="0"/>
    <x v="49"/>
    <x v="51"/>
    <x v="4"/>
    <n v="65"/>
    <n v="300"/>
    <n v="195000"/>
    <n v="58500"/>
    <n v="0.3"/>
    <x v="0"/>
  </r>
  <r>
    <x v="5"/>
    <x v="0"/>
    <x v="270"/>
    <x v="0"/>
    <x v="49"/>
    <x v="51"/>
    <x v="5"/>
    <n v="70"/>
    <n v="425"/>
    <n v="297500"/>
    <n v="104125"/>
    <n v="0.35"/>
    <x v="0"/>
  </r>
  <r>
    <x v="5"/>
    <x v="0"/>
    <x v="303"/>
    <x v="0"/>
    <x v="49"/>
    <x v="51"/>
    <x v="0"/>
    <n v="65"/>
    <n v="675"/>
    <n v="438750"/>
    <n v="175500"/>
    <n v="0.4"/>
    <x v="0"/>
  </r>
  <r>
    <x v="5"/>
    <x v="0"/>
    <x v="303"/>
    <x v="0"/>
    <x v="49"/>
    <x v="51"/>
    <x v="1"/>
    <n v="60"/>
    <n v="425"/>
    <n v="255000.00000000003"/>
    <n v="102000.00000000001"/>
    <n v="0.4"/>
    <x v="0"/>
  </r>
  <r>
    <x v="5"/>
    <x v="0"/>
    <x v="303"/>
    <x v="0"/>
    <x v="49"/>
    <x v="51"/>
    <x v="2"/>
    <n v="55"/>
    <n v="350"/>
    <n v="192500.00000000003"/>
    <n v="57750.000000000007"/>
    <n v="0.3"/>
    <x v="0"/>
  </r>
  <r>
    <x v="5"/>
    <x v="0"/>
    <x v="303"/>
    <x v="0"/>
    <x v="49"/>
    <x v="51"/>
    <x v="3"/>
    <n v="55"/>
    <n v="325"/>
    <n v="178750.00000000003"/>
    <n v="53625.000000000007"/>
    <n v="0.3"/>
    <x v="0"/>
  </r>
  <r>
    <x v="5"/>
    <x v="0"/>
    <x v="303"/>
    <x v="0"/>
    <x v="49"/>
    <x v="51"/>
    <x v="4"/>
    <n v="65"/>
    <n v="325"/>
    <n v="211250"/>
    <n v="63375"/>
    <n v="0.3"/>
    <x v="0"/>
  </r>
  <r>
    <x v="5"/>
    <x v="0"/>
    <x v="303"/>
    <x v="0"/>
    <x v="49"/>
    <x v="51"/>
    <x v="5"/>
    <n v="70"/>
    <n v="475"/>
    <n v="332500"/>
    <n v="116374.99999999999"/>
    <n v="0.35"/>
    <x v="0"/>
  </r>
  <r>
    <x v="5"/>
    <x v="0"/>
    <x v="331"/>
    <x v="0"/>
    <x v="49"/>
    <x v="51"/>
    <x v="0"/>
    <n v="65"/>
    <n v="700"/>
    <n v="455000"/>
    <n v="182000"/>
    <n v="0.4"/>
    <x v="0"/>
  </r>
  <r>
    <x v="5"/>
    <x v="0"/>
    <x v="331"/>
    <x v="0"/>
    <x v="49"/>
    <x v="51"/>
    <x v="1"/>
    <n v="60"/>
    <n v="450"/>
    <n v="270000.00000000006"/>
    <n v="108000.00000000003"/>
    <n v="0.4"/>
    <x v="1"/>
  </r>
  <r>
    <x v="5"/>
    <x v="0"/>
    <x v="331"/>
    <x v="0"/>
    <x v="49"/>
    <x v="51"/>
    <x v="2"/>
    <n v="55"/>
    <n v="375"/>
    <n v="206250.00000000003"/>
    <n v="61875.000000000007"/>
    <n v="0.3"/>
    <x v="1"/>
  </r>
  <r>
    <x v="5"/>
    <x v="0"/>
    <x v="331"/>
    <x v="0"/>
    <x v="49"/>
    <x v="51"/>
    <x v="3"/>
    <n v="55"/>
    <n v="325"/>
    <n v="178750.00000000003"/>
    <n v="53625.000000000007"/>
    <n v="0.3"/>
    <x v="1"/>
  </r>
  <r>
    <x v="5"/>
    <x v="0"/>
    <x v="331"/>
    <x v="0"/>
    <x v="49"/>
    <x v="51"/>
    <x v="4"/>
    <n v="65"/>
    <n v="350"/>
    <n v="227500"/>
    <n v="68250"/>
    <n v="0.3"/>
    <x v="1"/>
  </r>
  <r>
    <x v="5"/>
    <x v="0"/>
    <x v="331"/>
    <x v="0"/>
    <x v="49"/>
    <x v="51"/>
    <x v="5"/>
    <n v="70"/>
    <n v="525"/>
    <n v="367500"/>
    <n v="128624.99999999999"/>
    <n v="0.35"/>
    <x v="1"/>
  </r>
  <r>
    <x v="5"/>
    <x v="0"/>
    <x v="363"/>
    <x v="0"/>
    <x v="49"/>
    <x v="51"/>
    <x v="0"/>
    <n v="65"/>
    <n v="675"/>
    <n v="438750"/>
    <n v="175500"/>
    <n v="0.4"/>
    <x v="1"/>
  </r>
  <r>
    <x v="5"/>
    <x v="0"/>
    <x v="363"/>
    <x v="0"/>
    <x v="49"/>
    <x v="51"/>
    <x v="1"/>
    <n v="60"/>
    <n v="450"/>
    <n v="270000.00000000006"/>
    <n v="108000.00000000003"/>
    <n v="0.4"/>
    <x v="1"/>
  </r>
  <r>
    <x v="5"/>
    <x v="0"/>
    <x v="363"/>
    <x v="0"/>
    <x v="49"/>
    <x v="51"/>
    <x v="2"/>
    <n v="55"/>
    <n v="375"/>
    <n v="206250.00000000003"/>
    <n v="61875.000000000007"/>
    <n v="0.3"/>
    <x v="1"/>
  </r>
  <r>
    <x v="5"/>
    <x v="0"/>
    <x v="363"/>
    <x v="0"/>
    <x v="49"/>
    <x v="51"/>
    <x v="3"/>
    <n v="55"/>
    <n v="275"/>
    <n v="151250.00000000003"/>
    <n v="45375.000000000007"/>
    <n v="0.3"/>
    <x v="1"/>
  </r>
  <r>
    <x v="5"/>
    <x v="0"/>
    <x v="363"/>
    <x v="0"/>
    <x v="49"/>
    <x v="51"/>
    <x v="4"/>
    <n v="65"/>
    <n v="250"/>
    <n v="162500"/>
    <n v="48750"/>
    <n v="0.3"/>
    <x v="1"/>
  </r>
  <r>
    <x v="5"/>
    <x v="0"/>
    <x v="363"/>
    <x v="0"/>
    <x v="49"/>
    <x v="51"/>
    <x v="5"/>
    <n v="70"/>
    <n v="425"/>
    <n v="297500"/>
    <n v="104125"/>
    <n v="0.35"/>
    <x v="1"/>
  </r>
  <r>
    <x v="5"/>
    <x v="0"/>
    <x v="393"/>
    <x v="0"/>
    <x v="49"/>
    <x v="51"/>
    <x v="0"/>
    <n v="65"/>
    <n v="550"/>
    <n v="357500"/>
    <n v="143000"/>
    <n v="0.4"/>
    <x v="1"/>
  </r>
  <r>
    <x v="5"/>
    <x v="0"/>
    <x v="393"/>
    <x v="0"/>
    <x v="49"/>
    <x v="51"/>
    <x v="1"/>
    <n v="60"/>
    <n v="350"/>
    <n v="210000.00000000003"/>
    <n v="84000.000000000015"/>
    <n v="0.4"/>
    <x v="1"/>
  </r>
  <r>
    <x v="5"/>
    <x v="0"/>
    <x v="393"/>
    <x v="0"/>
    <x v="49"/>
    <x v="51"/>
    <x v="2"/>
    <n v="55"/>
    <n v="250"/>
    <n v="137500.00000000003"/>
    <n v="41250.000000000007"/>
    <n v="0.3"/>
    <x v="1"/>
  </r>
  <r>
    <x v="5"/>
    <x v="0"/>
    <x v="393"/>
    <x v="0"/>
    <x v="49"/>
    <x v="51"/>
    <x v="3"/>
    <n v="55"/>
    <n v="225"/>
    <n v="123750.00000000001"/>
    <n v="37125"/>
    <n v="0.3"/>
    <x v="1"/>
  </r>
  <r>
    <x v="5"/>
    <x v="0"/>
    <x v="393"/>
    <x v="0"/>
    <x v="49"/>
    <x v="51"/>
    <x v="4"/>
    <n v="65"/>
    <n v="225"/>
    <n v="146250"/>
    <n v="43875"/>
    <n v="0.3"/>
    <x v="1"/>
  </r>
  <r>
    <x v="5"/>
    <x v="0"/>
    <x v="393"/>
    <x v="0"/>
    <x v="49"/>
    <x v="51"/>
    <x v="5"/>
    <n v="70"/>
    <n v="325"/>
    <n v="227500"/>
    <n v="79625"/>
    <n v="0.35"/>
    <x v="1"/>
  </r>
  <r>
    <x v="0"/>
    <x v="0"/>
    <x v="425"/>
    <x v="0"/>
    <x v="49"/>
    <x v="51"/>
    <x v="0"/>
    <n v="70"/>
    <n v="475"/>
    <n v="332500"/>
    <n v="133000"/>
    <n v="0.4"/>
    <x v="1"/>
  </r>
  <r>
    <x v="0"/>
    <x v="0"/>
    <x v="425"/>
    <x v="0"/>
    <x v="49"/>
    <x v="51"/>
    <x v="1"/>
    <n v="65"/>
    <n v="300"/>
    <n v="195000.00000000003"/>
    <n v="78000.000000000015"/>
    <n v="0.4"/>
    <x v="1"/>
  </r>
  <r>
    <x v="0"/>
    <x v="0"/>
    <x v="425"/>
    <x v="0"/>
    <x v="49"/>
    <x v="51"/>
    <x v="2"/>
    <n v="65"/>
    <n v="200"/>
    <n v="130000.00000000003"/>
    <n v="39000.000000000007"/>
    <n v="0.3"/>
    <x v="1"/>
  </r>
  <r>
    <x v="0"/>
    <x v="0"/>
    <x v="425"/>
    <x v="0"/>
    <x v="49"/>
    <x v="51"/>
    <x v="3"/>
    <n v="65"/>
    <n v="175"/>
    <n v="113750.00000000003"/>
    <n v="34125.000000000007"/>
    <n v="0.3"/>
    <x v="1"/>
  </r>
  <r>
    <x v="0"/>
    <x v="0"/>
    <x v="425"/>
    <x v="0"/>
    <x v="49"/>
    <x v="51"/>
    <x v="4"/>
    <n v="75"/>
    <n v="175"/>
    <n v="131250.00000000003"/>
    <n v="39375.000000000007"/>
    <n v="0.3"/>
    <x v="1"/>
  </r>
  <r>
    <x v="0"/>
    <x v="0"/>
    <x v="425"/>
    <x v="0"/>
    <x v="49"/>
    <x v="51"/>
    <x v="5"/>
    <n v="80"/>
    <n v="300"/>
    <n v="240000"/>
    <n v="84000"/>
    <n v="0.35"/>
    <x v="1"/>
  </r>
  <r>
    <x v="0"/>
    <x v="0"/>
    <x v="455"/>
    <x v="0"/>
    <x v="49"/>
    <x v="51"/>
    <x v="0"/>
    <n v="75"/>
    <n v="450"/>
    <n v="337500.00000000006"/>
    <n v="135000.00000000003"/>
    <n v="0.4"/>
    <x v="1"/>
  </r>
  <r>
    <x v="0"/>
    <x v="0"/>
    <x v="455"/>
    <x v="0"/>
    <x v="49"/>
    <x v="51"/>
    <x v="1"/>
    <n v="65"/>
    <n v="325"/>
    <n v="211250.00000000006"/>
    <n v="84500.000000000029"/>
    <n v="0.4"/>
    <x v="1"/>
  </r>
  <r>
    <x v="0"/>
    <x v="0"/>
    <x v="455"/>
    <x v="0"/>
    <x v="49"/>
    <x v="51"/>
    <x v="2"/>
    <n v="65"/>
    <n v="345"/>
    <n v="224250.00000000006"/>
    <n v="67275.000000000015"/>
    <n v="0.3"/>
    <x v="1"/>
  </r>
  <r>
    <x v="0"/>
    <x v="0"/>
    <x v="455"/>
    <x v="0"/>
    <x v="49"/>
    <x v="51"/>
    <x v="3"/>
    <n v="65"/>
    <n v="325"/>
    <n v="211250.00000000006"/>
    <n v="63375.000000000015"/>
    <n v="0.3"/>
    <x v="1"/>
  </r>
  <r>
    <x v="0"/>
    <x v="0"/>
    <x v="455"/>
    <x v="0"/>
    <x v="49"/>
    <x v="51"/>
    <x v="4"/>
    <n v="75"/>
    <n v="300"/>
    <n v="225000.00000000003"/>
    <n v="67500"/>
    <n v="0.3"/>
    <x v="1"/>
  </r>
  <r>
    <x v="0"/>
    <x v="0"/>
    <x v="455"/>
    <x v="0"/>
    <x v="49"/>
    <x v="51"/>
    <x v="5"/>
    <n v="80"/>
    <n v="400"/>
    <n v="320000"/>
    <n v="112000"/>
    <n v="0.35"/>
    <x v="1"/>
  </r>
  <r>
    <x v="0"/>
    <x v="0"/>
    <x v="484"/>
    <x v="0"/>
    <x v="49"/>
    <x v="51"/>
    <x v="0"/>
    <n v="75"/>
    <n v="625"/>
    <n v="468750.00000000012"/>
    <n v="187500.00000000006"/>
    <n v="0.4"/>
    <x v="1"/>
  </r>
  <r>
    <x v="0"/>
    <x v="0"/>
    <x v="484"/>
    <x v="0"/>
    <x v="49"/>
    <x v="51"/>
    <x v="1"/>
    <n v="65"/>
    <n v="425"/>
    <n v="276250.00000000006"/>
    <n v="110500.00000000003"/>
    <n v="0.4"/>
    <x v="1"/>
  </r>
  <r>
    <x v="0"/>
    <x v="0"/>
    <x v="484"/>
    <x v="0"/>
    <x v="49"/>
    <x v="51"/>
    <x v="2"/>
    <n v="65"/>
    <n v="400"/>
    <n v="260000.00000000006"/>
    <n v="78000.000000000015"/>
    <n v="0.3"/>
    <x v="1"/>
  </r>
  <r>
    <x v="0"/>
    <x v="0"/>
    <x v="484"/>
    <x v="0"/>
    <x v="49"/>
    <x v="51"/>
    <x v="3"/>
    <n v="65"/>
    <n v="350"/>
    <n v="227500.00000000006"/>
    <n v="68250.000000000015"/>
    <n v="0.3"/>
    <x v="1"/>
  </r>
  <r>
    <x v="0"/>
    <x v="0"/>
    <x v="484"/>
    <x v="0"/>
    <x v="49"/>
    <x v="51"/>
    <x v="4"/>
    <n v="75"/>
    <n v="350"/>
    <n v="262500.00000000006"/>
    <n v="78750.000000000015"/>
    <n v="0.3"/>
    <x v="1"/>
  </r>
  <r>
    <x v="0"/>
    <x v="0"/>
    <x v="484"/>
    <x v="0"/>
    <x v="49"/>
    <x v="51"/>
    <x v="5"/>
    <n v="80"/>
    <n v="450"/>
    <n v="360000"/>
    <n v="125999.99999999999"/>
    <n v="0.35"/>
    <x v="1"/>
  </r>
  <r>
    <x v="0"/>
    <x v="0"/>
    <x v="188"/>
    <x v="0"/>
    <x v="49"/>
    <x v="51"/>
    <x v="0"/>
    <n v="55"/>
    <n v="500"/>
    <n v="275000.00000000006"/>
    <n v="96250.000000000029"/>
    <n v="0.35000000000000003"/>
    <x v="1"/>
  </r>
  <r>
    <x v="0"/>
    <x v="0"/>
    <x v="188"/>
    <x v="0"/>
    <x v="49"/>
    <x v="51"/>
    <x v="1"/>
    <n v="55"/>
    <n v="300"/>
    <n v="165000.00000000003"/>
    <n v="57750.000000000015"/>
    <n v="0.35000000000000003"/>
    <x v="1"/>
  </r>
  <r>
    <x v="0"/>
    <x v="0"/>
    <x v="188"/>
    <x v="0"/>
    <x v="49"/>
    <x v="51"/>
    <x v="2"/>
    <n v="45"/>
    <n v="300"/>
    <n v="135000"/>
    <n v="33750"/>
    <n v="0.25"/>
    <x v="1"/>
  </r>
  <r>
    <x v="0"/>
    <x v="0"/>
    <x v="188"/>
    <x v="0"/>
    <x v="49"/>
    <x v="51"/>
    <x v="3"/>
    <n v="50"/>
    <n v="150"/>
    <n v="74999.999999999985"/>
    <n v="18749.999999999996"/>
    <n v="0.25"/>
    <x v="1"/>
  </r>
  <r>
    <x v="0"/>
    <x v="0"/>
    <x v="188"/>
    <x v="0"/>
    <x v="49"/>
    <x v="51"/>
    <x v="4"/>
    <n v="65"/>
    <n v="200"/>
    <n v="130000.00000000003"/>
    <n v="32500.000000000007"/>
    <n v="0.25"/>
    <x v="1"/>
  </r>
  <r>
    <x v="0"/>
    <x v="0"/>
    <x v="188"/>
    <x v="0"/>
    <x v="49"/>
    <x v="51"/>
    <x v="5"/>
    <n v="55"/>
    <n v="300"/>
    <n v="165000.00000000003"/>
    <n v="49500.000000000007"/>
    <n v="0.3"/>
    <x v="1"/>
  </r>
  <r>
    <x v="0"/>
    <x v="0"/>
    <x v="696"/>
    <x v="0"/>
    <x v="49"/>
    <x v="51"/>
    <x v="0"/>
    <n v="55"/>
    <n v="575"/>
    <n v="316250.00000000006"/>
    <n v="110687.50000000003"/>
    <n v="0.35000000000000003"/>
    <x v="1"/>
  </r>
  <r>
    <x v="0"/>
    <x v="0"/>
    <x v="696"/>
    <x v="0"/>
    <x v="49"/>
    <x v="51"/>
    <x v="1"/>
    <n v="55"/>
    <n v="225"/>
    <n v="123750.00000000001"/>
    <n v="43312.500000000007"/>
    <n v="0.35000000000000003"/>
    <x v="1"/>
  </r>
  <r>
    <x v="0"/>
    <x v="0"/>
    <x v="696"/>
    <x v="0"/>
    <x v="49"/>
    <x v="51"/>
    <x v="2"/>
    <n v="45"/>
    <n v="275"/>
    <n v="123750"/>
    <n v="30937.5"/>
    <n v="0.25"/>
    <x v="1"/>
  </r>
  <r>
    <x v="0"/>
    <x v="0"/>
    <x v="0"/>
    <x v="0"/>
    <x v="0"/>
    <x v="0"/>
    <x v="0"/>
    <n v="47"/>
    <n v="336"/>
    <n v="15792"/>
    <n v="9633.119999999999"/>
    <n v="0.61"/>
    <x v="2"/>
  </r>
  <r>
    <x v="0"/>
    <x v="0"/>
    <x v="1"/>
    <x v="0"/>
    <x v="0"/>
    <x v="0"/>
    <x v="1"/>
    <n v="47"/>
    <n v="260"/>
    <n v="12220"/>
    <n v="5132.3999999999996"/>
    <n v="0.42"/>
    <x v="2"/>
  </r>
  <r>
    <x v="0"/>
    <x v="0"/>
    <x v="2"/>
    <x v="0"/>
    <x v="0"/>
    <x v="0"/>
    <x v="2"/>
    <n v="36"/>
    <n v="250"/>
    <n v="9000"/>
    <n v="4140"/>
    <n v="0.45999999999999996"/>
    <x v="2"/>
  </r>
  <r>
    <x v="0"/>
    <x v="0"/>
    <x v="3"/>
    <x v="0"/>
    <x v="0"/>
    <x v="0"/>
    <x v="3"/>
    <n v="41"/>
    <n v="247"/>
    <n v="10127"/>
    <n v="4658.42"/>
    <n v="0.45999999999999996"/>
    <x v="2"/>
  </r>
  <r>
    <x v="0"/>
    <x v="0"/>
    <x v="4"/>
    <x v="0"/>
    <x v="0"/>
    <x v="0"/>
    <x v="4"/>
    <n v="55"/>
    <n v="234"/>
    <n v="12870"/>
    <n v="5148"/>
    <n v="0.4"/>
    <x v="2"/>
  </r>
  <r>
    <x v="0"/>
    <x v="0"/>
    <x v="5"/>
    <x v="0"/>
    <x v="0"/>
    <x v="0"/>
    <x v="5"/>
    <n v="46"/>
    <n v="260"/>
    <n v="11960"/>
    <n v="4425.2"/>
    <n v="0.37"/>
    <x v="2"/>
  </r>
  <r>
    <x v="0"/>
    <x v="0"/>
    <x v="6"/>
    <x v="0"/>
    <x v="0"/>
    <x v="0"/>
    <x v="0"/>
    <n v="46"/>
    <n v="313"/>
    <n v="14398"/>
    <n v="8926.76"/>
    <n v="0.62"/>
    <x v="2"/>
  </r>
  <r>
    <x v="0"/>
    <x v="0"/>
    <x v="7"/>
    <x v="0"/>
    <x v="0"/>
    <x v="0"/>
    <x v="1"/>
    <n v="46"/>
    <n v="261"/>
    <n v="12006"/>
    <n v="5282.64"/>
    <n v="0.44"/>
    <x v="2"/>
  </r>
  <r>
    <x v="0"/>
    <x v="0"/>
    <x v="8"/>
    <x v="0"/>
    <x v="0"/>
    <x v="0"/>
    <x v="2"/>
    <n v="36"/>
    <n v="276"/>
    <n v="9936"/>
    <n v="4669.92"/>
    <n v="0.47"/>
    <x v="2"/>
  </r>
  <r>
    <x v="0"/>
    <x v="0"/>
    <x v="9"/>
    <x v="0"/>
    <x v="0"/>
    <x v="0"/>
    <x v="3"/>
    <n v="44"/>
    <n v="206"/>
    <n v="9064"/>
    <n v="4441.3599999999997"/>
    <n v="0.49"/>
    <x v="2"/>
  </r>
  <r>
    <x v="0"/>
    <x v="0"/>
    <x v="10"/>
    <x v="0"/>
    <x v="0"/>
    <x v="0"/>
    <x v="4"/>
    <n v="58"/>
    <n v="243"/>
    <n v="14094"/>
    <n v="6060.42"/>
    <n v="0.43"/>
    <x v="2"/>
  </r>
  <r>
    <x v="0"/>
    <x v="0"/>
    <x v="11"/>
    <x v="0"/>
    <x v="0"/>
    <x v="0"/>
    <x v="5"/>
    <n v="48"/>
    <n v="290"/>
    <n v="13920"/>
    <n v="5289.6"/>
    <n v="0.38"/>
    <x v="2"/>
  </r>
  <r>
    <x v="0"/>
    <x v="0"/>
    <x v="12"/>
    <x v="0"/>
    <x v="0"/>
    <x v="0"/>
    <x v="0"/>
    <n v="46"/>
    <n v="354"/>
    <n v="16284"/>
    <n v="10258.92"/>
    <n v="0.63"/>
    <x v="2"/>
  </r>
  <r>
    <x v="0"/>
    <x v="0"/>
    <x v="13"/>
    <x v="0"/>
    <x v="0"/>
    <x v="0"/>
    <x v="1"/>
    <n v="48"/>
    <n v="259"/>
    <n v="12432"/>
    <n v="5345.76"/>
    <n v="0.43"/>
    <x v="2"/>
  </r>
  <r>
    <x v="0"/>
    <x v="0"/>
    <x v="14"/>
    <x v="0"/>
    <x v="0"/>
    <x v="0"/>
    <x v="2"/>
    <n v="39"/>
    <n v="247"/>
    <n v="9633"/>
    <n v="4720.17"/>
    <n v="0.49"/>
    <x v="2"/>
  </r>
  <r>
    <x v="0"/>
    <x v="0"/>
    <x v="15"/>
    <x v="0"/>
    <x v="0"/>
    <x v="0"/>
    <x v="3"/>
    <n v="43"/>
    <n v="216"/>
    <n v="9288"/>
    <n v="4644"/>
    <n v="0.5"/>
    <x v="2"/>
  </r>
  <r>
    <x v="0"/>
    <x v="0"/>
    <x v="16"/>
    <x v="0"/>
    <x v="0"/>
    <x v="0"/>
    <x v="4"/>
    <n v="59"/>
    <n v="230"/>
    <n v="13570"/>
    <n v="5699.4"/>
    <n v="0.42"/>
    <x v="2"/>
  </r>
  <r>
    <x v="0"/>
    <x v="0"/>
    <x v="17"/>
    <x v="0"/>
    <x v="0"/>
    <x v="0"/>
    <x v="5"/>
    <n v="45"/>
    <n v="238"/>
    <n v="10710"/>
    <n v="3748.4999999999995"/>
    <n v="0.35"/>
    <x v="2"/>
  </r>
  <r>
    <x v="0"/>
    <x v="0"/>
    <x v="18"/>
    <x v="0"/>
    <x v="0"/>
    <x v="0"/>
    <x v="0"/>
    <n v="45"/>
    <n v="300"/>
    <n v="13500"/>
    <n v="8370"/>
    <n v="0.62"/>
    <x v="2"/>
  </r>
  <r>
    <x v="0"/>
    <x v="0"/>
    <x v="19"/>
    <x v="0"/>
    <x v="0"/>
    <x v="0"/>
    <x v="1"/>
    <n v="47"/>
    <n v="234"/>
    <n v="10998"/>
    <n v="4509.1799999999994"/>
    <n v="0.41"/>
    <x v="2"/>
  </r>
  <r>
    <x v="0"/>
    <x v="0"/>
    <x v="20"/>
    <x v="0"/>
    <x v="0"/>
    <x v="0"/>
    <x v="2"/>
    <n v="39"/>
    <n v="252"/>
    <n v="9828"/>
    <n v="4914"/>
    <n v="0.5"/>
    <x v="2"/>
  </r>
  <r>
    <x v="0"/>
    <x v="0"/>
    <x v="21"/>
    <x v="0"/>
    <x v="0"/>
    <x v="0"/>
    <x v="3"/>
    <n v="41"/>
    <n v="239"/>
    <n v="9799"/>
    <n v="4801.51"/>
    <n v="0.49"/>
    <x v="2"/>
  </r>
  <r>
    <x v="0"/>
    <x v="0"/>
    <x v="22"/>
    <x v="0"/>
    <x v="0"/>
    <x v="0"/>
    <x v="4"/>
    <n v="56"/>
    <n v="215"/>
    <n v="12040"/>
    <n v="5056.8"/>
    <n v="0.42"/>
    <x v="2"/>
  </r>
  <r>
    <x v="0"/>
    <x v="0"/>
    <x v="23"/>
    <x v="0"/>
    <x v="0"/>
    <x v="0"/>
    <x v="5"/>
    <n v="49"/>
    <n v="238"/>
    <n v="11662"/>
    <n v="4314.9399999999996"/>
    <n v="0.37"/>
    <x v="2"/>
  </r>
  <r>
    <x v="0"/>
    <x v="0"/>
    <x v="24"/>
    <x v="0"/>
    <x v="0"/>
    <x v="0"/>
    <x v="0"/>
    <n v="54"/>
    <n v="317"/>
    <n v="17118"/>
    <n v="10955.52"/>
    <n v="0.64"/>
    <x v="2"/>
  </r>
  <r>
    <x v="0"/>
    <x v="0"/>
    <x v="25"/>
    <x v="0"/>
    <x v="0"/>
    <x v="0"/>
    <x v="1"/>
    <n v="50"/>
    <n v="259"/>
    <n v="12950"/>
    <n v="5180"/>
    <n v="0.4"/>
    <x v="2"/>
  </r>
  <r>
    <x v="0"/>
    <x v="0"/>
    <x v="26"/>
    <x v="0"/>
    <x v="0"/>
    <x v="0"/>
    <x v="2"/>
    <n v="46"/>
    <n v="261"/>
    <n v="12006"/>
    <n v="5642.82"/>
    <n v="0.47"/>
    <x v="2"/>
  </r>
  <r>
    <x v="0"/>
    <x v="0"/>
    <x v="27"/>
    <x v="0"/>
    <x v="0"/>
    <x v="0"/>
    <x v="3"/>
    <n v="46"/>
    <n v="230"/>
    <n v="10580"/>
    <n v="5078.3999999999996"/>
    <n v="0.48"/>
    <x v="2"/>
  </r>
  <r>
    <x v="0"/>
    <x v="0"/>
    <x v="28"/>
    <x v="0"/>
    <x v="0"/>
    <x v="0"/>
    <x v="4"/>
    <n v="59"/>
    <n v="245"/>
    <n v="14455"/>
    <n v="6504.7499999999991"/>
    <n v="0.44999999999999996"/>
    <x v="2"/>
  </r>
  <r>
    <x v="0"/>
    <x v="0"/>
    <x v="29"/>
    <x v="0"/>
    <x v="0"/>
    <x v="0"/>
    <x v="5"/>
    <n v="59"/>
    <n v="290"/>
    <n v="17110"/>
    <n v="6159.5999999999995"/>
    <n v="0.36"/>
    <x v="2"/>
  </r>
  <r>
    <x v="0"/>
    <x v="0"/>
    <x v="30"/>
    <x v="0"/>
    <x v="0"/>
    <x v="0"/>
    <x v="0"/>
    <n v="55"/>
    <n v="313"/>
    <n v="17215"/>
    <n v="10501.15"/>
    <n v="0.61"/>
    <x v="2"/>
  </r>
  <r>
    <x v="0"/>
    <x v="0"/>
    <x v="31"/>
    <x v="0"/>
    <x v="0"/>
    <x v="0"/>
    <x v="1"/>
    <n v="54"/>
    <n v="270"/>
    <n v="14580"/>
    <n v="5977.7999999999993"/>
    <n v="0.41"/>
    <x v="2"/>
  </r>
  <r>
    <x v="0"/>
    <x v="0"/>
    <x v="32"/>
    <x v="0"/>
    <x v="0"/>
    <x v="0"/>
    <x v="2"/>
    <n v="46"/>
    <n v="278"/>
    <n v="12788"/>
    <n v="6138.24"/>
    <n v="0.48"/>
    <x v="2"/>
  </r>
  <r>
    <x v="0"/>
    <x v="0"/>
    <x v="33"/>
    <x v="0"/>
    <x v="0"/>
    <x v="0"/>
    <x v="3"/>
    <n v="47"/>
    <n v="261"/>
    <n v="12267"/>
    <n v="5520.15"/>
    <n v="0.44999999999999996"/>
    <x v="2"/>
  </r>
  <r>
    <x v="0"/>
    <x v="0"/>
    <x v="34"/>
    <x v="0"/>
    <x v="0"/>
    <x v="0"/>
    <x v="4"/>
    <n v="55"/>
    <n v="252"/>
    <n v="13860"/>
    <n v="6236.9999999999991"/>
    <n v="0.44999999999999996"/>
    <x v="2"/>
  </r>
  <r>
    <x v="0"/>
    <x v="0"/>
    <x v="35"/>
    <x v="0"/>
    <x v="0"/>
    <x v="0"/>
    <x v="5"/>
    <n v="64"/>
    <n v="305"/>
    <n v="19520"/>
    <n v="7612.8"/>
    <n v="0.39"/>
    <x v="2"/>
  </r>
  <r>
    <x v="0"/>
    <x v="0"/>
    <x v="36"/>
    <x v="0"/>
    <x v="0"/>
    <x v="0"/>
    <x v="0"/>
    <n v="59"/>
    <n v="319"/>
    <n v="18821"/>
    <n v="11292.6"/>
    <n v="0.6"/>
    <x v="2"/>
  </r>
  <r>
    <x v="0"/>
    <x v="0"/>
    <x v="37"/>
    <x v="0"/>
    <x v="0"/>
    <x v="0"/>
    <x v="1"/>
    <n v="53"/>
    <n v="267"/>
    <n v="14151"/>
    <n v="5943.42"/>
    <n v="0.42"/>
    <x v="2"/>
  </r>
  <r>
    <x v="0"/>
    <x v="0"/>
    <x v="38"/>
    <x v="0"/>
    <x v="0"/>
    <x v="0"/>
    <x v="2"/>
    <n v="46"/>
    <n v="247"/>
    <n v="11362"/>
    <n v="5112.8999999999996"/>
    <n v="0.44999999999999996"/>
    <x v="2"/>
  </r>
  <r>
    <x v="0"/>
    <x v="0"/>
    <x v="39"/>
    <x v="0"/>
    <x v="0"/>
    <x v="0"/>
    <x v="3"/>
    <n v="46"/>
    <n v="243"/>
    <n v="11178"/>
    <n v="5141.8799999999992"/>
    <n v="0.45999999999999996"/>
    <x v="2"/>
  </r>
  <r>
    <x v="0"/>
    <x v="0"/>
    <x v="40"/>
    <x v="0"/>
    <x v="0"/>
    <x v="0"/>
    <x v="4"/>
    <n v="58"/>
    <n v="231"/>
    <n v="13398"/>
    <n v="5761.14"/>
    <n v="0.43"/>
    <x v="2"/>
  </r>
  <r>
    <x v="0"/>
    <x v="0"/>
    <x v="41"/>
    <x v="0"/>
    <x v="0"/>
    <x v="0"/>
    <x v="5"/>
    <n v="61"/>
    <n v="286"/>
    <n v="17446"/>
    <n v="6978.4000000000005"/>
    <n v="0.4"/>
    <x v="2"/>
  </r>
  <r>
    <x v="0"/>
    <x v="0"/>
    <x v="42"/>
    <x v="0"/>
    <x v="0"/>
    <x v="0"/>
    <x v="0"/>
    <n v="58"/>
    <n v="325"/>
    <n v="18850"/>
    <n v="11498.5"/>
    <n v="0.61"/>
    <x v="2"/>
  </r>
  <r>
    <x v="0"/>
    <x v="0"/>
    <x v="43"/>
    <x v="0"/>
    <x v="0"/>
    <x v="0"/>
    <x v="1"/>
    <n v="53"/>
    <n v="308"/>
    <n v="16324"/>
    <n v="6692.8399999999992"/>
    <n v="0.41"/>
    <x v="2"/>
  </r>
  <r>
    <x v="0"/>
    <x v="0"/>
    <x v="44"/>
    <x v="0"/>
    <x v="0"/>
    <x v="0"/>
    <x v="2"/>
    <n v="45"/>
    <n v="257"/>
    <n v="11565"/>
    <n v="5319.9"/>
    <n v="0.45999999999999996"/>
    <x v="2"/>
  </r>
  <r>
    <x v="0"/>
    <x v="0"/>
    <x v="45"/>
    <x v="0"/>
    <x v="0"/>
    <x v="0"/>
    <x v="3"/>
    <n v="47"/>
    <n v="241"/>
    <n v="11327"/>
    <n v="5323.69"/>
    <n v="0.47"/>
    <x v="2"/>
  </r>
  <r>
    <x v="1"/>
    <x v="0"/>
    <x v="46"/>
    <x v="0"/>
    <x v="0"/>
    <x v="0"/>
    <x v="4"/>
    <n v="54"/>
    <n v="270"/>
    <n v="14580"/>
    <n v="6560.9999999999991"/>
    <n v="0.44999999999999996"/>
    <x v="2"/>
  </r>
  <r>
    <x v="1"/>
    <x v="0"/>
    <x v="47"/>
    <x v="0"/>
    <x v="0"/>
    <x v="0"/>
    <x v="5"/>
    <n v="62"/>
    <n v="290"/>
    <n v="17980"/>
    <n v="6652.6"/>
    <n v="0.37"/>
    <x v="2"/>
  </r>
  <r>
    <x v="1"/>
    <x v="0"/>
    <x v="48"/>
    <x v="0"/>
    <x v="0"/>
    <x v="0"/>
    <x v="0"/>
    <n v="56"/>
    <n v="360"/>
    <n v="20160"/>
    <n v="12499.2"/>
    <n v="0.62"/>
    <x v="2"/>
  </r>
  <r>
    <x v="1"/>
    <x v="0"/>
    <x v="49"/>
    <x v="0"/>
    <x v="0"/>
    <x v="0"/>
    <x v="1"/>
    <n v="50"/>
    <n v="270"/>
    <n v="13500"/>
    <n v="5940"/>
    <n v="0.44"/>
    <x v="2"/>
  </r>
  <r>
    <x v="1"/>
    <x v="0"/>
    <x v="50"/>
    <x v="0"/>
    <x v="0"/>
    <x v="0"/>
    <x v="2"/>
    <n v="47"/>
    <n v="268"/>
    <n v="12596"/>
    <n v="5920.12"/>
    <n v="0.47"/>
    <x v="2"/>
  </r>
  <r>
    <x v="1"/>
    <x v="0"/>
    <x v="51"/>
    <x v="0"/>
    <x v="0"/>
    <x v="0"/>
    <x v="3"/>
    <n v="47"/>
    <n v="252"/>
    <n v="11844"/>
    <n v="5448.24"/>
    <n v="0.45999999999999996"/>
    <x v="2"/>
  </r>
  <r>
    <x v="1"/>
    <x v="0"/>
    <x v="52"/>
    <x v="0"/>
    <x v="0"/>
    <x v="0"/>
    <x v="4"/>
    <n v="58"/>
    <n v="252"/>
    <n v="14616"/>
    <n v="5846.4000000000005"/>
    <n v="0.4"/>
    <x v="2"/>
  </r>
  <r>
    <x v="1"/>
    <x v="0"/>
    <x v="53"/>
    <x v="0"/>
    <x v="0"/>
    <x v="0"/>
    <x v="5"/>
    <n v="59"/>
    <n v="280"/>
    <n v="16520"/>
    <n v="6608"/>
    <n v="0.4"/>
    <x v="2"/>
  </r>
  <r>
    <x v="1"/>
    <x v="0"/>
    <x v="54"/>
    <x v="0"/>
    <x v="0"/>
    <x v="0"/>
    <x v="4"/>
    <n v="64"/>
    <n v="236"/>
    <n v="15104"/>
    <n v="6343.6799999999994"/>
    <n v="0.42"/>
    <x v="2"/>
  </r>
  <r>
    <x v="1"/>
    <x v="0"/>
    <x v="55"/>
    <x v="0"/>
    <x v="0"/>
    <x v="0"/>
    <x v="5"/>
    <n v="68"/>
    <n v="290"/>
    <n v="19720"/>
    <n v="7493.6"/>
    <n v="0.38"/>
    <x v="2"/>
  </r>
  <r>
    <x v="1"/>
    <x v="0"/>
    <x v="56"/>
    <x v="0"/>
    <x v="0"/>
    <x v="0"/>
    <x v="0"/>
    <n v="60"/>
    <n v="299"/>
    <n v="17940"/>
    <n v="10764"/>
    <n v="0.6"/>
    <x v="2"/>
  </r>
  <r>
    <x v="1"/>
    <x v="0"/>
    <x v="57"/>
    <x v="0"/>
    <x v="0"/>
    <x v="0"/>
    <x v="1"/>
    <n v="53"/>
    <n v="273"/>
    <n v="14469"/>
    <n v="6221.67"/>
    <n v="0.43"/>
    <x v="2"/>
  </r>
  <r>
    <x v="1"/>
    <x v="0"/>
    <x v="58"/>
    <x v="0"/>
    <x v="0"/>
    <x v="0"/>
    <x v="2"/>
    <n v="52"/>
    <n v="258"/>
    <n v="13416"/>
    <n v="6439.6799999999994"/>
    <n v="0.48"/>
    <x v="2"/>
  </r>
  <r>
    <x v="1"/>
    <x v="0"/>
    <x v="59"/>
    <x v="0"/>
    <x v="0"/>
    <x v="0"/>
    <x v="3"/>
    <n v="50"/>
    <n v="252"/>
    <n v="12600"/>
    <n v="6174"/>
    <n v="0.49"/>
    <x v="2"/>
  </r>
  <r>
    <x v="1"/>
    <x v="0"/>
    <x v="60"/>
    <x v="0"/>
    <x v="0"/>
    <x v="0"/>
    <x v="4"/>
    <n v="64"/>
    <n v="254"/>
    <n v="16256"/>
    <n v="6827.5199999999995"/>
    <n v="0.42"/>
    <x v="2"/>
  </r>
  <r>
    <x v="1"/>
    <x v="0"/>
    <x v="61"/>
    <x v="0"/>
    <x v="0"/>
    <x v="0"/>
    <x v="5"/>
    <n v="66"/>
    <n v="263"/>
    <n v="17358"/>
    <n v="6422.46"/>
    <n v="0.37"/>
    <x v="2"/>
  </r>
  <r>
    <x v="1"/>
    <x v="0"/>
    <x v="62"/>
    <x v="0"/>
    <x v="0"/>
    <x v="0"/>
    <x v="0"/>
    <n v="62"/>
    <n v="312"/>
    <n v="19344"/>
    <n v="12380.16"/>
    <n v="0.64"/>
    <x v="2"/>
  </r>
  <r>
    <x v="1"/>
    <x v="0"/>
    <x v="63"/>
    <x v="0"/>
    <x v="0"/>
    <x v="0"/>
    <x v="1"/>
    <n v="51"/>
    <n v="300"/>
    <n v="15300"/>
    <n v="6426"/>
    <n v="0.42"/>
    <x v="2"/>
  </r>
  <r>
    <x v="1"/>
    <x v="0"/>
    <x v="64"/>
    <x v="0"/>
    <x v="0"/>
    <x v="0"/>
    <x v="2"/>
    <n v="54"/>
    <n v="285"/>
    <n v="15390"/>
    <n v="7233.2999999999993"/>
    <n v="0.47"/>
    <x v="2"/>
  </r>
  <r>
    <x v="1"/>
    <x v="0"/>
    <x v="65"/>
    <x v="0"/>
    <x v="0"/>
    <x v="0"/>
    <x v="3"/>
    <n v="54"/>
    <n v="225"/>
    <n v="12150"/>
    <n v="5589"/>
    <n v="0.45999999999999996"/>
    <x v="2"/>
  </r>
  <r>
    <x v="1"/>
    <x v="0"/>
    <x v="66"/>
    <x v="0"/>
    <x v="0"/>
    <x v="0"/>
    <x v="4"/>
    <n v="60"/>
    <n v="261"/>
    <n v="15660"/>
    <n v="6733.8"/>
    <n v="0.43"/>
    <x v="2"/>
  </r>
  <r>
    <x v="1"/>
    <x v="0"/>
    <x v="67"/>
    <x v="0"/>
    <x v="0"/>
    <x v="0"/>
    <x v="5"/>
    <n v="68"/>
    <n v="290"/>
    <n v="19720"/>
    <n v="6902"/>
    <n v="0.35"/>
    <x v="2"/>
  </r>
  <r>
    <x v="2"/>
    <x v="1"/>
    <x v="68"/>
    <x v="0"/>
    <x v="0"/>
    <x v="0"/>
    <x v="0"/>
    <n v="24"/>
    <n v="234"/>
    <n v="5616"/>
    <n v="2639.52"/>
    <n v="0.47"/>
    <x v="2"/>
  </r>
  <r>
    <x v="2"/>
    <x v="1"/>
    <x v="69"/>
    <x v="0"/>
    <x v="0"/>
    <x v="0"/>
    <x v="1"/>
    <n v="34"/>
    <n v="225"/>
    <n v="7650"/>
    <n v="3748.5"/>
    <n v="0.49"/>
    <x v="2"/>
  </r>
  <r>
    <x v="2"/>
    <x v="1"/>
    <x v="70"/>
    <x v="0"/>
    <x v="0"/>
    <x v="0"/>
    <x v="2"/>
    <n v="33"/>
    <n v="210"/>
    <n v="6930"/>
    <n v="3187.7999999999997"/>
    <n v="0.45999999999999996"/>
    <x v="2"/>
  </r>
  <r>
    <x v="2"/>
    <x v="1"/>
    <x v="71"/>
    <x v="0"/>
    <x v="0"/>
    <x v="0"/>
    <x v="3"/>
    <n v="34"/>
    <n v="175"/>
    <n v="5950"/>
    <n v="3272.5000000000005"/>
    <n v="0.55000000000000004"/>
    <x v="2"/>
  </r>
  <r>
    <x v="2"/>
    <x v="1"/>
    <x v="72"/>
    <x v="1"/>
    <x v="1"/>
    <x v="1"/>
    <x v="4"/>
    <n v="36"/>
    <n v="154"/>
    <n v="5544"/>
    <n v="2383.92"/>
    <n v="0.43"/>
    <x v="2"/>
  </r>
  <r>
    <x v="2"/>
    <x v="1"/>
    <x v="73"/>
    <x v="1"/>
    <x v="1"/>
    <x v="1"/>
    <x v="5"/>
    <n v="34"/>
    <n v="203"/>
    <n v="6902"/>
    <n v="4417.28"/>
    <n v="0.64"/>
    <x v="2"/>
  </r>
  <r>
    <x v="2"/>
    <x v="1"/>
    <x v="74"/>
    <x v="1"/>
    <x v="1"/>
    <x v="1"/>
    <x v="0"/>
    <n v="23"/>
    <n v="213"/>
    <n v="4899"/>
    <n v="2449.5"/>
    <n v="0.5"/>
    <x v="2"/>
  </r>
  <r>
    <x v="2"/>
    <x v="1"/>
    <x v="75"/>
    <x v="1"/>
    <x v="1"/>
    <x v="1"/>
    <x v="1"/>
    <n v="33"/>
    <n v="255"/>
    <n v="8415"/>
    <n v="3786.7499999999995"/>
    <n v="0.44999999999999996"/>
    <x v="2"/>
  </r>
  <r>
    <x v="2"/>
    <x v="1"/>
    <x v="76"/>
    <x v="1"/>
    <x v="1"/>
    <x v="1"/>
    <x v="2"/>
    <n v="32"/>
    <n v="176"/>
    <n v="5632"/>
    <n v="2534.3999999999996"/>
    <n v="0.44999999999999996"/>
    <x v="2"/>
  </r>
  <r>
    <x v="2"/>
    <x v="1"/>
    <x v="77"/>
    <x v="1"/>
    <x v="1"/>
    <x v="1"/>
    <x v="3"/>
    <n v="34"/>
    <n v="175"/>
    <n v="5950"/>
    <n v="3570"/>
    <n v="0.6"/>
    <x v="2"/>
  </r>
  <r>
    <x v="2"/>
    <x v="1"/>
    <x v="78"/>
    <x v="1"/>
    <x v="1"/>
    <x v="1"/>
    <x v="4"/>
    <n v="38"/>
    <n v="125"/>
    <n v="4750"/>
    <n v="2137.5"/>
    <n v="0.44999999999999996"/>
    <x v="2"/>
  </r>
  <r>
    <x v="2"/>
    <x v="1"/>
    <x v="79"/>
    <x v="1"/>
    <x v="1"/>
    <x v="1"/>
    <x v="5"/>
    <n v="34"/>
    <n v="196"/>
    <n v="6664"/>
    <n v="4198.32"/>
    <n v="0.63"/>
    <x v="2"/>
  </r>
  <r>
    <x v="2"/>
    <x v="1"/>
    <x v="80"/>
    <x v="1"/>
    <x v="1"/>
    <x v="1"/>
    <x v="0"/>
    <n v="29"/>
    <n v="254"/>
    <n v="7366"/>
    <n v="3314.7"/>
    <n v="0.44999999999999996"/>
    <x v="2"/>
  </r>
  <r>
    <x v="2"/>
    <x v="1"/>
    <x v="81"/>
    <x v="1"/>
    <x v="1"/>
    <x v="1"/>
    <x v="1"/>
    <n v="39"/>
    <n v="236"/>
    <n v="9204"/>
    <n v="4141.7999999999993"/>
    <n v="0.44999999999999996"/>
    <x v="2"/>
  </r>
  <r>
    <x v="2"/>
    <x v="1"/>
    <x v="82"/>
    <x v="1"/>
    <x v="1"/>
    <x v="1"/>
    <x v="2"/>
    <n v="32"/>
    <n v="182"/>
    <n v="5824"/>
    <n v="2853.7599999999998"/>
    <n v="0.49"/>
    <x v="2"/>
  </r>
  <r>
    <x v="2"/>
    <x v="1"/>
    <x v="83"/>
    <x v="1"/>
    <x v="1"/>
    <x v="1"/>
    <x v="3"/>
    <n v="37"/>
    <n v="174"/>
    <n v="6438"/>
    <n v="3734.0400000000004"/>
    <n v="0.58000000000000007"/>
    <x v="2"/>
  </r>
  <r>
    <x v="2"/>
    <x v="1"/>
    <x v="84"/>
    <x v="1"/>
    <x v="1"/>
    <x v="1"/>
    <x v="4"/>
    <n v="41"/>
    <n v="125"/>
    <n v="5125"/>
    <n v="2050"/>
    <n v="0.4"/>
    <x v="2"/>
  </r>
  <r>
    <x v="2"/>
    <x v="1"/>
    <x v="85"/>
    <x v="1"/>
    <x v="1"/>
    <x v="1"/>
    <x v="5"/>
    <n v="39"/>
    <n v="189"/>
    <n v="7371"/>
    <n v="4422.5999999999995"/>
    <n v="0.6"/>
    <x v="2"/>
  </r>
  <r>
    <x v="2"/>
    <x v="1"/>
    <x v="86"/>
    <x v="1"/>
    <x v="1"/>
    <x v="1"/>
    <x v="0"/>
    <n v="27"/>
    <n v="234"/>
    <n v="6318"/>
    <n v="3032.64"/>
    <n v="0.48"/>
    <x v="2"/>
  </r>
  <r>
    <x v="2"/>
    <x v="1"/>
    <x v="87"/>
    <x v="1"/>
    <x v="1"/>
    <x v="1"/>
    <x v="1"/>
    <n v="38"/>
    <n v="225"/>
    <n v="8550"/>
    <n v="3847.4999999999995"/>
    <n v="0.44999999999999996"/>
    <x v="2"/>
  </r>
  <r>
    <x v="2"/>
    <x v="1"/>
    <x v="88"/>
    <x v="1"/>
    <x v="1"/>
    <x v="1"/>
    <x v="2"/>
    <n v="34"/>
    <n v="203"/>
    <n v="6902"/>
    <n v="3174.9199999999996"/>
    <n v="0.45999999999999996"/>
    <x v="2"/>
  </r>
  <r>
    <x v="2"/>
    <x v="1"/>
    <x v="89"/>
    <x v="1"/>
    <x v="1"/>
    <x v="1"/>
    <x v="3"/>
    <n v="36"/>
    <n v="163"/>
    <n v="5868"/>
    <n v="3462.1200000000003"/>
    <n v="0.59000000000000008"/>
    <x v="2"/>
  </r>
  <r>
    <x v="1"/>
    <x v="1"/>
    <x v="90"/>
    <x v="1"/>
    <x v="1"/>
    <x v="1"/>
    <x v="4"/>
    <n v="42"/>
    <n v="147"/>
    <n v="6174"/>
    <n v="2593.08"/>
    <n v="0.42"/>
    <x v="2"/>
  </r>
  <r>
    <x v="1"/>
    <x v="1"/>
    <x v="91"/>
    <x v="1"/>
    <x v="1"/>
    <x v="1"/>
    <x v="5"/>
    <n v="39"/>
    <n v="232"/>
    <n v="9048"/>
    <n v="5519.28"/>
    <n v="0.61"/>
    <x v="2"/>
  </r>
  <r>
    <x v="1"/>
    <x v="1"/>
    <x v="92"/>
    <x v="1"/>
    <x v="1"/>
    <x v="1"/>
    <x v="0"/>
    <n v="29"/>
    <n v="268"/>
    <n v="7772"/>
    <n v="3730.56"/>
    <n v="0.48"/>
    <x v="2"/>
  </r>
  <r>
    <x v="1"/>
    <x v="1"/>
    <x v="93"/>
    <x v="1"/>
    <x v="1"/>
    <x v="1"/>
    <x v="1"/>
    <n v="38"/>
    <n v="259"/>
    <n v="9842"/>
    <n v="4527.32"/>
    <n v="0.45999999999999996"/>
    <x v="2"/>
  </r>
  <r>
    <x v="1"/>
    <x v="1"/>
    <x v="94"/>
    <x v="1"/>
    <x v="1"/>
    <x v="1"/>
    <x v="2"/>
    <n v="33"/>
    <n v="225"/>
    <n v="7425"/>
    <n v="3564"/>
    <n v="0.48"/>
    <x v="2"/>
  </r>
  <r>
    <x v="1"/>
    <x v="1"/>
    <x v="95"/>
    <x v="1"/>
    <x v="1"/>
    <x v="1"/>
    <x v="3"/>
    <n v="39"/>
    <n v="189"/>
    <n v="7371"/>
    <n v="4275.18"/>
    <n v="0.58000000000000007"/>
    <x v="2"/>
  </r>
  <r>
    <x v="1"/>
    <x v="1"/>
    <x v="96"/>
    <x v="1"/>
    <x v="1"/>
    <x v="1"/>
    <x v="4"/>
    <n v="42"/>
    <n v="168"/>
    <n v="7056"/>
    <n v="2822.4"/>
    <n v="0.4"/>
    <x v="2"/>
  </r>
  <r>
    <x v="1"/>
    <x v="1"/>
    <x v="97"/>
    <x v="1"/>
    <x v="1"/>
    <x v="1"/>
    <x v="5"/>
    <n v="37"/>
    <n v="276"/>
    <n v="10212"/>
    <n v="6433.56"/>
    <n v="0.63"/>
    <x v="2"/>
  </r>
  <r>
    <x v="1"/>
    <x v="1"/>
    <x v="98"/>
    <x v="1"/>
    <x v="1"/>
    <x v="1"/>
    <x v="0"/>
    <n v="39"/>
    <n v="238"/>
    <n v="9282"/>
    <n v="4362.54"/>
    <n v="0.47"/>
    <x v="2"/>
  </r>
  <r>
    <x v="1"/>
    <x v="1"/>
    <x v="99"/>
    <x v="1"/>
    <x v="1"/>
    <x v="1"/>
    <x v="1"/>
    <n v="42"/>
    <n v="238"/>
    <n v="9996"/>
    <n v="4498.2"/>
    <n v="0.44999999999999996"/>
    <x v="2"/>
  </r>
  <r>
    <x v="1"/>
    <x v="1"/>
    <x v="100"/>
    <x v="1"/>
    <x v="1"/>
    <x v="1"/>
    <x v="2"/>
    <n v="37"/>
    <n v="232"/>
    <n v="8584"/>
    <n v="4206.16"/>
    <n v="0.49"/>
    <x v="2"/>
  </r>
  <r>
    <x v="1"/>
    <x v="1"/>
    <x v="101"/>
    <x v="1"/>
    <x v="1"/>
    <x v="1"/>
    <x v="3"/>
    <n v="38"/>
    <n v="203"/>
    <n v="7714"/>
    <n v="4396.9800000000005"/>
    <n v="0.57000000000000006"/>
    <x v="2"/>
  </r>
  <r>
    <x v="1"/>
    <x v="1"/>
    <x v="102"/>
    <x v="1"/>
    <x v="1"/>
    <x v="1"/>
    <x v="4"/>
    <n v="41"/>
    <n v="169"/>
    <n v="6929"/>
    <n v="3118.0499999999997"/>
    <n v="0.44999999999999996"/>
    <x v="2"/>
  </r>
  <r>
    <x v="1"/>
    <x v="1"/>
    <x v="103"/>
    <x v="1"/>
    <x v="1"/>
    <x v="1"/>
    <x v="5"/>
    <n v="47"/>
    <n v="250"/>
    <n v="11750"/>
    <n v="7520"/>
    <n v="0.64"/>
    <x v="2"/>
  </r>
  <r>
    <x v="1"/>
    <x v="1"/>
    <x v="104"/>
    <x v="1"/>
    <x v="1"/>
    <x v="1"/>
    <x v="0"/>
    <n v="37"/>
    <n v="238"/>
    <n v="8806"/>
    <n v="3962.7"/>
    <n v="0.44999999999999996"/>
    <x v="2"/>
  </r>
  <r>
    <x v="1"/>
    <x v="1"/>
    <x v="105"/>
    <x v="1"/>
    <x v="1"/>
    <x v="1"/>
    <x v="1"/>
    <n v="42"/>
    <n v="238"/>
    <n v="9996"/>
    <n v="4598.16"/>
    <n v="0.45999999999999996"/>
    <x v="2"/>
  </r>
  <r>
    <x v="1"/>
    <x v="1"/>
    <x v="106"/>
    <x v="1"/>
    <x v="1"/>
    <x v="1"/>
    <x v="2"/>
    <n v="37"/>
    <n v="319"/>
    <n v="11803"/>
    <n v="5311.3499999999995"/>
    <n v="0.44999999999999996"/>
    <x v="2"/>
  </r>
  <r>
    <x v="1"/>
    <x v="1"/>
    <x v="107"/>
    <x v="1"/>
    <x v="1"/>
    <x v="1"/>
    <x v="3"/>
    <n v="36"/>
    <n v="210"/>
    <n v="7560"/>
    <n v="4536"/>
    <n v="0.6"/>
    <x v="2"/>
  </r>
  <r>
    <x v="1"/>
    <x v="1"/>
    <x v="108"/>
    <x v="1"/>
    <x v="1"/>
    <x v="1"/>
    <x v="4"/>
    <n v="41"/>
    <n v="196"/>
    <n v="8036"/>
    <n v="3214.4"/>
    <n v="0.4"/>
    <x v="2"/>
  </r>
  <r>
    <x v="1"/>
    <x v="1"/>
    <x v="109"/>
    <x v="1"/>
    <x v="1"/>
    <x v="1"/>
    <x v="5"/>
    <n v="47"/>
    <n v="293"/>
    <n v="13771"/>
    <n v="8675.73"/>
    <n v="0.63"/>
    <x v="2"/>
  </r>
  <r>
    <x v="1"/>
    <x v="1"/>
    <x v="110"/>
    <x v="1"/>
    <x v="1"/>
    <x v="1"/>
    <x v="0"/>
    <n v="37"/>
    <n v="268"/>
    <n v="9916"/>
    <n v="4858.84"/>
    <n v="0.49"/>
    <x v="2"/>
  </r>
  <r>
    <x v="1"/>
    <x v="1"/>
    <x v="111"/>
    <x v="1"/>
    <x v="1"/>
    <x v="1"/>
    <x v="1"/>
    <n v="41"/>
    <n v="259"/>
    <n v="10619"/>
    <n v="4778.5499999999993"/>
    <n v="0.44999999999999996"/>
    <x v="2"/>
  </r>
  <r>
    <x v="1"/>
    <x v="1"/>
    <x v="112"/>
    <x v="1"/>
    <x v="1"/>
    <x v="1"/>
    <x v="2"/>
    <n v="39"/>
    <n v="297"/>
    <n v="11583"/>
    <n v="5328.1799999999994"/>
    <n v="0.45999999999999996"/>
    <x v="2"/>
  </r>
  <r>
    <x v="1"/>
    <x v="1"/>
    <x v="113"/>
    <x v="1"/>
    <x v="1"/>
    <x v="1"/>
    <x v="3"/>
    <n v="38"/>
    <n v="189"/>
    <n v="7182"/>
    <n v="4237.380000000001"/>
    <n v="0.59000000000000008"/>
    <x v="2"/>
  </r>
  <r>
    <x v="1"/>
    <x v="1"/>
    <x v="114"/>
    <x v="1"/>
    <x v="1"/>
    <x v="1"/>
    <x v="4"/>
    <n v="41"/>
    <n v="169"/>
    <n v="6929"/>
    <n v="2771.6000000000004"/>
    <n v="0.4"/>
    <x v="2"/>
  </r>
  <r>
    <x v="1"/>
    <x v="1"/>
    <x v="115"/>
    <x v="1"/>
    <x v="1"/>
    <x v="1"/>
    <x v="5"/>
    <n v="46"/>
    <n v="225"/>
    <n v="10350"/>
    <n v="6727.5"/>
    <n v="0.65"/>
    <x v="2"/>
  </r>
  <r>
    <x v="1"/>
    <x v="1"/>
    <x v="116"/>
    <x v="1"/>
    <x v="1"/>
    <x v="1"/>
    <x v="0"/>
    <n v="44"/>
    <n v="255"/>
    <n v="11220"/>
    <n v="5385.5999999999995"/>
    <n v="0.48"/>
    <x v="2"/>
  </r>
  <r>
    <x v="1"/>
    <x v="1"/>
    <x v="117"/>
    <x v="1"/>
    <x v="1"/>
    <x v="1"/>
    <x v="1"/>
    <n v="41"/>
    <n v="213"/>
    <n v="8733"/>
    <n v="4017.18"/>
    <n v="0.45999999999999996"/>
    <x v="2"/>
  </r>
  <r>
    <x v="1"/>
    <x v="1"/>
    <x v="118"/>
    <x v="1"/>
    <x v="1"/>
    <x v="1"/>
    <x v="2"/>
    <n v="46"/>
    <n v="234"/>
    <n v="10764"/>
    <n v="5274.36"/>
    <n v="0.49"/>
    <x v="2"/>
  </r>
  <r>
    <x v="1"/>
    <x v="1"/>
    <x v="119"/>
    <x v="1"/>
    <x v="1"/>
    <x v="1"/>
    <x v="3"/>
    <n v="47"/>
    <n v="181"/>
    <n v="8507"/>
    <n v="4678.8500000000004"/>
    <n v="0.55000000000000004"/>
    <x v="2"/>
  </r>
  <r>
    <x v="1"/>
    <x v="1"/>
    <x v="120"/>
    <x v="1"/>
    <x v="1"/>
    <x v="1"/>
    <x v="4"/>
    <n v="44"/>
    <n v="175"/>
    <n v="7700"/>
    <n v="3311"/>
    <n v="0.43"/>
    <x v="2"/>
  </r>
  <r>
    <x v="1"/>
    <x v="1"/>
    <x v="121"/>
    <x v="1"/>
    <x v="1"/>
    <x v="1"/>
    <x v="5"/>
    <n v="50"/>
    <n v="213"/>
    <n v="10650"/>
    <n v="6816"/>
    <n v="0.64"/>
    <x v="2"/>
  </r>
  <r>
    <x v="1"/>
    <x v="1"/>
    <x v="122"/>
    <x v="1"/>
    <x v="1"/>
    <x v="1"/>
    <x v="0"/>
    <n v="44"/>
    <n v="240"/>
    <n v="10560"/>
    <n v="5280"/>
    <n v="0.5"/>
    <x v="2"/>
  </r>
  <r>
    <x v="1"/>
    <x v="1"/>
    <x v="123"/>
    <x v="1"/>
    <x v="1"/>
    <x v="1"/>
    <x v="1"/>
    <n v="43"/>
    <n v="216"/>
    <n v="9288"/>
    <n v="4365.3599999999997"/>
    <n v="0.47"/>
    <x v="2"/>
  </r>
  <r>
    <x v="1"/>
    <x v="1"/>
    <x v="124"/>
    <x v="1"/>
    <x v="1"/>
    <x v="1"/>
    <x v="2"/>
    <n v="48"/>
    <n v="188"/>
    <n v="9024"/>
    <n v="4241.28"/>
    <n v="0.47"/>
    <x v="2"/>
  </r>
  <r>
    <x v="1"/>
    <x v="1"/>
    <x v="125"/>
    <x v="1"/>
    <x v="1"/>
    <x v="1"/>
    <x v="3"/>
    <n v="45"/>
    <n v="168"/>
    <n v="7560"/>
    <n v="4384.8"/>
    <n v="0.58000000000000007"/>
    <x v="2"/>
  </r>
  <r>
    <x v="1"/>
    <x v="1"/>
    <x v="126"/>
    <x v="1"/>
    <x v="1"/>
    <x v="1"/>
    <x v="4"/>
    <n v="42"/>
    <n v="150"/>
    <n v="6300"/>
    <n v="2583"/>
    <n v="0.41"/>
    <x v="2"/>
  </r>
  <r>
    <x v="1"/>
    <x v="1"/>
    <x v="127"/>
    <x v="1"/>
    <x v="1"/>
    <x v="1"/>
    <x v="5"/>
    <n v="53"/>
    <n v="210"/>
    <n v="11130"/>
    <n v="6900.6"/>
    <n v="0.62"/>
    <x v="2"/>
  </r>
  <r>
    <x v="1"/>
    <x v="1"/>
    <x v="128"/>
    <x v="1"/>
    <x v="1"/>
    <x v="1"/>
    <x v="0"/>
    <n v="43"/>
    <n v="234"/>
    <n v="10062"/>
    <n v="4930.38"/>
    <n v="0.49"/>
    <x v="2"/>
  </r>
  <r>
    <x v="1"/>
    <x v="1"/>
    <x v="129"/>
    <x v="1"/>
    <x v="1"/>
    <x v="1"/>
    <x v="1"/>
    <n v="43"/>
    <n v="243"/>
    <n v="10449"/>
    <n v="5120.01"/>
    <n v="0.49"/>
    <x v="2"/>
  </r>
  <r>
    <x v="1"/>
    <x v="1"/>
    <x v="130"/>
    <x v="1"/>
    <x v="1"/>
    <x v="1"/>
    <x v="2"/>
    <n v="47"/>
    <n v="206"/>
    <n v="9682"/>
    <n v="4647.3599999999997"/>
    <n v="0.48"/>
    <x v="2"/>
  </r>
  <r>
    <x v="1"/>
    <x v="1"/>
    <x v="131"/>
    <x v="1"/>
    <x v="1"/>
    <x v="1"/>
    <x v="3"/>
    <n v="48"/>
    <n v="203"/>
    <n v="9744"/>
    <n v="5359.2000000000007"/>
    <n v="0.55000000000000004"/>
    <x v="2"/>
  </r>
  <r>
    <x v="1"/>
    <x v="1"/>
    <x v="132"/>
    <x v="1"/>
    <x v="1"/>
    <x v="1"/>
    <x v="4"/>
    <n v="42"/>
    <n v="195"/>
    <n v="8190"/>
    <n v="3685.4999999999995"/>
    <n v="0.44999999999999996"/>
    <x v="2"/>
  </r>
  <r>
    <x v="1"/>
    <x v="1"/>
    <x v="133"/>
    <x v="1"/>
    <x v="1"/>
    <x v="1"/>
    <x v="5"/>
    <n v="51"/>
    <n v="247"/>
    <n v="12597"/>
    <n v="7810.14"/>
    <n v="0.62"/>
    <x v="2"/>
  </r>
  <r>
    <x v="1"/>
    <x v="1"/>
    <x v="134"/>
    <x v="1"/>
    <x v="1"/>
    <x v="1"/>
    <x v="0"/>
    <n v="41"/>
    <n v="238"/>
    <n v="9758"/>
    <n v="4683.84"/>
    <n v="0.48"/>
    <x v="2"/>
  </r>
  <r>
    <x v="1"/>
    <x v="1"/>
    <x v="135"/>
    <x v="1"/>
    <x v="1"/>
    <x v="1"/>
    <x v="1"/>
    <n v="44"/>
    <n v="285"/>
    <n v="12540"/>
    <n v="6019.2"/>
    <n v="0.48"/>
    <x v="2"/>
  </r>
  <r>
    <x v="1"/>
    <x v="1"/>
    <x v="136"/>
    <x v="1"/>
    <x v="1"/>
    <x v="1"/>
    <x v="2"/>
    <n v="47"/>
    <n v="255"/>
    <n v="11985"/>
    <n v="5872.65"/>
    <n v="0.49"/>
    <x v="2"/>
  </r>
  <r>
    <x v="1"/>
    <x v="1"/>
    <x v="137"/>
    <x v="1"/>
    <x v="1"/>
    <x v="1"/>
    <x v="3"/>
    <n v="47"/>
    <n v="182"/>
    <n v="8554"/>
    <n v="4961.3200000000006"/>
    <n v="0.58000000000000007"/>
    <x v="2"/>
  </r>
  <r>
    <x v="1"/>
    <x v="1"/>
    <x v="138"/>
    <x v="1"/>
    <x v="1"/>
    <x v="1"/>
    <x v="4"/>
    <n v="42"/>
    <n v="169"/>
    <n v="7098"/>
    <n v="3194.1"/>
    <n v="0.44999999999999996"/>
    <x v="2"/>
  </r>
  <r>
    <x v="1"/>
    <x v="1"/>
    <x v="139"/>
    <x v="1"/>
    <x v="1"/>
    <x v="1"/>
    <x v="5"/>
    <n v="53"/>
    <n v="261"/>
    <n v="13833"/>
    <n v="8576.4599999999991"/>
    <n v="0.62"/>
    <x v="2"/>
  </r>
  <r>
    <x v="3"/>
    <x v="2"/>
    <x v="140"/>
    <x v="1"/>
    <x v="1"/>
    <x v="1"/>
    <x v="0"/>
    <n v="37"/>
    <n v="209"/>
    <n v="7733"/>
    <n v="3479.8500000000004"/>
    <n v="0.45000000000000007"/>
    <x v="2"/>
  </r>
  <r>
    <x v="3"/>
    <x v="2"/>
    <x v="141"/>
    <x v="1"/>
    <x v="1"/>
    <x v="1"/>
    <x v="1"/>
    <n v="49"/>
    <n v="194"/>
    <n v="9506"/>
    <n v="2946.86"/>
    <n v="0.31"/>
    <x v="2"/>
  </r>
  <r>
    <x v="3"/>
    <x v="2"/>
    <x v="142"/>
    <x v="1"/>
    <x v="1"/>
    <x v="1"/>
    <x v="2"/>
    <n v="46"/>
    <n v="217"/>
    <n v="9982"/>
    <n v="4491.9000000000005"/>
    <n v="0.45000000000000007"/>
    <x v="2"/>
  </r>
  <r>
    <x v="3"/>
    <x v="2"/>
    <x v="143"/>
    <x v="1"/>
    <x v="1"/>
    <x v="1"/>
    <x v="3"/>
    <n v="48"/>
    <n v="175"/>
    <n v="8400"/>
    <n v="3360"/>
    <n v="0.4"/>
    <x v="2"/>
  </r>
  <r>
    <x v="3"/>
    <x v="2"/>
    <x v="144"/>
    <x v="2"/>
    <x v="2"/>
    <x v="2"/>
    <x v="4"/>
    <n v="51"/>
    <n v="161"/>
    <n v="8211"/>
    <n v="5172.93"/>
    <n v="0.63"/>
    <x v="2"/>
  </r>
  <r>
    <x v="3"/>
    <x v="2"/>
    <x v="145"/>
    <x v="2"/>
    <x v="2"/>
    <x v="2"/>
    <x v="5"/>
    <n v="49"/>
    <n v="233"/>
    <n v="11417"/>
    <n v="2854.25"/>
    <n v="0.25"/>
    <x v="2"/>
  </r>
  <r>
    <x v="3"/>
    <x v="2"/>
    <x v="146"/>
    <x v="2"/>
    <x v="2"/>
    <x v="2"/>
    <x v="0"/>
    <n v="37"/>
    <n v="223"/>
    <n v="8251"/>
    <n v="4125.5"/>
    <n v="0.5"/>
    <x v="2"/>
  </r>
  <r>
    <x v="3"/>
    <x v="2"/>
    <x v="147"/>
    <x v="2"/>
    <x v="2"/>
    <x v="2"/>
    <x v="1"/>
    <n v="49"/>
    <n v="210"/>
    <n v="10290"/>
    <n v="3189.9"/>
    <n v="0.31"/>
    <x v="2"/>
  </r>
  <r>
    <x v="3"/>
    <x v="2"/>
    <x v="148"/>
    <x v="2"/>
    <x v="2"/>
    <x v="2"/>
    <x v="2"/>
    <n v="49"/>
    <n v="196"/>
    <n v="9604"/>
    <n v="4705.96"/>
    <n v="0.49000000000000005"/>
    <x v="2"/>
  </r>
  <r>
    <x v="3"/>
    <x v="2"/>
    <x v="149"/>
    <x v="2"/>
    <x v="2"/>
    <x v="2"/>
    <x v="3"/>
    <n v="47"/>
    <n v="150"/>
    <n v="7050"/>
    <n v="2961"/>
    <n v="0.42"/>
    <x v="2"/>
  </r>
  <r>
    <x v="3"/>
    <x v="2"/>
    <x v="150"/>
    <x v="2"/>
    <x v="2"/>
    <x v="2"/>
    <x v="4"/>
    <n v="50"/>
    <n v="140"/>
    <n v="7000"/>
    <n v="4270"/>
    <n v="0.61"/>
    <x v="2"/>
  </r>
  <r>
    <x v="3"/>
    <x v="2"/>
    <x v="151"/>
    <x v="2"/>
    <x v="2"/>
    <x v="2"/>
    <x v="5"/>
    <n v="46"/>
    <n v="182"/>
    <n v="8372"/>
    <n v="2344.1600000000003"/>
    <n v="0.28000000000000003"/>
    <x v="2"/>
  </r>
  <r>
    <x v="3"/>
    <x v="2"/>
    <x v="152"/>
    <x v="2"/>
    <x v="2"/>
    <x v="2"/>
    <x v="0"/>
    <n v="49"/>
    <n v="230"/>
    <n v="11270"/>
    <n v="5071.5000000000009"/>
    <n v="0.45000000000000007"/>
    <x v="2"/>
  </r>
  <r>
    <x v="3"/>
    <x v="2"/>
    <x v="153"/>
    <x v="2"/>
    <x v="2"/>
    <x v="2"/>
    <x v="1"/>
    <n v="58"/>
    <n v="175"/>
    <n v="10150"/>
    <n v="3045.0000000000005"/>
    <n v="0.30000000000000004"/>
    <x v="2"/>
  </r>
  <r>
    <x v="3"/>
    <x v="2"/>
    <x v="154"/>
    <x v="2"/>
    <x v="2"/>
    <x v="2"/>
    <x v="2"/>
    <n v="55"/>
    <n v="203"/>
    <n v="11165"/>
    <n v="5247.55"/>
    <n v="0.47000000000000003"/>
    <x v="2"/>
  </r>
  <r>
    <x v="3"/>
    <x v="2"/>
    <x v="155"/>
    <x v="2"/>
    <x v="2"/>
    <x v="2"/>
    <x v="3"/>
    <n v="58"/>
    <n v="174"/>
    <n v="10092"/>
    <n v="4339.5599999999995"/>
    <n v="0.43"/>
    <x v="2"/>
  </r>
  <r>
    <x v="3"/>
    <x v="2"/>
    <x v="156"/>
    <x v="2"/>
    <x v="2"/>
    <x v="2"/>
    <x v="4"/>
    <n v="62"/>
    <n v="145"/>
    <n v="8990"/>
    <n v="5663.7"/>
    <n v="0.63"/>
    <x v="2"/>
  </r>
  <r>
    <x v="3"/>
    <x v="2"/>
    <x v="157"/>
    <x v="2"/>
    <x v="2"/>
    <x v="2"/>
    <x v="5"/>
    <n v="54"/>
    <n v="210"/>
    <n v="11340"/>
    <n v="3061.8"/>
    <n v="0.27"/>
    <x v="2"/>
  </r>
  <r>
    <x v="3"/>
    <x v="2"/>
    <x v="158"/>
    <x v="2"/>
    <x v="2"/>
    <x v="2"/>
    <x v="0"/>
    <n v="56"/>
    <n v="228"/>
    <n v="12768"/>
    <n v="6000.96"/>
    <n v="0.47000000000000003"/>
    <x v="2"/>
  </r>
  <r>
    <x v="3"/>
    <x v="2"/>
    <x v="159"/>
    <x v="2"/>
    <x v="2"/>
    <x v="2"/>
    <x v="1"/>
    <n v="62"/>
    <n v="203"/>
    <n v="12586"/>
    <n v="3775.8000000000006"/>
    <n v="0.30000000000000004"/>
    <x v="2"/>
  </r>
  <r>
    <x v="3"/>
    <x v="2"/>
    <x v="160"/>
    <x v="2"/>
    <x v="2"/>
    <x v="2"/>
    <x v="2"/>
    <n v="64"/>
    <n v="210"/>
    <n v="13440"/>
    <n v="6720"/>
    <n v="0.5"/>
    <x v="2"/>
  </r>
  <r>
    <x v="3"/>
    <x v="2"/>
    <x v="161"/>
    <x v="2"/>
    <x v="2"/>
    <x v="2"/>
    <x v="3"/>
    <n v="54"/>
    <n v="188"/>
    <n v="10152"/>
    <n v="4162.32"/>
    <n v="0.41"/>
    <x v="2"/>
  </r>
  <r>
    <x v="3"/>
    <x v="2"/>
    <x v="162"/>
    <x v="2"/>
    <x v="2"/>
    <x v="2"/>
    <x v="4"/>
    <n v="59"/>
    <n v="152"/>
    <n v="8968"/>
    <n v="5829.2"/>
    <n v="0.65"/>
    <x v="2"/>
  </r>
  <r>
    <x v="3"/>
    <x v="2"/>
    <x v="163"/>
    <x v="2"/>
    <x v="2"/>
    <x v="2"/>
    <x v="5"/>
    <n v="72"/>
    <n v="203"/>
    <n v="14616"/>
    <n v="3946.32"/>
    <n v="0.27"/>
    <x v="2"/>
  </r>
  <r>
    <x v="3"/>
    <x v="2"/>
    <x v="164"/>
    <x v="2"/>
    <x v="2"/>
    <x v="2"/>
    <x v="0"/>
    <n v="56"/>
    <n v="252"/>
    <n v="14112"/>
    <n v="7056"/>
    <n v="0.5"/>
    <x v="2"/>
  </r>
  <r>
    <x v="3"/>
    <x v="2"/>
    <x v="165"/>
    <x v="2"/>
    <x v="2"/>
    <x v="2"/>
    <x v="1"/>
    <n v="64"/>
    <n v="225"/>
    <n v="14400"/>
    <n v="5184"/>
    <n v="0.36"/>
    <x v="2"/>
  </r>
  <r>
    <x v="3"/>
    <x v="2"/>
    <x v="166"/>
    <x v="2"/>
    <x v="2"/>
    <x v="2"/>
    <x v="2"/>
    <n v="60"/>
    <n v="218"/>
    <n v="13080"/>
    <n v="6670.8"/>
    <n v="0.51"/>
    <x v="2"/>
  </r>
  <r>
    <x v="3"/>
    <x v="2"/>
    <x v="167"/>
    <x v="2"/>
    <x v="2"/>
    <x v="2"/>
    <x v="3"/>
    <n v="56"/>
    <n v="182"/>
    <n v="10192"/>
    <n v="4586.3999999999996"/>
    <n v="0.44999999999999996"/>
    <x v="2"/>
  </r>
  <r>
    <x v="3"/>
    <x v="2"/>
    <x v="168"/>
    <x v="2"/>
    <x v="2"/>
    <x v="2"/>
    <x v="4"/>
    <n v="60"/>
    <n v="154"/>
    <n v="9240"/>
    <n v="6098.4000000000005"/>
    <n v="0.66"/>
    <x v="2"/>
  </r>
  <r>
    <x v="3"/>
    <x v="2"/>
    <x v="169"/>
    <x v="2"/>
    <x v="2"/>
    <x v="2"/>
    <x v="5"/>
    <n v="72"/>
    <n v="189"/>
    <n v="13608"/>
    <n v="4490.6400000000003"/>
    <n v="0.33"/>
    <x v="2"/>
  </r>
  <r>
    <x v="3"/>
    <x v="2"/>
    <x v="170"/>
    <x v="2"/>
    <x v="2"/>
    <x v="2"/>
    <x v="0"/>
    <n v="56"/>
    <n v="273"/>
    <n v="15288"/>
    <n v="7644"/>
    <n v="0.5"/>
    <x v="2"/>
  </r>
  <r>
    <x v="3"/>
    <x v="2"/>
    <x v="171"/>
    <x v="2"/>
    <x v="2"/>
    <x v="2"/>
    <x v="1"/>
    <n v="63"/>
    <n v="248"/>
    <n v="15624"/>
    <n v="5780.88"/>
    <n v="0.37"/>
    <x v="2"/>
  </r>
  <r>
    <x v="3"/>
    <x v="2"/>
    <x v="172"/>
    <x v="2"/>
    <x v="2"/>
    <x v="2"/>
    <x v="2"/>
    <n v="64"/>
    <n v="206"/>
    <n v="13184"/>
    <n v="7251.2000000000007"/>
    <n v="0.55000000000000004"/>
    <x v="2"/>
  </r>
  <r>
    <x v="3"/>
    <x v="2"/>
    <x v="173"/>
    <x v="2"/>
    <x v="2"/>
    <x v="2"/>
    <x v="3"/>
    <n v="59"/>
    <n v="210"/>
    <n v="12390"/>
    <n v="6071.0999999999995"/>
    <n v="0.49"/>
    <x v="2"/>
  </r>
  <r>
    <x v="3"/>
    <x v="2"/>
    <x v="174"/>
    <x v="2"/>
    <x v="2"/>
    <x v="2"/>
    <x v="4"/>
    <n v="62"/>
    <n v="155"/>
    <n v="9610"/>
    <n v="6342.6"/>
    <n v="0.66"/>
    <x v="2"/>
  </r>
  <r>
    <x v="3"/>
    <x v="2"/>
    <x v="175"/>
    <x v="2"/>
    <x v="2"/>
    <x v="2"/>
    <x v="5"/>
    <n v="72"/>
    <n v="219"/>
    <n v="15768"/>
    <n v="5518.7999999999993"/>
    <n v="0.35"/>
    <x v="2"/>
  </r>
  <r>
    <x v="3"/>
    <x v="2"/>
    <x v="176"/>
    <x v="2"/>
    <x v="2"/>
    <x v="2"/>
    <x v="0"/>
    <n v="56"/>
    <n v="277"/>
    <n v="15512"/>
    <n v="6980.4000000000015"/>
    <n v="0.45000000000000007"/>
    <x v="2"/>
  </r>
  <r>
    <x v="3"/>
    <x v="2"/>
    <x v="177"/>
    <x v="2"/>
    <x v="2"/>
    <x v="2"/>
    <x v="1"/>
    <n v="59"/>
    <n v="245"/>
    <n v="14455"/>
    <n v="4914.7000000000007"/>
    <n v="0.34"/>
    <x v="2"/>
  </r>
  <r>
    <x v="3"/>
    <x v="2"/>
    <x v="178"/>
    <x v="2"/>
    <x v="2"/>
    <x v="2"/>
    <x v="2"/>
    <n v="62"/>
    <n v="248"/>
    <n v="15376"/>
    <n v="7072.96"/>
    <n v="0.46"/>
    <x v="2"/>
  </r>
  <r>
    <x v="3"/>
    <x v="2"/>
    <x v="179"/>
    <x v="2"/>
    <x v="2"/>
    <x v="2"/>
    <x v="3"/>
    <n v="55"/>
    <n v="218"/>
    <n v="11990"/>
    <n v="4796"/>
    <n v="0.4"/>
    <x v="2"/>
  </r>
  <r>
    <x v="3"/>
    <x v="2"/>
    <x v="180"/>
    <x v="2"/>
    <x v="2"/>
    <x v="2"/>
    <x v="4"/>
    <n v="64"/>
    <n v="233"/>
    <n v="14912"/>
    <n v="9543.68"/>
    <n v="0.64"/>
    <x v="2"/>
  </r>
  <r>
    <x v="3"/>
    <x v="2"/>
    <x v="181"/>
    <x v="2"/>
    <x v="2"/>
    <x v="2"/>
    <x v="5"/>
    <n v="72"/>
    <n v="233"/>
    <n v="16776"/>
    <n v="4865.0400000000009"/>
    <n v="0.29000000000000004"/>
    <x v="2"/>
  </r>
  <r>
    <x v="3"/>
    <x v="2"/>
    <x v="182"/>
    <x v="2"/>
    <x v="2"/>
    <x v="2"/>
    <x v="0"/>
    <n v="62"/>
    <n v="273"/>
    <n v="16926"/>
    <n v="7785.96"/>
    <n v="0.46"/>
    <x v="2"/>
  </r>
  <r>
    <x v="3"/>
    <x v="2"/>
    <x v="183"/>
    <x v="2"/>
    <x v="2"/>
    <x v="2"/>
    <x v="1"/>
    <n v="66"/>
    <n v="259"/>
    <n v="17094"/>
    <n v="5128.2000000000007"/>
    <n v="0.30000000000000004"/>
    <x v="2"/>
  </r>
  <r>
    <x v="3"/>
    <x v="2"/>
    <x v="184"/>
    <x v="2"/>
    <x v="2"/>
    <x v="2"/>
    <x v="2"/>
    <n v="60"/>
    <n v="200"/>
    <n v="12000"/>
    <n v="5640"/>
    <n v="0.47000000000000003"/>
    <x v="2"/>
  </r>
  <r>
    <x v="3"/>
    <x v="2"/>
    <x v="185"/>
    <x v="2"/>
    <x v="2"/>
    <x v="2"/>
    <x v="3"/>
    <n v="59"/>
    <n v="188"/>
    <n v="11092"/>
    <n v="4547.7199999999993"/>
    <n v="0.41"/>
    <x v="2"/>
  </r>
  <r>
    <x v="3"/>
    <x v="2"/>
    <x v="186"/>
    <x v="2"/>
    <x v="2"/>
    <x v="2"/>
    <x v="4"/>
    <n v="69"/>
    <n v="188"/>
    <n v="12972"/>
    <n v="7912.92"/>
    <n v="0.61"/>
    <x v="2"/>
  </r>
  <r>
    <x v="3"/>
    <x v="2"/>
    <x v="187"/>
    <x v="2"/>
    <x v="2"/>
    <x v="2"/>
    <x v="5"/>
    <n v="76"/>
    <n v="181"/>
    <n v="13756"/>
    <n v="3439"/>
    <n v="0.25"/>
    <x v="2"/>
  </r>
  <r>
    <x v="3"/>
    <x v="2"/>
    <x v="188"/>
    <x v="2"/>
    <x v="2"/>
    <x v="2"/>
    <x v="0"/>
    <n v="51"/>
    <n v="241"/>
    <n v="12291"/>
    <n v="5162.22"/>
    <n v="0.42000000000000004"/>
    <x v="2"/>
  </r>
  <r>
    <x v="3"/>
    <x v="2"/>
    <x v="189"/>
    <x v="2"/>
    <x v="2"/>
    <x v="2"/>
    <x v="1"/>
    <n v="56"/>
    <n v="268"/>
    <n v="15008"/>
    <n v="4202.2400000000007"/>
    <n v="0.28000000000000003"/>
    <x v="2"/>
  </r>
  <r>
    <x v="3"/>
    <x v="2"/>
    <x v="190"/>
    <x v="2"/>
    <x v="2"/>
    <x v="2"/>
    <x v="2"/>
    <n v="52"/>
    <n v="225"/>
    <n v="11700"/>
    <n v="4680"/>
    <n v="0.4"/>
    <x v="2"/>
  </r>
  <r>
    <x v="3"/>
    <x v="2"/>
    <x v="191"/>
    <x v="2"/>
    <x v="2"/>
    <x v="2"/>
    <x v="3"/>
    <n v="53"/>
    <n v="203"/>
    <n v="10759"/>
    <n v="3765.6499999999996"/>
    <n v="0.35"/>
    <x v="2"/>
  </r>
  <r>
    <x v="3"/>
    <x v="2"/>
    <x v="192"/>
    <x v="2"/>
    <x v="2"/>
    <x v="2"/>
    <x v="4"/>
    <n v="63"/>
    <n v="218"/>
    <n v="13734"/>
    <n v="7965.7200000000012"/>
    <n v="0.58000000000000007"/>
    <x v="2"/>
  </r>
  <r>
    <x v="3"/>
    <x v="2"/>
    <x v="193"/>
    <x v="2"/>
    <x v="2"/>
    <x v="2"/>
    <x v="5"/>
    <n v="65"/>
    <n v="217"/>
    <n v="14105"/>
    <n v="3385.2000000000003"/>
    <n v="0.24000000000000002"/>
    <x v="2"/>
  </r>
  <r>
    <x v="3"/>
    <x v="2"/>
    <x v="194"/>
    <x v="2"/>
    <x v="2"/>
    <x v="2"/>
    <x v="0"/>
    <n v="51"/>
    <n v="236"/>
    <n v="12036"/>
    <n v="5416.2000000000007"/>
    <n v="0.45000000000000007"/>
    <x v="2"/>
  </r>
  <r>
    <x v="3"/>
    <x v="2"/>
    <x v="195"/>
    <x v="2"/>
    <x v="2"/>
    <x v="2"/>
    <x v="1"/>
    <n v="59"/>
    <n v="219"/>
    <n v="12921"/>
    <n v="3747.0900000000006"/>
    <n v="0.29000000000000004"/>
    <x v="2"/>
  </r>
  <r>
    <x v="3"/>
    <x v="2"/>
    <x v="196"/>
    <x v="2"/>
    <x v="2"/>
    <x v="2"/>
    <x v="2"/>
    <n v="50"/>
    <n v="182"/>
    <n v="9100"/>
    <n v="3822.0000000000005"/>
    <n v="0.42000000000000004"/>
    <x v="2"/>
  </r>
  <r>
    <x v="3"/>
    <x v="2"/>
    <x v="197"/>
    <x v="2"/>
    <x v="2"/>
    <x v="2"/>
    <x v="3"/>
    <n v="51"/>
    <n v="203"/>
    <n v="10353"/>
    <n v="3727.08"/>
    <n v="0.36"/>
    <x v="2"/>
  </r>
  <r>
    <x v="3"/>
    <x v="2"/>
    <x v="198"/>
    <x v="2"/>
    <x v="2"/>
    <x v="2"/>
    <x v="4"/>
    <n v="59"/>
    <n v="182"/>
    <n v="10738"/>
    <n v="6228.0400000000009"/>
    <n v="0.58000000000000007"/>
    <x v="2"/>
  </r>
  <r>
    <x v="3"/>
    <x v="2"/>
    <x v="199"/>
    <x v="2"/>
    <x v="2"/>
    <x v="2"/>
    <x v="5"/>
    <n v="63"/>
    <n v="196"/>
    <n v="12348"/>
    <n v="2840.04"/>
    <n v="0.23"/>
    <x v="2"/>
  </r>
  <r>
    <x v="3"/>
    <x v="2"/>
    <x v="200"/>
    <x v="2"/>
    <x v="2"/>
    <x v="2"/>
    <x v="0"/>
    <n v="52"/>
    <n v="263"/>
    <n v="13676"/>
    <n v="6017.4400000000005"/>
    <n v="0.44000000000000006"/>
    <x v="2"/>
  </r>
  <r>
    <x v="3"/>
    <x v="2"/>
    <x v="201"/>
    <x v="2"/>
    <x v="2"/>
    <x v="2"/>
    <x v="1"/>
    <n v="58"/>
    <n v="236"/>
    <n v="13688"/>
    <n v="3422"/>
    <n v="0.25"/>
    <x v="2"/>
  </r>
  <r>
    <x v="3"/>
    <x v="2"/>
    <x v="202"/>
    <x v="2"/>
    <x v="2"/>
    <x v="2"/>
    <x v="2"/>
    <n v="50"/>
    <n v="210"/>
    <n v="10500"/>
    <n v="4200"/>
    <n v="0.4"/>
    <x v="2"/>
  </r>
  <r>
    <x v="3"/>
    <x v="2"/>
    <x v="203"/>
    <x v="2"/>
    <x v="2"/>
    <x v="2"/>
    <x v="3"/>
    <n v="53"/>
    <n v="210"/>
    <n v="11130"/>
    <n v="4452"/>
    <n v="0.39999999999999997"/>
    <x v="2"/>
  </r>
  <r>
    <x v="3"/>
    <x v="2"/>
    <x v="204"/>
    <x v="2"/>
    <x v="2"/>
    <x v="2"/>
    <x v="4"/>
    <n v="63"/>
    <n v="163"/>
    <n v="10269"/>
    <n v="5853.3300000000008"/>
    <n v="0.57000000000000006"/>
    <x v="2"/>
  </r>
  <r>
    <x v="3"/>
    <x v="2"/>
    <x v="205"/>
    <x v="2"/>
    <x v="2"/>
    <x v="2"/>
    <x v="5"/>
    <n v="67"/>
    <n v="202"/>
    <n v="13534"/>
    <n v="2842.1400000000003"/>
    <n v="0.21000000000000002"/>
    <x v="2"/>
  </r>
  <r>
    <x v="3"/>
    <x v="2"/>
    <x v="206"/>
    <x v="2"/>
    <x v="2"/>
    <x v="2"/>
    <x v="0"/>
    <n v="51"/>
    <n v="293"/>
    <n v="14943"/>
    <n v="5977.2000000000007"/>
    <n v="0.4"/>
    <x v="2"/>
  </r>
  <r>
    <x v="3"/>
    <x v="2"/>
    <x v="207"/>
    <x v="2"/>
    <x v="2"/>
    <x v="2"/>
    <x v="1"/>
    <n v="58"/>
    <n v="273"/>
    <n v="15834"/>
    <n v="4275.18"/>
    <n v="0.27"/>
    <x v="2"/>
  </r>
  <r>
    <x v="3"/>
    <x v="2"/>
    <x v="208"/>
    <x v="2"/>
    <x v="2"/>
    <x v="2"/>
    <x v="2"/>
    <n v="52"/>
    <n v="233"/>
    <n v="12116"/>
    <n v="4846.4000000000005"/>
    <n v="0.4"/>
    <x v="2"/>
  </r>
  <r>
    <x v="3"/>
    <x v="2"/>
    <x v="209"/>
    <x v="2"/>
    <x v="2"/>
    <x v="2"/>
    <x v="3"/>
    <n v="51"/>
    <n v="194"/>
    <n v="9894"/>
    <n v="3957.5999999999995"/>
    <n v="0.39999999999999997"/>
    <x v="2"/>
  </r>
  <r>
    <x v="3"/>
    <x v="2"/>
    <x v="210"/>
    <x v="2"/>
    <x v="2"/>
    <x v="2"/>
    <x v="4"/>
    <n v="59"/>
    <n v="175"/>
    <n v="10325"/>
    <n v="6195.0000000000009"/>
    <n v="0.60000000000000009"/>
    <x v="2"/>
  </r>
  <r>
    <x v="3"/>
    <x v="2"/>
    <x v="211"/>
    <x v="2"/>
    <x v="2"/>
    <x v="2"/>
    <x v="5"/>
    <n v="67"/>
    <n v="208"/>
    <n v="13936"/>
    <n v="3205.28"/>
    <n v="0.23"/>
    <x v="2"/>
  </r>
  <r>
    <x v="4"/>
    <x v="3"/>
    <x v="212"/>
    <x v="2"/>
    <x v="2"/>
    <x v="2"/>
    <x v="0"/>
    <n v="32"/>
    <n v="203"/>
    <n v="6496"/>
    <n v="3312.96"/>
    <n v="0.51"/>
    <x v="2"/>
  </r>
  <r>
    <x v="4"/>
    <x v="3"/>
    <x v="213"/>
    <x v="2"/>
    <x v="2"/>
    <x v="2"/>
    <x v="1"/>
    <n v="41"/>
    <n v="196"/>
    <n v="8036"/>
    <n v="2892.96"/>
    <n v="0.36"/>
    <x v="2"/>
  </r>
  <r>
    <x v="4"/>
    <x v="3"/>
    <x v="214"/>
    <x v="2"/>
    <x v="2"/>
    <x v="2"/>
    <x v="2"/>
    <n v="41"/>
    <n v="189"/>
    <n v="7749"/>
    <n v="4029.48"/>
    <n v="0.52"/>
    <x v="2"/>
  </r>
  <r>
    <x v="4"/>
    <x v="3"/>
    <x v="215"/>
    <x v="2"/>
    <x v="2"/>
    <x v="2"/>
    <x v="3"/>
    <n v="41"/>
    <n v="160"/>
    <n v="6560"/>
    <n v="3214.4"/>
    <n v="0.49"/>
    <x v="2"/>
  </r>
  <r>
    <x v="4"/>
    <x v="3"/>
    <x v="216"/>
    <x v="2"/>
    <x v="2"/>
    <x v="3"/>
    <x v="4"/>
    <n v="49"/>
    <n v="145"/>
    <n v="7105"/>
    <n v="4689.3"/>
    <n v="0.66"/>
    <x v="2"/>
  </r>
  <r>
    <x v="4"/>
    <x v="3"/>
    <x v="217"/>
    <x v="2"/>
    <x v="2"/>
    <x v="3"/>
    <x v="5"/>
    <n v="41"/>
    <n v="182"/>
    <n v="7462"/>
    <n v="2313.2199999999998"/>
    <n v="0.31"/>
    <x v="2"/>
  </r>
  <r>
    <x v="4"/>
    <x v="3"/>
    <x v="218"/>
    <x v="2"/>
    <x v="2"/>
    <x v="3"/>
    <x v="0"/>
    <n v="34"/>
    <n v="225"/>
    <n v="7650"/>
    <n v="4054.5"/>
    <n v="0.53"/>
    <x v="2"/>
  </r>
  <r>
    <x v="4"/>
    <x v="3"/>
    <x v="219"/>
    <x v="2"/>
    <x v="2"/>
    <x v="3"/>
    <x v="1"/>
    <n v="43"/>
    <n v="195"/>
    <n v="8385"/>
    <n v="3354"/>
    <n v="0.4"/>
    <x v="2"/>
  </r>
  <r>
    <x v="4"/>
    <x v="3"/>
    <x v="220"/>
    <x v="2"/>
    <x v="2"/>
    <x v="3"/>
    <x v="2"/>
    <n v="44"/>
    <n v="169"/>
    <n v="7436"/>
    <n v="3718"/>
    <n v="0.5"/>
    <x v="2"/>
  </r>
  <r>
    <x v="4"/>
    <x v="3"/>
    <x v="221"/>
    <x v="2"/>
    <x v="2"/>
    <x v="3"/>
    <x v="3"/>
    <n v="41"/>
    <n v="152"/>
    <n v="6232"/>
    <n v="3053.68"/>
    <n v="0.49"/>
    <x v="2"/>
  </r>
  <r>
    <x v="4"/>
    <x v="3"/>
    <x v="222"/>
    <x v="2"/>
    <x v="2"/>
    <x v="3"/>
    <x v="4"/>
    <n v="46"/>
    <n v="113"/>
    <n v="5198"/>
    <n v="3534.6400000000003"/>
    <n v="0.68"/>
    <x v="2"/>
  </r>
  <r>
    <x v="4"/>
    <x v="3"/>
    <x v="223"/>
    <x v="2"/>
    <x v="2"/>
    <x v="3"/>
    <x v="5"/>
    <n v="41"/>
    <n v="176"/>
    <n v="7216"/>
    <n v="2164.8000000000002"/>
    <n v="0.30000000000000004"/>
    <x v="2"/>
  </r>
  <r>
    <x v="4"/>
    <x v="3"/>
    <x v="224"/>
    <x v="2"/>
    <x v="2"/>
    <x v="3"/>
    <x v="0"/>
    <n v="32"/>
    <n v="216"/>
    <n v="6912"/>
    <n v="3456"/>
    <n v="0.5"/>
    <x v="2"/>
  </r>
  <r>
    <x v="4"/>
    <x v="3"/>
    <x v="225"/>
    <x v="2"/>
    <x v="2"/>
    <x v="3"/>
    <x v="1"/>
    <n v="41"/>
    <n v="195"/>
    <n v="7995"/>
    <n v="2798.25"/>
    <n v="0.35"/>
    <x v="2"/>
  </r>
  <r>
    <x v="4"/>
    <x v="3"/>
    <x v="226"/>
    <x v="2"/>
    <x v="2"/>
    <x v="3"/>
    <x v="2"/>
    <n v="42"/>
    <n v="169"/>
    <n v="7098"/>
    <n v="3903.9"/>
    <n v="0.55000000000000004"/>
    <x v="2"/>
  </r>
  <r>
    <x v="4"/>
    <x v="3"/>
    <x v="227"/>
    <x v="2"/>
    <x v="2"/>
    <x v="3"/>
    <x v="3"/>
    <n v="41"/>
    <n v="154"/>
    <n v="6314"/>
    <n v="2841.2999999999997"/>
    <n v="0.44999999999999996"/>
    <x v="2"/>
  </r>
  <r>
    <x v="4"/>
    <x v="3"/>
    <x v="228"/>
    <x v="2"/>
    <x v="2"/>
    <x v="3"/>
    <x v="4"/>
    <n v="46"/>
    <n v="106"/>
    <n v="4876"/>
    <n v="3315.6800000000003"/>
    <n v="0.68"/>
    <x v="2"/>
  </r>
  <r>
    <x v="4"/>
    <x v="3"/>
    <x v="229"/>
    <x v="2"/>
    <x v="2"/>
    <x v="3"/>
    <x v="5"/>
    <n v="41"/>
    <n v="188"/>
    <n v="7708"/>
    <n v="2697.7999999999997"/>
    <n v="0.35"/>
    <x v="2"/>
  </r>
  <r>
    <x v="4"/>
    <x v="3"/>
    <x v="230"/>
    <x v="2"/>
    <x v="2"/>
    <x v="3"/>
    <x v="0"/>
    <n v="43"/>
    <n v="240"/>
    <n v="10320"/>
    <n v="5160"/>
    <n v="0.5"/>
    <x v="2"/>
  </r>
  <r>
    <x v="4"/>
    <x v="3"/>
    <x v="231"/>
    <x v="2"/>
    <x v="2"/>
    <x v="3"/>
    <x v="1"/>
    <n v="49"/>
    <n v="156"/>
    <n v="7644"/>
    <n v="2751.8399999999997"/>
    <n v="0.36"/>
    <x v="2"/>
  </r>
  <r>
    <x v="4"/>
    <x v="3"/>
    <x v="232"/>
    <x v="2"/>
    <x v="2"/>
    <x v="3"/>
    <x v="2"/>
    <n v="49"/>
    <n v="175"/>
    <n v="8575"/>
    <n v="4716.25"/>
    <n v="0.55000000000000004"/>
    <x v="2"/>
  </r>
  <r>
    <x v="4"/>
    <x v="3"/>
    <x v="233"/>
    <x v="2"/>
    <x v="2"/>
    <x v="3"/>
    <x v="3"/>
    <n v="43"/>
    <n v="152"/>
    <n v="6536"/>
    <n v="3202.64"/>
    <n v="0.49"/>
    <x v="2"/>
  </r>
  <r>
    <x v="4"/>
    <x v="3"/>
    <x v="234"/>
    <x v="2"/>
    <x v="2"/>
    <x v="3"/>
    <x v="4"/>
    <n v="49"/>
    <n v="119"/>
    <n v="5831"/>
    <n v="3848.46"/>
    <n v="0.66"/>
    <x v="2"/>
  </r>
  <r>
    <x v="4"/>
    <x v="3"/>
    <x v="235"/>
    <x v="2"/>
    <x v="2"/>
    <x v="3"/>
    <x v="5"/>
    <n v="62"/>
    <n v="174"/>
    <n v="10788"/>
    <n v="3560.04"/>
    <n v="0.33"/>
    <x v="2"/>
  </r>
  <r>
    <x v="4"/>
    <x v="3"/>
    <x v="236"/>
    <x v="2"/>
    <x v="2"/>
    <x v="3"/>
    <x v="0"/>
    <n v="41"/>
    <n v="208"/>
    <n v="8528"/>
    <n v="4434.5600000000004"/>
    <n v="0.52"/>
    <x v="2"/>
  </r>
  <r>
    <x v="4"/>
    <x v="3"/>
    <x v="237"/>
    <x v="2"/>
    <x v="2"/>
    <x v="3"/>
    <x v="1"/>
    <n v="47"/>
    <n v="169"/>
    <n v="7943"/>
    <n v="2780.0499999999997"/>
    <n v="0.35"/>
    <x v="2"/>
  </r>
  <r>
    <x v="4"/>
    <x v="3"/>
    <x v="238"/>
    <x v="2"/>
    <x v="2"/>
    <x v="3"/>
    <x v="2"/>
    <n v="45"/>
    <n v="163"/>
    <n v="7335"/>
    <n v="3814.2000000000003"/>
    <n v="0.52"/>
    <x v="2"/>
  </r>
  <r>
    <x v="4"/>
    <x v="3"/>
    <x v="239"/>
    <x v="2"/>
    <x v="2"/>
    <x v="3"/>
    <x v="3"/>
    <n v="41"/>
    <n v="154"/>
    <n v="6314"/>
    <n v="3030.72"/>
    <n v="0.48"/>
    <x v="2"/>
  </r>
  <r>
    <x v="4"/>
    <x v="3"/>
    <x v="240"/>
    <x v="2"/>
    <x v="2"/>
    <x v="3"/>
    <x v="4"/>
    <n v="45"/>
    <n v="131"/>
    <n v="5895"/>
    <n v="3831.75"/>
    <n v="0.65"/>
    <x v="2"/>
  </r>
  <r>
    <x v="4"/>
    <x v="3"/>
    <x v="241"/>
    <x v="2"/>
    <x v="2"/>
    <x v="3"/>
    <x v="5"/>
    <n v="64"/>
    <n v="181"/>
    <n v="11584"/>
    <n v="3591.04"/>
    <n v="0.31"/>
    <x v="2"/>
  </r>
  <r>
    <x v="4"/>
    <x v="3"/>
    <x v="242"/>
    <x v="2"/>
    <x v="2"/>
    <x v="3"/>
    <x v="0"/>
    <n v="44"/>
    <n v="270"/>
    <n v="11880"/>
    <n v="6534.0000000000009"/>
    <n v="0.55000000000000004"/>
    <x v="2"/>
  </r>
  <r>
    <x v="4"/>
    <x v="3"/>
    <x v="243"/>
    <x v="2"/>
    <x v="2"/>
    <x v="3"/>
    <x v="1"/>
    <n v="47"/>
    <n v="225"/>
    <n v="10575"/>
    <n v="3701.2499999999995"/>
    <n v="0.35"/>
    <x v="2"/>
  </r>
  <r>
    <x v="4"/>
    <x v="3"/>
    <x v="244"/>
    <x v="2"/>
    <x v="2"/>
    <x v="3"/>
    <x v="2"/>
    <n v="48"/>
    <n v="203"/>
    <n v="9744"/>
    <n v="5359.2000000000007"/>
    <n v="0.55000000000000004"/>
    <x v="2"/>
  </r>
  <r>
    <x v="4"/>
    <x v="3"/>
    <x v="245"/>
    <x v="2"/>
    <x v="2"/>
    <x v="3"/>
    <x v="3"/>
    <n v="44"/>
    <n v="175"/>
    <n v="7700"/>
    <n v="3696"/>
    <n v="0.48"/>
    <x v="2"/>
  </r>
  <r>
    <x v="4"/>
    <x v="3"/>
    <x v="246"/>
    <x v="2"/>
    <x v="2"/>
    <x v="3"/>
    <x v="4"/>
    <n v="45"/>
    <n v="125"/>
    <n v="5625"/>
    <n v="3881.2500000000005"/>
    <n v="0.69000000000000006"/>
    <x v="2"/>
  </r>
  <r>
    <x v="4"/>
    <x v="3"/>
    <x v="247"/>
    <x v="2"/>
    <x v="2"/>
    <x v="3"/>
    <x v="5"/>
    <n v="60"/>
    <n v="200"/>
    <n v="12000"/>
    <n v="3720"/>
    <n v="0.31"/>
    <x v="2"/>
  </r>
  <r>
    <x v="4"/>
    <x v="3"/>
    <x v="248"/>
    <x v="2"/>
    <x v="2"/>
    <x v="3"/>
    <x v="0"/>
    <n v="41"/>
    <n v="238"/>
    <n v="9758"/>
    <n v="4976.58"/>
    <n v="0.51"/>
    <x v="2"/>
  </r>
  <r>
    <x v="4"/>
    <x v="3"/>
    <x v="249"/>
    <x v="2"/>
    <x v="2"/>
    <x v="3"/>
    <x v="1"/>
    <n v="46"/>
    <n v="216"/>
    <n v="9936"/>
    <n v="3775.68"/>
    <n v="0.38"/>
    <x v="2"/>
  </r>
  <r>
    <x v="4"/>
    <x v="3"/>
    <x v="250"/>
    <x v="2"/>
    <x v="2"/>
    <x v="3"/>
    <x v="2"/>
    <n v="47"/>
    <n v="218"/>
    <n v="10246"/>
    <n v="5327.92"/>
    <n v="0.52"/>
    <x v="2"/>
  </r>
  <r>
    <x v="4"/>
    <x v="3"/>
    <x v="251"/>
    <x v="2"/>
    <x v="2"/>
    <x v="3"/>
    <x v="3"/>
    <n v="44"/>
    <n v="189"/>
    <n v="8316"/>
    <n v="3991.68"/>
    <n v="0.48"/>
    <x v="2"/>
  </r>
  <r>
    <x v="4"/>
    <x v="3"/>
    <x v="252"/>
    <x v="2"/>
    <x v="2"/>
    <x v="3"/>
    <x v="4"/>
    <n v="46"/>
    <n v="189"/>
    <n v="8694"/>
    <n v="5738.04"/>
    <n v="0.66"/>
    <x v="2"/>
  </r>
  <r>
    <x v="4"/>
    <x v="3"/>
    <x v="253"/>
    <x v="2"/>
    <x v="2"/>
    <x v="3"/>
    <x v="5"/>
    <n v="59"/>
    <n v="203"/>
    <n v="11977"/>
    <n v="3593.1000000000004"/>
    <n v="0.30000000000000004"/>
    <x v="2"/>
  </r>
  <r>
    <x v="4"/>
    <x v="3"/>
    <x v="254"/>
    <x v="2"/>
    <x v="2"/>
    <x v="3"/>
    <x v="0"/>
    <n v="47"/>
    <n v="252"/>
    <n v="11844"/>
    <n v="6158.88"/>
    <n v="0.52"/>
    <x v="2"/>
  </r>
  <r>
    <x v="4"/>
    <x v="3"/>
    <x v="255"/>
    <x v="2"/>
    <x v="2"/>
    <x v="3"/>
    <x v="1"/>
    <n v="51"/>
    <n v="221"/>
    <n v="11271"/>
    <n v="4508.4000000000005"/>
    <n v="0.4"/>
    <x v="2"/>
  </r>
  <r>
    <x v="4"/>
    <x v="3"/>
    <x v="256"/>
    <x v="2"/>
    <x v="2"/>
    <x v="3"/>
    <x v="2"/>
    <n v="48"/>
    <n v="218"/>
    <n v="10464"/>
    <n v="5336.64"/>
    <n v="0.51"/>
    <x v="2"/>
  </r>
  <r>
    <x v="4"/>
    <x v="3"/>
    <x v="257"/>
    <x v="2"/>
    <x v="2"/>
    <x v="3"/>
    <x v="3"/>
    <n v="47"/>
    <n v="169"/>
    <n v="7943"/>
    <n v="3812.64"/>
    <n v="0.48"/>
    <x v="2"/>
  </r>
  <r>
    <x v="4"/>
    <x v="3"/>
    <x v="258"/>
    <x v="2"/>
    <x v="2"/>
    <x v="3"/>
    <x v="4"/>
    <n v="58"/>
    <n v="182"/>
    <n v="10556"/>
    <n v="7072.52"/>
    <n v="0.67"/>
    <x v="2"/>
  </r>
  <r>
    <x v="4"/>
    <x v="3"/>
    <x v="259"/>
    <x v="2"/>
    <x v="2"/>
    <x v="3"/>
    <x v="5"/>
    <n v="61"/>
    <n v="189"/>
    <n v="11529"/>
    <n v="4035.1499999999996"/>
    <n v="0.35"/>
    <x v="2"/>
  </r>
  <r>
    <x v="4"/>
    <x v="3"/>
    <x v="260"/>
    <x v="2"/>
    <x v="2"/>
    <x v="3"/>
    <x v="0"/>
    <n v="47"/>
    <n v="213"/>
    <n v="10011"/>
    <n v="5405.9400000000005"/>
    <n v="0.54"/>
    <x v="2"/>
  </r>
  <r>
    <x v="4"/>
    <x v="3"/>
    <x v="261"/>
    <x v="2"/>
    <x v="2"/>
    <x v="3"/>
    <x v="1"/>
    <n v="50"/>
    <n v="247"/>
    <n v="12350"/>
    <n v="4569.5"/>
    <n v="0.37"/>
    <x v="2"/>
  </r>
  <r>
    <x v="4"/>
    <x v="3"/>
    <x v="262"/>
    <x v="2"/>
    <x v="2"/>
    <x v="3"/>
    <x v="2"/>
    <n v="46"/>
    <n v="196"/>
    <n v="9016"/>
    <n v="4508"/>
    <n v="0.5"/>
    <x v="2"/>
  </r>
  <r>
    <x v="4"/>
    <x v="3"/>
    <x v="263"/>
    <x v="2"/>
    <x v="2"/>
    <x v="3"/>
    <x v="3"/>
    <n v="46"/>
    <n v="176"/>
    <n v="8096"/>
    <n v="4048"/>
    <n v="0.5"/>
    <x v="2"/>
  </r>
  <r>
    <x v="4"/>
    <x v="3"/>
    <x v="264"/>
    <x v="2"/>
    <x v="2"/>
    <x v="3"/>
    <x v="4"/>
    <n v="58"/>
    <n v="163"/>
    <n v="9454"/>
    <n v="6334.18"/>
    <n v="0.67"/>
    <x v="2"/>
  </r>
  <r>
    <x v="4"/>
    <x v="3"/>
    <x v="265"/>
    <x v="2"/>
    <x v="2"/>
    <x v="3"/>
    <x v="5"/>
    <n v="59"/>
    <n v="189"/>
    <n v="11151"/>
    <n v="3456.81"/>
    <n v="0.31"/>
    <x v="2"/>
  </r>
  <r>
    <x v="4"/>
    <x v="3"/>
    <x v="266"/>
    <x v="2"/>
    <x v="2"/>
    <x v="3"/>
    <x v="0"/>
    <n v="49"/>
    <n v="224"/>
    <n v="10976"/>
    <n v="5488"/>
    <n v="0.5"/>
    <x v="2"/>
  </r>
  <r>
    <x v="4"/>
    <x v="3"/>
    <x v="267"/>
    <x v="2"/>
    <x v="2"/>
    <x v="3"/>
    <x v="1"/>
    <n v="51"/>
    <n v="232"/>
    <n v="11832"/>
    <n v="4259.5199999999995"/>
    <n v="0.36"/>
    <x v="2"/>
  </r>
  <r>
    <x v="4"/>
    <x v="3"/>
    <x v="268"/>
    <x v="2"/>
    <x v="2"/>
    <x v="3"/>
    <x v="2"/>
    <n v="49"/>
    <n v="176"/>
    <n v="8624"/>
    <n v="4398.24"/>
    <n v="0.51"/>
    <x v="2"/>
  </r>
  <r>
    <x v="4"/>
    <x v="3"/>
    <x v="269"/>
    <x v="2"/>
    <x v="2"/>
    <x v="3"/>
    <x v="3"/>
    <n v="48"/>
    <n v="175"/>
    <n v="8400"/>
    <n v="3779.9999999999995"/>
    <n v="0.44999999999999996"/>
    <x v="2"/>
  </r>
  <r>
    <x v="4"/>
    <x v="3"/>
    <x v="270"/>
    <x v="2"/>
    <x v="2"/>
    <x v="3"/>
    <x v="4"/>
    <n v="56"/>
    <n v="174"/>
    <n v="9744"/>
    <n v="6625.92"/>
    <n v="0.68"/>
    <x v="2"/>
  </r>
  <r>
    <x v="4"/>
    <x v="3"/>
    <x v="271"/>
    <x v="2"/>
    <x v="2"/>
    <x v="3"/>
    <x v="5"/>
    <n v="62"/>
    <n v="176"/>
    <n v="10912"/>
    <n v="3819.2"/>
    <n v="0.35"/>
    <x v="2"/>
  </r>
  <r>
    <x v="4"/>
    <x v="3"/>
    <x v="272"/>
    <x v="2"/>
    <x v="2"/>
    <x v="3"/>
    <x v="0"/>
    <n v="49"/>
    <n v="231"/>
    <n v="11319"/>
    <n v="5659.5"/>
    <n v="0.5"/>
    <x v="2"/>
  </r>
  <r>
    <x v="4"/>
    <x v="3"/>
    <x v="273"/>
    <x v="2"/>
    <x v="2"/>
    <x v="3"/>
    <x v="1"/>
    <n v="54"/>
    <n v="215"/>
    <n v="11610"/>
    <n v="4411.8"/>
    <n v="0.38"/>
    <x v="2"/>
  </r>
  <r>
    <x v="4"/>
    <x v="3"/>
    <x v="274"/>
    <x v="2"/>
    <x v="2"/>
    <x v="3"/>
    <x v="2"/>
    <n v="47"/>
    <n v="169"/>
    <n v="7943"/>
    <n v="3971.5"/>
    <n v="0.5"/>
    <x v="2"/>
  </r>
  <r>
    <x v="4"/>
    <x v="3"/>
    <x v="275"/>
    <x v="2"/>
    <x v="2"/>
    <x v="3"/>
    <x v="3"/>
    <n v="47"/>
    <n v="176"/>
    <n v="8272"/>
    <n v="3722.3999999999996"/>
    <n v="0.44999999999999996"/>
    <x v="2"/>
  </r>
  <r>
    <x v="4"/>
    <x v="3"/>
    <x v="276"/>
    <x v="2"/>
    <x v="2"/>
    <x v="3"/>
    <x v="4"/>
    <n v="55"/>
    <n v="174"/>
    <n v="9570"/>
    <n v="6603.3"/>
    <n v="0.69000000000000006"/>
    <x v="2"/>
  </r>
  <r>
    <x v="4"/>
    <x v="3"/>
    <x v="277"/>
    <x v="2"/>
    <x v="2"/>
    <x v="3"/>
    <x v="5"/>
    <n v="59"/>
    <n v="189"/>
    <n v="11151"/>
    <n v="3791.34"/>
    <n v="0.34"/>
    <x v="2"/>
  </r>
  <r>
    <x v="4"/>
    <x v="3"/>
    <x v="278"/>
    <x v="2"/>
    <x v="2"/>
    <x v="3"/>
    <x v="0"/>
    <n v="49"/>
    <n v="225"/>
    <n v="11025"/>
    <n v="5622.75"/>
    <n v="0.51"/>
    <x v="2"/>
  </r>
  <r>
    <x v="4"/>
    <x v="3"/>
    <x v="279"/>
    <x v="2"/>
    <x v="2"/>
    <x v="3"/>
    <x v="1"/>
    <n v="50"/>
    <n v="243"/>
    <n v="12150"/>
    <n v="4617"/>
    <n v="0.38"/>
    <x v="2"/>
  </r>
  <r>
    <x v="4"/>
    <x v="3"/>
    <x v="280"/>
    <x v="2"/>
    <x v="2"/>
    <x v="3"/>
    <x v="2"/>
    <n v="46"/>
    <n v="182"/>
    <n v="8372"/>
    <n v="4520.88"/>
    <n v="0.54"/>
    <x v="2"/>
  </r>
  <r>
    <x v="4"/>
    <x v="3"/>
    <x v="281"/>
    <x v="2"/>
    <x v="2"/>
    <x v="3"/>
    <x v="3"/>
    <n v="49"/>
    <n v="210"/>
    <n v="10290"/>
    <n v="5145"/>
    <n v="0.5"/>
    <x v="2"/>
  </r>
  <r>
    <x v="4"/>
    <x v="3"/>
    <x v="282"/>
    <x v="2"/>
    <x v="2"/>
    <x v="3"/>
    <x v="4"/>
    <n v="55"/>
    <n v="156"/>
    <n v="8580"/>
    <n v="5577"/>
    <n v="0.65"/>
    <x v="2"/>
  </r>
  <r>
    <x v="4"/>
    <x v="3"/>
    <x v="283"/>
    <x v="2"/>
    <x v="2"/>
    <x v="3"/>
    <x v="5"/>
    <n v="59"/>
    <n v="196"/>
    <n v="11564"/>
    <n v="4047.3999999999996"/>
    <n v="0.35"/>
    <x v="2"/>
  </r>
  <r>
    <x v="0"/>
    <x v="0"/>
    <x v="284"/>
    <x v="2"/>
    <x v="2"/>
    <x v="3"/>
    <x v="0"/>
    <n v="44"/>
    <n v="124"/>
    <n v="5456"/>
    <n v="2837.12"/>
    <n v="0.52"/>
    <x v="2"/>
  </r>
  <r>
    <x v="0"/>
    <x v="0"/>
    <x v="285"/>
    <x v="2"/>
    <x v="2"/>
    <x v="3"/>
    <x v="1"/>
    <n v="41"/>
    <n v="77"/>
    <n v="3157"/>
    <n v="1452.2199999999998"/>
    <n v="0.45999999999999996"/>
    <x v="2"/>
  </r>
  <r>
    <x v="0"/>
    <x v="0"/>
    <x v="286"/>
    <x v="2"/>
    <x v="2"/>
    <x v="3"/>
    <x v="2"/>
    <n v="32"/>
    <n v="83"/>
    <n v="2656"/>
    <n v="1248.32"/>
    <n v="0.47"/>
    <x v="2"/>
  </r>
  <r>
    <x v="0"/>
    <x v="0"/>
    <x v="287"/>
    <x v="2"/>
    <x v="2"/>
    <x v="3"/>
    <x v="3"/>
    <n v="37"/>
    <n v="34"/>
    <n v="1258"/>
    <n v="654.16"/>
    <n v="0.52"/>
    <x v="2"/>
  </r>
  <r>
    <x v="0"/>
    <x v="0"/>
    <x v="288"/>
    <x v="3"/>
    <x v="3"/>
    <x v="4"/>
    <x v="4"/>
    <n v="53"/>
    <n v="47"/>
    <n v="2491"/>
    <n v="1220.5899999999999"/>
    <n v="0.49"/>
    <x v="2"/>
  </r>
  <r>
    <x v="0"/>
    <x v="0"/>
    <x v="289"/>
    <x v="3"/>
    <x v="3"/>
    <x v="4"/>
    <x v="5"/>
    <n v="41"/>
    <n v="69"/>
    <n v="2829"/>
    <n v="1697.3999999999999"/>
    <n v="0.6"/>
    <x v="2"/>
  </r>
  <r>
    <x v="0"/>
    <x v="0"/>
    <x v="290"/>
    <x v="3"/>
    <x v="3"/>
    <x v="4"/>
    <x v="0"/>
    <n v="44"/>
    <n v="158"/>
    <n v="6952"/>
    <n v="3545.52"/>
    <n v="0.51"/>
    <x v="2"/>
  </r>
  <r>
    <x v="0"/>
    <x v="0"/>
    <x v="291"/>
    <x v="3"/>
    <x v="3"/>
    <x v="4"/>
    <x v="1"/>
    <n v="43"/>
    <n v="51"/>
    <n v="2193"/>
    <n v="1030.71"/>
    <n v="0.47"/>
    <x v="2"/>
  </r>
  <r>
    <x v="0"/>
    <x v="0"/>
    <x v="292"/>
    <x v="3"/>
    <x v="3"/>
    <x v="4"/>
    <x v="2"/>
    <n v="32"/>
    <n v="61"/>
    <n v="1952"/>
    <n v="897.92"/>
    <n v="0.45999999999999996"/>
    <x v="2"/>
  </r>
  <r>
    <x v="0"/>
    <x v="0"/>
    <x v="293"/>
    <x v="3"/>
    <x v="3"/>
    <x v="4"/>
    <x v="3"/>
    <n v="39"/>
    <n v="28"/>
    <n v="1092"/>
    <n v="578.76"/>
    <n v="0.53"/>
    <x v="2"/>
  </r>
  <r>
    <x v="0"/>
    <x v="0"/>
    <x v="294"/>
    <x v="3"/>
    <x v="3"/>
    <x v="4"/>
    <x v="4"/>
    <n v="50"/>
    <n v="44"/>
    <n v="2200"/>
    <n v="1034"/>
    <n v="0.47"/>
    <x v="2"/>
  </r>
  <r>
    <x v="0"/>
    <x v="0"/>
    <x v="295"/>
    <x v="3"/>
    <x v="3"/>
    <x v="4"/>
    <x v="5"/>
    <n v="43"/>
    <n v="77"/>
    <n v="3311"/>
    <n v="2152.15"/>
    <n v="0.65"/>
    <x v="2"/>
  </r>
  <r>
    <x v="0"/>
    <x v="0"/>
    <x v="296"/>
    <x v="3"/>
    <x v="3"/>
    <x v="4"/>
    <x v="0"/>
    <n v="47"/>
    <n v="144"/>
    <n v="6768"/>
    <n v="3722.4"/>
    <n v="0.55000000000000004"/>
    <x v="2"/>
  </r>
  <r>
    <x v="0"/>
    <x v="0"/>
    <x v="297"/>
    <x v="3"/>
    <x v="3"/>
    <x v="4"/>
    <x v="1"/>
    <n v="46"/>
    <n v="60"/>
    <n v="2760"/>
    <n v="1324.8"/>
    <n v="0.48"/>
    <x v="2"/>
  </r>
  <r>
    <x v="0"/>
    <x v="0"/>
    <x v="298"/>
    <x v="3"/>
    <x v="3"/>
    <x v="4"/>
    <x v="2"/>
    <n v="37"/>
    <n v="68"/>
    <n v="2516"/>
    <n v="1132.1999999999998"/>
    <n v="0.44999999999999996"/>
    <x v="2"/>
  </r>
  <r>
    <x v="0"/>
    <x v="0"/>
    <x v="299"/>
    <x v="3"/>
    <x v="3"/>
    <x v="4"/>
    <x v="3"/>
    <n v="41"/>
    <n v="19"/>
    <n v="779"/>
    <n v="412.87"/>
    <n v="0.53"/>
    <x v="2"/>
  </r>
  <r>
    <x v="0"/>
    <x v="0"/>
    <x v="300"/>
    <x v="3"/>
    <x v="3"/>
    <x v="4"/>
    <x v="4"/>
    <n v="56"/>
    <n v="38"/>
    <n v="2128"/>
    <n v="1000.16"/>
    <n v="0.47"/>
    <x v="2"/>
  </r>
  <r>
    <x v="0"/>
    <x v="0"/>
    <x v="301"/>
    <x v="3"/>
    <x v="3"/>
    <x v="4"/>
    <x v="5"/>
    <n v="45"/>
    <n v="63"/>
    <n v="2835"/>
    <n v="1786.05"/>
    <n v="0.63"/>
    <x v="2"/>
  </r>
  <r>
    <x v="0"/>
    <x v="0"/>
    <x v="302"/>
    <x v="3"/>
    <x v="3"/>
    <x v="4"/>
    <x v="0"/>
    <n v="48"/>
    <n v="122"/>
    <n v="5856"/>
    <n v="3045.12"/>
    <n v="0.52"/>
    <x v="2"/>
  </r>
  <r>
    <x v="0"/>
    <x v="0"/>
    <x v="303"/>
    <x v="3"/>
    <x v="3"/>
    <x v="4"/>
    <x v="1"/>
    <n v="48"/>
    <n v="44"/>
    <n v="2112"/>
    <n v="971.52"/>
    <n v="0.45999999999999996"/>
    <x v="2"/>
  </r>
  <r>
    <x v="0"/>
    <x v="0"/>
    <x v="304"/>
    <x v="3"/>
    <x v="3"/>
    <x v="4"/>
    <x v="2"/>
    <n v="36"/>
    <n v="42"/>
    <n v="1512"/>
    <n v="725.76"/>
    <n v="0.48"/>
    <x v="2"/>
  </r>
  <r>
    <x v="0"/>
    <x v="0"/>
    <x v="305"/>
    <x v="3"/>
    <x v="3"/>
    <x v="4"/>
    <x v="3"/>
    <n v="44"/>
    <n v="20"/>
    <n v="880"/>
    <n v="440"/>
    <n v="0.5"/>
    <x v="2"/>
  </r>
  <r>
    <x v="0"/>
    <x v="0"/>
    <x v="306"/>
    <x v="3"/>
    <x v="3"/>
    <x v="4"/>
    <x v="4"/>
    <n v="54"/>
    <n v="28"/>
    <n v="1512"/>
    <n v="710.64"/>
    <n v="0.47"/>
    <x v="2"/>
  </r>
  <r>
    <x v="0"/>
    <x v="0"/>
    <x v="307"/>
    <x v="3"/>
    <x v="3"/>
    <x v="4"/>
    <x v="5"/>
    <n v="49"/>
    <n v="65"/>
    <n v="3185"/>
    <n v="1911"/>
    <n v="0.6"/>
    <x v="2"/>
  </r>
  <r>
    <x v="0"/>
    <x v="0"/>
    <x v="308"/>
    <x v="3"/>
    <x v="3"/>
    <x v="4"/>
    <x v="0"/>
    <n v="58"/>
    <n v="134"/>
    <n v="7772"/>
    <n v="4196.88"/>
    <n v="0.54"/>
    <x v="2"/>
  </r>
  <r>
    <x v="0"/>
    <x v="0"/>
    <x v="309"/>
    <x v="3"/>
    <x v="3"/>
    <x v="4"/>
    <x v="1"/>
    <n v="53"/>
    <n v="54"/>
    <n v="2862"/>
    <n v="1287.8999999999999"/>
    <n v="0.44999999999999996"/>
    <x v="2"/>
  </r>
  <r>
    <x v="0"/>
    <x v="0"/>
    <x v="310"/>
    <x v="3"/>
    <x v="3"/>
    <x v="4"/>
    <x v="2"/>
    <n v="49"/>
    <n v="44"/>
    <n v="2156"/>
    <n v="991.75999999999988"/>
    <n v="0.45999999999999996"/>
    <x v="2"/>
  </r>
  <r>
    <x v="0"/>
    <x v="0"/>
    <x v="311"/>
    <x v="3"/>
    <x v="3"/>
    <x v="4"/>
    <x v="3"/>
    <n v="48"/>
    <n v="28"/>
    <n v="1344"/>
    <n v="712.32"/>
    <n v="0.53"/>
    <x v="2"/>
  </r>
  <r>
    <x v="0"/>
    <x v="0"/>
    <x v="312"/>
    <x v="3"/>
    <x v="3"/>
    <x v="4"/>
    <x v="4"/>
    <n v="59"/>
    <n v="35"/>
    <n v="2065"/>
    <n v="949.9"/>
    <n v="0.45999999999999996"/>
    <x v="2"/>
  </r>
  <r>
    <x v="0"/>
    <x v="0"/>
    <x v="313"/>
    <x v="3"/>
    <x v="3"/>
    <x v="4"/>
    <x v="5"/>
    <n v="64"/>
    <n v="63"/>
    <n v="4032"/>
    <n v="2419.1999999999998"/>
    <n v="0.6"/>
    <x v="2"/>
  </r>
  <r>
    <x v="0"/>
    <x v="0"/>
    <x v="314"/>
    <x v="3"/>
    <x v="3"/>
    <x v="4"/>
    <x v="0"/>
    <n v="46"/>
    <n v="135"/>
    <n v="6210"/>
    <n v="3415.5000000000005"/>
    <n v="0.55000000000000004"/>
    <x v="2"/>
  </r>
  <r>
    <x v="0"/>
    <x v="0"/>
    <x v="315"/>
    <x v="3"/>
    <x v="3"/>
    <x v="4"/>
    <x v="1"/>
    <n v="43"/>
    <n v="63"/>
    <n v="2709"/>
    <n v="1219.05"/>
    <n v="0.44999999999999996"/>
    <x v="2"/>
  </r>
  <r>
    <x v="0"/>
    <x v="0"/>
    <x v="316"/>
    <x v="3"/>
    <x v="3"/>
    <x v="4"/>
    <x v="2"/>
    <n v="39"/>
    <n v="54"/>
    <n v="2106"/>
    <n v="947.69999999999993"/>
    <n v="0.44999999999999996"/>
    <x v="2"/>
  </r>
  <r>
    <x v="0"/>
    <x v="0"/>
    <x v="317"/>
    <x v="3"/>
    <x v="3"/>
    <x v="4"/>
    <x v="3"/>
    <n v="38"/>
    <n v="47"/>
    <n v="1786"/>
    <n v="946.58"/>
    <n v="0.53"/>
    <x v="2"/>
  </r>
  <r>
    <x v="0"/>
    <x v="0"/>
    <x v="318"/>
    <x v="3"/>
    <x v="3"/>
    <x v="4"/>
    <x v="4"/>
    <n v="46"/>
    <n v="51"/>
    <n v="2346"/>
    <n v="1173"/>
    <n v="0.5"/>
    <x v="2"/>
  </r>
  <r>
    <x v="0"/>
    <x v="0"/>
    <x v="319"/>
    <x v="3"/>
    <x v="3"/>
    <x v="4"/>
    <x v="5"/>
    <n v="51"/>
    <n v="105"/>
    <n v="5355"/>
    <n v="3373.65"/>
    <n v="0.63"/>
    <x v="2"/>
  </r>
  <r>
    <x v="0"/>
    <x v="0"/>
    <x v="320"/>
    <x v="3"/>
    <x v="3"/>
    <x v="4"/>
    <x v="0"/>
    <n v="47"/>
    <n v="161"/>
    <n v="7567"/>
    <n v="3934.84"/>
    <n v="0.52"/>
    <x v="2"/>
  </r>
  <r>
    <x v="0"/>
    <x v="0"/>
    <x v="321"/>
    <x v="3"/>
    <x v="3"/>
    <x v="4"/>
    <x v="1"/>
    <n v="43"/>
    <n v="81"/>
    <n v="3483"/>
    <n v="1567.35"/>
    <n v="0.44999999999999996"/>
    <x v="2"/>
  </r>
  <r>
    <x v="0"/>
    <x v="0"/>
    <x v="322"/>
    <x v="3"/>
    <x v="3"/>
    <x v="4"/>
    <x v="2"/>
    <n v="36"/>
    <n v="65"/>
    <n v="2340"/>
    <n v="1053"/>
    <n v="0.44999999999999996"/>
    <x v="2"/>
  </r>
  <r>
    <x v="0"/>
    <x v="0"/>
    <x v="323"/>
    <x v="3"/>
    <x v="3"/>
    <x v="4"/>
    <x v="3"/>
    <n v="39"/>
    <n v="50"/>
    <n v="1950"/>
    <n v="1053"/>
    <n v="0.54"/>
    <x v="2"/>
  </r>
  <r>
    <x v="0"/>
    <x v="0"/>
    <x v="324"/>
    <x v="3"/>
    <x v="3"/>
    <x v="4"/>
    <x v="4"/>
    <n v="47"/>
    <n v="56"/>
    <n v="2632"/>
    <n v="1210.7199999999998"/>
    <n v="0.45999999999999996"/>
    <x v="2"/>
  </r>
  <r>
    <x v="0"/>
    <x v="0"/>
    <x v="325"/>
    <x v="3"/>
    <x v="3"/>
    <x v="4"/>
    <x v="5"/>
    <n v="54"/>
    <n v="120"/>
    <n v="6480"/>
    <n v="3952.7999999999997"/>
    <n v="0.61"/>
    <x v="2"/>
  </r>
  <r>
    <x v="0"/>
    <x v="0"/>
    <x v="326"/>
    <x v="3"/>
    <x v="3"/>
    <x v="4"/>
    <x v="0"/>
    <n v="49"/>
    <n v="149"/>
    <n v="7301"/>
    <n v="3723.51"/>
    <n v="0.51"/>
    <x v="2"/>
  </r>
  <r>
    <x v="0"/>
    <x v="0"/>
    <x v="327"/>
    <x v="3"/>
    <x v="3"/>
    <x v="4"/>
    <x v="1"/>
    <n v="41"/>
    <n v="94"/>
    <n v="3854"/>
    <n v="1772.84"/>
    <n v="0.45999999999999996"/>
    <x v="2"/>
  </r>
  <r>
    <x v="0"/>
    <x v="0"/>
    <x v="328"/>
    <x v="3"/>
    <x v="3"/>
    <x v="4"/>
    <x v="2"/>
    <n v="38"/>
    <n v="75"/>
    <n v="2850"/>
    <n v="1396.5"/>
    <n v="0.49"/>
    <x v="2"/>
  </r>
  <r>
    <x v="0"/>
    <x v="0"/>
    <x v="329"/>
    <x v="3"/>
    <x v="3"/>
    <x v="4"/>
    <x v="3"/>
    <n v="37"/>
    <n v="63"/>
    <n v="2331"/>
    <n v="1165.5"/>
    <n v="0.5"/>
    <x v="2"/>
  </r>
  <r>
    <x v="0"/>
    <x v="0"/>
    <x v="330"/>
    <x v="3"/>
    <x v="3"/>
    <x v="4"/>
    <x v="4"/>
    <n v="49"/>
    <n v="50"/>
    <n v="2450"/>
    <n v="1225"/>
    <n v="0.5"/>
    <x v="2"/>
  </r>
  <r>
    <x v="0"/>
    <x v="0"/>
    <x v="331"/>
    <x v="3"/>
    <x v="3"/>
    <x v="4"/>
    <x v="5"/>
    <n v="50"/>
    <n v="94"/>
    <n v="4700"/>
    <n v="3055"/>
    <n v="0.65"/>
    <x v="2"/>
  </r>
  <r>
    <x v="0"/>
    <x v="0"/>
    <x v="332"/>
    <x v="3"/>
    <x v="3"/>
    <x v="4"/>
    <x v="0"/>
    <n v="47"/>
    <n v="135"/>
    <n v="6345"/>
    <n v="3172.5"/>
    <n v="0.5"/>
    <x v="2"/>
  </r>
  <r>
    <x v="0"/>
    <x v="0"/>
    <x v="333"/>
    <x v="3"/>
    <x v="3"/>
    <x v="4"/>
    <x v="1"/>
    <n v="41"/>
    <n v="84"/>
    <n v="3444"/>
    <n v="1687.56"/>
    <n v="0.49"/>
    <x v="2"/>
  </r>
  <r>
    <x v="0"/>
    <x v="0"/>
    <x v="334"/>
    <x v="3"/>
    <x v="3"/>
    <x v="4"/>
    <x v="2"/>
    <n v="36"/>
    <n v="60"/>
    <n v="2160"/>
    <n v="1015.1999999999999"/>
    <n v="0.47"/>
    <x v="2"/>
  </r>
  <r>
    <x v="0"/>
    <x v="0"/>
    <x v="335"/>
    <x v="3"/>
    <x v="3"/>
    <x v="4"/>
    <x v="3"/>
    <n v="36"/>
    <n v="44"/>
    <n v="1584"/>
    <n v="839.5200000000001"/>
    <n v="0.53"/>
    <x v="2"/>
  </r>
  <r>
    <x v="0"/>
    <x v="0"/>
    <x v="336"/>
    <x v="3"/>
    <x v="3"/>
    <x v="4"/>
    <x v="4"/>
    <n v="49"/>
    <n v="49"/>
    <n v="2401"/>
    <n v="1104.4599999999998"/>
    <n v="0.45999999999999996"/>
    <x v="2"/>
  </r>
  <r>
    <x v="0"/>
    <x v="0"/>
    <x v="337"/>
    <x v="3"/>
    <x v="3"/>
    <x v="4"/>
    <x v="5"/>
    <n v="53"/>
    <n v="73"/>
    <n v="3869"/>
    <n v="2476.16"/>
    <n v="0.64"/>
    <x v="2"/>
  </r>
  <r>
    <x v="0"/>
    <x v="0"/>
    <x v="338"/>
    <x v="3"/>
    <x v="3"/>
    <x v="4"/>
    <x v="0"/>
    <n v="56"/>
    <n v="115"/>
    <n v="6440"/>
    <n v="3542.0000000000005"/>
    <n v="0.55000000000000004"/>
    <x v="2"/>
  </r>
  <r>
    <x v="0"/>
    <x v="0"/>
    <x v="339"/>
    <x v="3"/>
    <x v="3"/>
    <x v="4"/>
    <x v="1"/>
    <n v="49"/>
    <n v="75"/>
    <n v="3675"/>
    <n v="1800.75"/>
    <n v="0.49"/>
    <x v="2"/>
  </r>
  <r>
    <x v="0"/>
    <x v="0"/>
    <x v="340"/>
    <x v="3"/>
    <x v="3"/>
    <x v="4"/>
    <x v="2"/>
    <n v="48"/>
    <n v="39"/>
    <n v="1872"/>
    <n v="842.39999999999986"/>
    <n v="0.44999999999999996"/>
    <x v="2"/>
  </r>
  <r>
    <x v="0"/>
    <x v="0"/>
    <x v="341"/>
    <x v="3"/>
    <x v="3"/>
    <x v="4"/>
    <x v="3"/>
    <n v="47"/>
    <n v="33"/>
    <n v="1551"/>
    <n v="791.01"/>
    <n v="0.51"/>
    <x v="2"/>
  </r>
  <r>
    <x v="0"/>
    <x v="0"/>
    <x v="342"/>
    <x v="3"/>
    <x v="3"/>
    <x v="4"/>
    <x v="4"/>
    <n v="56"/>
    <n v="33"/>
    <n v="1848"/>
    <n v="868.56"/>
    <n v="0.47"/>
    <x v="2"/>
  </r>
  <r>
    <x v="0"/>
    <x v="0"/>
    <x v="343"/>
    <x v="3"/>
    <x v="3"/>
    <x v="4"/>
    <x v="5"/>
    <n v="60"/>
    <n v="65"/>
    <n v="3900"/>
    <n v="2340"/>
    <n v="0.6"/>
    <x v="2"/>
  </r>
  <r>
    <x v="0"/>
    <x v="0"/>
    <x v="344"/>
    <x v="3"/>
    <x v="3"/>
    <x v="4"/>
    <x v="0"/>
    <n v="55"/>
    <n v="112"/>
    <n v="6160"/>
    <n v="3326.4"/>
    <n v="0.54"/>
    <x v="2"/>
  </r>
  <r>
    <x v="0"/>
    <x v="0"/>
    <x v="345"/>
    <x v="3"/>
    <x v="3"/>
    <x v="4"/>
    <x v="1"/>
    <n v="46"/>
    <n v="65"/>
    <n v="2990"/>
    <n v="1405.3"/>
    <n v="0.47"/>
    <x v="2"/>
  </r>
  <r>
    <x v="0"/>
    <x v="0"/>
    <x v="346"/>
    <x v="3"/>
    <x v="3"/>
    <x v="4"/>
    <x v="2"/>
    <n v="48"/>
    <n v="49"/>
    <n v="2352"/>
    <n v="1105.4399999999998"/>
    <n v="0.47"/>
    <x v="2"/>
  </r>
  <r>
    <x v="0"/>
    <x v="0"/>
    <x v="347"/>
    <x v="3"/>
    <x v="3"/>
    <x v="4"/>
    <x v="3"/>
    <n v="46"/>
    <n v="53"/>
    <n v="2438"/>
    <n v="1292.1400000000001"/>
    <n v="0.53"/>
    <x v="2"/>
  </r>
  <r>
    <x v="0"/>
    <x v="0"/>
    <x v="348"/>
    <x v="3"/>
    <x v="3"/>
    <x v="4"/>
    <x v="4"/>
    <n v="56"/>
    <n v="41"/>
    <n v="2296"/>
    <n v="1148"/>
    <n v="0.5"/>
    <x v="2"/>
  </r>
  <r>
    <x v="0"/>
    <x v="0"/>
    <x v="349"/>
    <x v="3"/>
    <x v="3"/>
    <x v="4"/>
    <x v="5"/>
    <n v="61"/>
    <n v="65"/>
    <n v="3965"/>
    <n v="2379"/>
    <n v="0.6"/>
    <x v="2"/>
  </r>
  <r>
    <x v="0"/>
    <x v="0"/>
    <x v="350"/>
    <x v="3"/>
    <x v="3"/>
    <x v="4"/>
    <x v="0"/>
    <n v="57"/>
    <n v="150"/>
    <n v="8550"/>
    <n v="4702.5"/>
    <n v="0.55000000000000004"/>
    <x v="2"/>
  </r>
  <r>
    <x v="0"/>
    <x v="0"/>
    <x v="351"/>
    <x v="3"/>
    <x v="3"/>
    <x v="4"/>
    <x v="1"/>
    <n v="46"/>
    <n v="75"/>
    <n v="3450"/>
    <n v="1656"/>
    <n v="0.48"/>
    <x v="2"/>
  </r>
  <r>
    <x v="0"/>
    <x v="0"/>
    <x v="352"/>
    <x v="3"/>
    <x v="3"/>
    <x v="4"/>
    <x v="2"/>
    <n v="46"/>
    <n v="75"/>
    <n v="3450"/>
    <n v="1690.5"/>
    <n v="0.49"/>
    <x v="2"/>
  </r>
  <r>
    <x v="0"/>
    <x v="0"/>
    <x v="353"/>
    <x v="3"/>
    <x v="3"/>
    <x v="4"/>
    <x v="3"/>
    <n v="49"/>
    <n v="54"/>
    <n v="2646"/>
    <n v="1402.38"/>
    <n v="0.53"/>
    <x v="2"/>
  </r>
  <r>
    <x v="0"/>
    <x v="0"/>
    <x v="354"/>
    <x v="3"/>
    <x v="3"/>
    <x v="4"/>
    <x v="4"/>
    <n v="59"/>
    <n v="58"/>
    <n v="3422"/>
    <n v="1539.8999999999999"/>
    <n v="0.44999999999999996"/>
    <x v="2"/>
  </r>
  <r>
    <x v="0"/>
    <x v="0"/>
    <x v="355"/>
    <x v="3"/>
    <x v="3"/>
    <x v="4"/>
    <x v="5"/>
    <n v="64"/>
    <n v="81"/>
    <n v="5184"/>
    <n v="3265.92"/>
    <n v="0.63"/>
    <x v="2"/>
  </r>
  <r>
    <x v="2"/>
    <x v="1"/>
    <x v="356"/>
    <x v="3"/>
    <x v="3"/>
    <x v="4"/>
    <x v="0"/>
    <n v="20"/>
    <n v="189"/>
    <n v="3780"/>
    <n v="1512"/>
    <n v="0.4"/>
    <x v="2"/>
  </r>
  <r>
    <x v="2"/>
    <x v="1"/>
    <x v="357"/>
    <x v="3"/>
    <x v="3"/>
    <x v="4"/>
    <x v="1"/>
    <n v="28"/>
    <n v="196"/>
    <n v="5488"/>
    <n v="2195.2000000000003"/>
    <n v="0.4"/>
    <x v="2"/>
  </r>
  <r>
    <x v="2"/>
    <x v="1"/>
    <x v="358"/>
    <x v="3"/>
    <x v="3"/>
    <x v="4"/>
    <x v="2"/>
    <n v="27"/>
    <n v="158"/>
    <n v="4266"/>
    <n v="1749.06"/>
    <n v="0.41"/>
    <x v="2"/>
  </r>
  <r>
    <x v="2"/>
    <x v="1"/>
    <x v="359"/>
    <x v="3"/>
    <x v="3"/>
    <x v="4"/>
    <x v="3"/>
    <n v="34"/>
    <n v="152"/>
    <n v="5168"/>
    <n v="2635.68"/>
    <n v="0.51"/>
    <x v="2"/>
  </r>
  <r>
    <x v="2"/>
    <x v="1"/>
    <x v="360"/>
    <x v="1"/>
    <x v="1"/>
    <x v="5"/>
    <x v="4"/>
    <n v="37"/>
    <n v="94"/>
    <n v="3478"/>
    <n v="1217.3"/>
    <n v="0.35"/>
    <x v="2"/>
  </r>
  <r>
    <x v="2"/>
    <x v="1"/>
    <x v="361"/>
    <x v="1"/>
    <x v="1"/>
    <x v="5"/>
    <x v="5"/>
    <n v="33"/>
    <n v="147"/>
    <n v="4851"/>
    <n v="2668.05"/>
    <n v="0.55000000000000004"/>
    <x v="2"/>
  </r>
  <r>
    <x v="2"/>
    <x v="1"/>
    <x v="362"/>
    <x v="1"/>
    <x v="1"/>
    <x v="5"/>
    <x v="0"/>
    <n v="23"/>
    <n v="176"/>
    <n v="4048"/>
    <n v="1740.6399999999999"/>
    <n v="0.43"/>
    <x v="2"/>
  </r>
  <r>
    <x v="2"/>
    <x v="1"/>
    <x v="363"/>
    <x v="1"/>
    <x v="1"/>
    <x v="5"/>
    <x v="1"/>
    <n v="32"/>
    <n v="163"/>
    <n v="5216"/>
    <n v="2086.4"/>
    <n v="0.4"/>
    <x v="2"/>
  </r>
  <r>
    <x v="2"/>
    <x v="1"/>
    <x v="364"/>
    <x v="1"/>
    <x v="1"/>
    <x v="5"/>
    <x v="2"/>
    <n v="34"/>
    <n v="119"/>
    <n v="4046"/>
    <n v="1739.78"/>
    <n v="0.43"/>
    <x v="2"/>
  </r>
  <r>
    <x v="2"/>
    <x v="1"/>
    <x v="365"/>
    <x v="1"/>
    <x v="1"/>
    <x v="5"/>
    <x v="3"/>
    <n v="32"/>
    <n v="128"/>
    <n v="4096"/>
    <n v="2170.88"/>
    <n v="0.53"/>
    <x v="2"/>
  </r>
  <r>
    <x v="2"/>
    <x v="1"/>
    <x v="366"/>
    <x v="1"/>
    <x v="1"/>
    <x v="5"/>
    <x v="4"/>
    <n v="38"/>
    <n v="75"/>
    <n v="2850"/>
    <n v="997.49999999999989"/>
    <n v="0.35"/>
    <x v="2"/>
  </r>
  <r>
    <x v="2"/>
    <x v="1"/>
    <x v="367"/>
    <x v="1"/>
    <x v="1"/>
    <x v="5"/>
    <x v="5"/>
    <n v="32"/>
    <n v="140"/>
    <n v="4480"/>
    <n v="2508.8000000000002"/>
    <n v="0.56000000000000005"/>
    <x v="2"/>
  </r>
  <r>
    <x v="2"/>
    <x v="1"/>
    <x v="368"/>
    <x v="1"/>
    <x v="1"/>
    <x v="5"/>
    <x v="0"/>
    <n v="29"/>
    <n v="182"/>
    <n v="5278"/>
    <n v="2639"/>
    <n v="0.5"/>
    <x v="2"/>
  </r>
  <r>
    <x v="2"/>
    <x v="1"/>
    <x v="369"/>
    <x v="1"/>
    <x v="1"/>
    <x v="5"/>
    <x v="1"/>
    <n v="39"/>
    <n v="169"/>
    <n v="6591"/>
    <n v="3295.5"/>
    <n v="0.5"/>
    <x v="2"/>
  </r>
  <r>
    <x v="2"/>
    <x v="1"/>
    <x v="370"/>
    <x v="1"/>
    <x v="1"/>
    <x v="5"/>
    <x v="2"/>
    <n v="28"/>
    <n v="145"/>
    <n v="4060"/>
    <n v="1908.1999999999998"/>
    <n v="0.47"/>
    <x v="2"/>
  </r>
  <r>
    <x v="2"/>
    <x v="1"/>
    <x v="371"/>
    <x v="1"/>
    <x v="1"/>
    <x v="5"/>
    <x v="3"/>
    <n v="32"/>
    <n v="116"/>
    <n v="3712"/>
    <n v="2115.84"/>
    <n v="0.57000000000000006"/>
    <x v="2"/>
  </r>
  <r>
    <x v="2"/>
    <x v="1"/>
    <x v="372"/>
    <x v="1"/>
    <x v="1"/>
    <x v="5"/>
    <x v="4"/>
    <n v="38"/>
    <n v="81"/>
    <n v="3078"/>
    <n v="1385.1"/>
    <n v="0.44999999999999996"/>
    <x v="2"/>
  </r>
  <r>
    <x v="2"/>
    <x v="1"/>
    <x v="373"/>
    <x v="1"/>
    <x v="1"/>
    <x v="5"/>
    <x v="5"/>
    <n v="32"/>
    <n v="135"/>
    <n v="4320"/>
    <n v="2721.6"/>
    <n v="0.63"/>
    <x v="2"/>
  </r>
  <r>
    <x v="2"/>
    <x v="1"/>
    <x v="374"/>
    <x v="1"/>
    <x v="1"/>
    <x v="5"/>
    <x v="0"/>
    <n v="18"/>
    <n v="182"/>
    <n v="3276"/>
    <n v="1474.1999999999998"/>
    <n v="0.44999999999999996"/>
    <x v="2"/>
  </r>
  <r>
    <x v="2"/>
    <x v="1"/>
    <x v="375"/>
    <x v="1"/>
    <x v="1"/>
    <x v="5"/>
    <x v="1"/>
    <n v="28"/>
    <n v="175"/>
    <n v="4900"/>
    <n v="2352"/>
    <n v="0.48"/>
    <x v="2"/>
  </r>
  <r>
    <x v="2"/>
    <x v="1"/>
    <x v="376"/>
    <x v="1"/>
    <x v="1"/>
    <x v="5"/>
    <x v="2"/>
    <n v="25"/>
    <n v="152"/>
    <n v="3800"/>
    <n v="1862"/>
    <n v="0.49"/>
    <x v="2"/>
  </r>
  <r>
    <x v="2"/>
    <x v="1"/>
    <x v="377"/>
    <x v="1"/>
    <x v="1"/>
    <x v="5"/>
    <x v="3"/>
    <n v="29"/>
    <n v="128"/>
    <n v="3712"/>
    <n v="2190.0800000000004"/>
    <n v="0.59000000000000008"/>
    <x v="2"/>
  </r>
  <r>
    <x v="2"/>
    <x v="1"/>
    <x v="378"/>
    <x v="1"/>
    <x v="1"/>
    <x v="5"/>
    <x v="4"/>
    <n v="34"/>
    <n v="85"/>
    <n v="2890"/>
    <n v="1156"/>
    <n v="0.4"/>
    <x v="2"/>
  </r>
  <r>
    <x v="2"/>
    <x v="1"/>
    <x v="379"/>
    <x v="1"/>
    <x v="1"/>
    <x v="5"/>
    <x v="5"/>
    <n v="29"/>
    <n v="156"/>
    <n v="4524"/>
    <n v="2804.88"/>
    <n v="0.62"/>
    <x v="2"/>
  </r>
  <r>
    <x v="2"/>
    <x v="1"/>
    <x v="380"/>
    <x v="1"/>
    <x v="1"/>
    <x v="5"/>
    <x v="0"/>
    <n v="19"/>
    <n v="195"/>
    <n v="3705"/>
    <n v="1852.5"/>
    <n v="0.5"/>
    <x v="2"/>
  </r>
  <r>
    <x v="2"/>
    <x v="1"/>
    <x v="381"/>
    <x v="1"/>
    <x v="1"/>
    <x v="5"/>
    <x v="1"/>
    <n v="29"/>
    <n v="194"/>
    <n v="5626"/>
    <n v="2756.74"/>
    <n v="0.49"/>
    <x v="2"/>
  </r>
  <r>
    <x v="2"/>
    <x v="1"/>
    <x v="382"/>
    <x v="1"/>
    <x v="1"/>
    <x v="5"/>
    <x v="2"/>
    <n v="24"/>
    <n v="175"/>
    <n v="4200"/>
    <n v="1974"/>
    <n v="0.47"/>
    <x v="2"/>
  </r>
  <r>
    <x v="2"/>
    <x v="1"/>
    <x v="383"/>
    <x v="1"/>
    <x v="1"/>
    <x v="5"/>
    <x v="3"/>
    <n v="34"/>
    <n v="154"/>
    <n v="5236"/>
    <n v="3141.6"/>
    <n v="0.6"/>
    <x v="2"/>
  </r>
  <r>
    <x v="2"/>
    <x v="1"/>
    <x v="384"/>
    <x v="1"/>
    <x v="1"/>
    <x v="5"/>
    <x v="4"/>
    <n v="49"/>
    <n v="131"/>
    <n v="6419"/>
    <n v="2888.5499999999997"/>
    <n v="0.44999999999999996"/>
    <x v="2"/>
  </r>
  <r>
    <x v="2"/>
    <x v="1"/>
    <x v="385"/>
    <x v="1"/>
    <x v="1"/>
    <x v="5"/>
    <x v="5"/>
    <n v="43"/>
    <n v="224"/>
    <n v="9632"/>
    <n v="6260.8"/>
    <n v="0.65"/>
    <x v="2"/>
  </r>
  <r>
    <x v="2"/>
    <x v="1"/>
    <x v="386"/>
    <x v="1"/>
    <x v="1"/>
    <x v="5"/>
    <x v="0"/>
    <n v="41"/>
    <n v="224"/>
    <n v="9184"/>
    <n v="4132.7999999999993"/>
    <n v="0.44999999999999996"/>
    <x v="2"/>
  </r>
  <r>
    <x v="2"/>
    <x v="1"/>
    <x v="387"/>
    <x v="1"/>
    <x v="1"/>
    <x v="5"/>
    <x v="1"/>
    <n v="49"/>
    <n v="200"/>
    <n v="9800"/>
    <n v="4704"/>
    <n v="0.48"/>
    <x v="2"/>
  </r>
  <r>
    <x v="2"/>
    <x v="1"/>
    <x v="388"/>
    <x v="1"/>
    <x v="1"/>
    <x v="5"/>
    <x v="2"/>
    <n v="44"/>
    <n v="176"/>
    <n v="7744"/>
    <n v="3639.68"/>
    <n v="0.47"/>
    <x v="2"/>
  </r>
  <r>
    <x v="2"/>
    <x v="1"/>
    <x v="389"/>
    <x v="1"/>
    <x v="1"/>
    <x v="5"/>
    <x v="3"/>
    <n v="43"/>
    <n v="174"/>
    <n v="7482"/>
    <n v="4115.1000000000004"/>
    <n v="0.55000000000000004"/>
    <x v="2"/>
  </r>
  <r>
    <x v="2"/>
    <x v="1"/>
    <x v="390"/>
    <x v="1"/>
    <x v="1"/>
    <x v="5"/>
    <x v="4"/>
    <n v="45"/>
    <n v="145"/>
    <n v="6525"/>
    <n v="2805.75"/>
    <n v="0.43"/>
    <x v="2"/>
  </r>
  <r>
    <x v="2"/>
    <x v="1"/>
    <x v="391"/>
    <x v="1"/>
    <x v="1"/>
    <x v="5"/>
    <x v="5"/>
    <n v="53"/>
    <n v="263"/>
    <n v="13939"/>
    <n v="8781.57"/>
    <n v="0.63"/>
    <x v="2"/>
  </r>
  <r>
    <x v="2"/>
    <x v="1"/>
    <x v="392"/>
    <x v="1"/>
    <x v="1"/>
    <x v="5"/>
    <x v="0"/>
    <n v="41"/>
    <n v="231"/>
    <n v="9471"/>
    <n v="4924.92"/>
    <n v="0.52"/>
    <x v="2"/>
  </r>
  <r>
    <x v="2"/>
    <x v="1"/>
    <x v="393"/>
    <x v="1"/>
    <x v="1"/>
    <x v="5"/>
    <x v="1"/>
    <n v="48"/>
    <n v="215"/>
    <n v="10320"/>
    <n v="5572.8"/>
    <n v="0.54"/>
    <x v="2"/>
  </r>
  <r>
    <x v="2"/>
    <x v="1"/>
    <x v="394"/>
    <x v="1"/>
    <x v="1"/>
    <x v="5"/>
    <x v="2"/>
    <n v="44"/>
    <n v="254"/>
    <n v="11176"/>
    <n v="6146.7999999999993"/>
    <n v="0.54999999999999993"/>
    <x v="2"/>
  </r>
  <r>
    <x v="2"/>
    <x v="1"/>
    <x v="395"/>
    <x v="1"/>
    <x v="1"/>
    <x v="5"/>
    <x v="3"/>
    <n v="43"/>
    <n v="150"/>
    <n v="6450"/>
    <n v="3934.5"/>
    <n v="0.61"/>
    <x v="2"/>
  </r>
  <r>
    <x v="2"/>
    <x v="1"/>
    <x v="396"/>
    <x v="1"/>
    <x v="1"/>
    <x v="5"/>
    <x v="4"/>
    <n v="47"/>
    <n v="167"/>
    <n v="7849"/>
    <n v="3610.5399999999995"/>
    <n v="0.45999999999999996"/>
    <x v="2"/>
  </r>
  <r>
    <x v="2"/>
    <x v="1"/>
    <x v="397"/>
    <x v="1"/>
    <x v="1"/>
    <x v="5"/>
    <x v="5"/>
    <n v="54"/>
    <n v="255"/>
    <n v="13770"/>
    <n v="9225.9000000000015"/>
    <n v="0.67"/>
    <x v="2"/>
  </r>
  <r>
    <x v="2"/>
    <x v="1"/>
    <x v="398"/>
    <x v="1"/>
    <x v="1"/>
    <x v="5"/>
    <x v="0"/>
    <n v="49"/>
    <n v="208"/>
    <n v="10192"/>
    <n v="5197.92"/>
    <n v="0.51"/>
    <x v="2"/>
  </r>
  <r>
    <x v="2"/>
    <x v="1"/>
    <x v="399"/>
    <x v="1"/>
    <x v="1"/>
    <x v="5"/>
    <x v="1"/>
    <n v="53"/>
    <n v="208"/>
    <n v="11024"/>
    <n v="5512"/>
    <n v="0.5"/>
    <x v="2"/>
  </r>
  <r>
    <x v="2"/>
    <x v="1"/>
    <x v="400"/>
    <x v="1"/>
    <x v="1"/>
    <x v="5"/>
    <x v="2"/>
    <n v="46"/>
    <n v="273"/>
    <n v="12558"/>
    <n v="6906.8999999999987"/>
    <n v="0.54999999999999993"/>
    <x v="2"/>
  </r>
  <r>
    <x v="2"/>
    <x v="1"/>
    <x v="401"/>
    <x v="1"/>
    <x v="1"/>
    <x v="5"/>
    <x v="3"/>
    <n v="47"/>
    <n v="147"/>
    <n v="6909"/>
    <n v="4490.8500000000004"/>
    <n v="0.65"/>
    <x v="2"/>
  </r>
  <r>
    <x v="2"/>
    <x v="1"/>
    <x v="402"/>
    <x v="1"/>
    <x v="1"/>
    <x v="5"/>
    <x v="4"/>
    <n v="53"/>
    <n v="142"/>
    <n v="7526"/>
    <n v="3612.48"/>
    <n v="0.48"/>
    <x v="2"/>
  </r>
  <r>
    <x v="2"/>
    <x v="1"/>
    <x v="403"/>
    <x v="1"/>
    <x v="1"/>
    <x v="5"/>
    <x v="5"/>
    <n v="56"/>
    <n v="233"/>
    <n v="13048"/>
    <n v="9133.6"/>
    <n v="0.70000000000000007"/>
    <x v="2"/>
  </r>
  <r>
    <x v="2"/>
    <x v="1"/>
    <x v="404"/>
    <x v="1"/>
    <x v="1"/>
    <x v="5"/>
    <x v="0"/>
    <n v="53"/>
    <n v="181"/>
    <n v="9593"/>
    <n v="5276.15"/>
    <n v="0.54999999999999993"/>
    <x v="2"/>
  </r>
  <r>
    <x v="2"/>
    <x v="1"/>
    <x v="405"/>
    <x v="1"/>
    <x v="1"/>
    <x v="5"/>
    <x v="1"/>
    <n v="54"/>
    <n v="176"/>
    <n v="9504"/>
    <n v="4847.04"/>
    <n v="0.51"/>
    <x v="2"/>
  </r>
  <r>
    <x v="2"/>
    <x v="1"/>
    <x v="406"/>
    <x v="1"/>
    <x v="1"/>
    <x v="5"/>
    <x v="2"/>
    <n v="59"/>
    <n v="203"/>
    <n v="11977"/>
    <n v="6347.81"/>
    <n v="0.53"/>
    <x v="2"/>
  </r>
  <r>
    <x v="2"/>
    <x v="1"/>
    <x v="407"/>
    <x v="1"/>
    <x v="1"/>
    <x v="5"/>
    <x v="3"/>
    <n v="56"/>
    <n v="126"/>
    <n v="7056"/>
    <n v="4586.4000000000005"/>
    <n v="0.65"/>
    <x v="2"/>
  </r>
  <r>
    <x v="2"/>
    <x v="1"/>
    <x v="408"/>
    <x v="1"/>
    <x v="1"/>
    <x v="5"/>
    <x v="4"/>
    <n v="53"/>
    <n v="135"/>
    <n v="7155"/>
    <n v="3505.95"/>
    <n v="0.49"/>
    <x v="2"/>
  </r>
  <r>
    <x v="2"/>
    <x v="1"/>
    <x v="409"/>
    <x v="1"/>
    <x v="1"/>
    <x v="5"/>
    <x v="5"/>
    <n v="48"/>
    <n v="203"/>
    <n v="9744"/>
    <n v="6820.8000000000011"/>
    <n v="0.70000000000000007"/>
    <x v="2"/>
  </r>
  <r>
    <x v="2"/>
    <x v="1"/>
    <x v="410"/>
    <x v="1"/>
    <x v="1"/>
    <x v="5"/>
    <x v="0"/>
    <n v="39"/>
    <n v="156"/>
    <n v="6084"/>
    <n v="3042"/>
    <n v="0.5"/>
    <x v="2"/>
  </r>
  <r>
    <x v="2"/>
    <x v="1"/>
    <x v="411"/>
    <x v="1"/>
    <x v="1"/>
    <x v="5"/>
    <x v="1"/>
    <n v="38"/>
    <n v="169"/>
    <n v="6422"/>
    <n v="3275.2200000000003"/>
    <n v="0.51"/>
    <x v="2"/>
  </r>
  <r>
    <x v="2"/>
    <x v="1"/>
    <x v="412"/>
    <x v="1"/>
    <x v="1"/>
    <x v="5"/>
    <x v="2"/>
    <n v="41"/>
    <n v="144"/>
    <n v="5904"/>
    <n v="3070.08"/>
    <n v="0.52"/>
    <x v="2"/>
  </r>
  <r>
    <x v="2"/>
    <x v="1"/>
    <x v="413"/>
    <x v="1"/>
    <x v="1"/>
    <x v="5"/>
    <x v="3"/>
    <n v="41"/>
    <n v="111"/>
    <n v="4551"/>
    <n v="2730.6"/>
    <n v="0.6"/>
    <x v="2"/>
  </r>
  <r>
    <x v="2"/>
    <x v="1"/>
    <x v="414"/>
    <x v="1"/>
    <x v="1"/>
    <x v="5"/>
    <x v="4"/>
    <n v="36"/>
    <n v="100"/>
    <n v="3600"/>
    <n v="1619.9999999999998"/>
    <n v="0.44999999999999996"/>
    <x v="2"/>
  </r>
  <r>
    <x v="2"/>
    <x v="1"/>
    <x v="415"/>
    <x v="1"/>
    <x v="1"/>
    <x v="5"/>
    <x v="5"/>
    <n v="45"/>
    <n v="161"/>
    <n v="7245"/>
    <n v="5071.5000000000009"/>
    <n v="0.70000000000000007"/>
    <x v="2"/>
  </r>
  <r>
    <x v="2"/>
    <x v="1"/>
    <x v="416"/>
    <x v="1"/>
    <x v="1"/>
    <x v="5"/>
    <x v="0"/>
    <n v="38"/>
    <n v="181"/>
    <n v="6878"/>
    <n v="3782.8999999999996"/>
    <n v="0.54999999999999993"/>
    <x v="2"/>
  </r>
  <r>
    <x v="2"/>
    <x v="1"/>
    <x v="417"/>
    <x v="1"/>
    <x v="1"/>
    <x v="5"/>
    <x v="1"/>
    <n v="37"/>
    <n v="218"/>
    <n v="8066"/>
    <n v="4033"/>
    <n v="0.5"/>
    <x v="2"/>
  </r>
  <r>
    <x v="2"/>
    <x v="1"/>
    <x v="418"/>
    <x v="1"/>
    <x v="1"/>
    <x v="5"/>
    <x v="2"/>
    <n v="63"/>
    <n v="176"/>
    <n v="11088"/>
    <n v="6098.4"/>
    <n v="0.54999999999999993"/>
    <x v="2"/>
  </r>
  <r>
    <x v="2"/>
    <x v="1"/>
    <x v="419"/>
    <x v="1"/>
    <x v="1"/>
    <x v="5"/>
    <x v="3"/>
    <n v="59"/>
    <n v="145"/>
    <n v="8555"/>
    <n v="5304.1"/>
    <n v="0.62"/>
    <x v="2"/>
  </r>
  <r>
    <x v="2"/>
    <x v="1"/>
    <x v="420"/>
    <x v="1"/>
    <x v="1"/>
    <x v="5"/>
    <x v="4"/>
    <n v="56"/>
    <n v="138"/>
    <n v="7728"/>
    <n v="3709.44"/>
    <n v="0.48"/>
    <x v="2"/>
  </r>
  <r>
    <x v="2"/>
    <x v="1"/>
    <x v="421"/>
    <x v="1"/>
    <x v="1"/>
    <x v="5"/>
    <x v="5"/>
    <n v="67"/>
    <n v="176"/>
    <n v="11792"/>
    <n v="7664.8"/>
    <n v="0.65"/>
    <x v="2"/>
  </r>
  <r>
    <x v="2"/>
    <x v="1"/>
    <x v="422"/>
    <x v="1"/>
    <x v="1"/>
    <x v="5"/>
    <x v="0"/>
    <n v="59"/>
    <n v="223"/>
    <n v="13157"/>
    <n v="7104.7800000000007"/>
    <n v="0.54"/>
    <x v="2"/>
  </r>
  <r>
    <x v="2"/>
    <x v="1"/>
    <x v="423"/>
    <x v="1"/>
    <x v="1"/>
    <x v="5"/>
    <x v="1"/>
    <n v="56"/>
    <n v="231"/>
    <n v="12936"/>
    <n v="6726.72"/>
    <n v="0.52"/>
    <x v="2"/>
  </r>
  <r>
    <x v="2"/>
    <x v="1"/>
    <x v="424"/>
    <x v="1"/>
    <x v="1"/>
    <x v="5"/>
    <x v="2"/>
    <n v="62"/>
    <n v="189"/>
    <n v="11718"/>
    <n v="6327.72"/>
    <n v="0.54"/>
    <x v="2"/>
  </r>
  <r>
    <x v="2"/>
    <x v="1"/>
    <x v="425"/>
    <x v="1"/>
    <x v="1"/>
    <x v="5"/>
    <x v="3"/>
    <n v="59"/>
    <n v="173"/>
    <n v="10207"/>
    <n v="6328.34"/>
    <n v="0.62"/>
    <x v="2"/>
  </r>
  <r>
    <x v="2"/>
    <x v="1"/>
    <x v="426"/>
    <x v="1"/>
    <x v="1"/>
    <x v="5"/>
    <x v="4"/>
    <n v="58"/>
    <n v="158"/>
    <n v="9164"/>
    <n v="4582"/>
    <n v="0.5"/>
    <x v="2"/>
  </r>
  <r>
    <x v="2"/>
    <x v="1"/>
    <x v="427"/>
    <x v="1"/>
    <x v="1"/>
    <x v="5"/>
    <x v="5"/>
    <n v="65"/>
    <n v="233"/>
    <n v="15145"/>
    <n v="9995.7000000000007"/>
    <n v="0.66"/>
    <x v="2"/>
  </r>
  <r>
    <x v="0"/>
    <x v="0"/>
    <x v="428"/>
    <x v="1"/>
    <x v="1"/>
    <x v="5"/>
    <x v="0"/>
    <n v="44"/>
    <n v="111"/>
    <n v="4884"/>
    <n v="3418.8"/>
    <n v="0.70000000000000007"/>
    <x v="2"/>
  </r>
  <r>
    <x v="0"/>
    <x v="0"/>
    <x v="429"/>
    <x v="1"/>
    <x v="1"/>
    <x v="5"/>
    <x v="1"/>
    <n v="41"/>
    <n v="68"/>
    <n v="2788"/>
    <n v="1310.3599999999999"/>
    <n v="0.47"/>
    <x v="2"/>
  </r>
  <r>
    <x v="0"/>
    <x v="0"/>
    <x v="430"/>
    <x v="1"/>
    <x v="1"/>
    <x v="5"/>
    <x v="2"/>
    <n v="33"/>
    <n v="56"/>
    <n v="1848"/>
    <n v="942.48"/>
    <n v="0.51"/>
    <x v="2"/>
  </r>
  <r>
    <x v="0"/>
    <x v="0"/>
    <x v="431"/>
    <x v="1"/>
    <x v="1"/>
    <x v="5"/>
    <x v="3"/>
    <n v="38"/>
    <n v="19"/>
    <n v="722"/>
    <n v="368.22"/>
    <n v="0.51"/>
    <x v="2"/>
  </r>
  <r>
    <x v="0"/>
    <x v="0"/>
    <x v="432"/>
    <x v="0"/>
    <x v="4"/>
    <x v="6"/>
    <x v="4"/>
    <n v="54"/>
    <n v="36"/>
    <n v="1944"/>
    <n v="874.8"/>
    <n v="0.44999999999999996"/>
    <x v="2"/>
  </r>
  <r>
    <x v="0"/>
    <x v="0"/>
    <x v="433"/>
    <x v="0"/>
    <x v="4"/>
    <x v="6"/>
    <x v="5"/>
    <n v="43"/>
    <n v="61"/>
    <n v="2623"/>
    <n v="1154.1200000000001"/>
    <n v="0.44"/>
    <x v="2"/>
  </r>
  <r>
    <x v="0"/>
    <x v="0"/>
    <x v="434"/>
    <x v="0"/>
    <x v="4"/>
    <x v="6"/>
    <x v="0"/>
    <n v="42"/>
    <n v="119"/>
    <n v="4998"/>
    <n v="3348.6600000000003"/>
    <n v="0.67"/>
    <x v="2"/>
  </r>
  <r>
    <x v="0"/>
    <x v="0"/>
    <x v="435"/>
    <x v="0"/>
    <x v="4"/>
    <x v="6"/>
    <x v="1"/>
    <n v="44"/>
    <n v="35"/>
    <n v="1540"/>
    <n v="739.19999999999993"/>
    <n v="0.48"/>
    <x v="2"/>
  </r>
  <r>
    <x v="0"/>
    <x v="0"/>
    <x v="436"/>
    <x v="0"/>
    <x v="4"/>
    <x v="6"/>
    <x v="2"/>
    <n v="34"/>
    <n v="46"/>
    <n v="1564"/>
    <n v="813.28"/>
    <n v="0.52"/>
    <x v="2"/>
  </r>
  <r>
    <x v="0"/>
    <x v="0"/>
    <x v="437"/>
    <x v="0"/>
    <x v="4"/>
    <x v="6"/>
    <x v="3"/>
    <n v="39"/>
    <n v="13"/>
    <n v="507"/>
    <n v="263.64"/>
    <n v="0.52"/>
    <x v="2"/>
  </r>
  <r>
    <x v="0"/>
    <x v="0"/>
    <x v="438"/>
    <x v="0"/>
    <x v="4"/>
    <x v="6"/>
    <x v="4"/>
    <n v="51"/>
    <n v="36"/>
    <n v="1836"/>
    <n v="844.56"/>
    <n v="0.45999999999999996"/>
    <x v="2"/>
  </r>
  <r>
    <x v="0"/>
    <x v="0"/>
    <x v="439"/>
    <x v="0"/>
    <x v="4"/>
    <x v="6"/>
    <x v="5"/>
    <n v="44"/>
    <n v="68"/>
    <n v="2992"/>
    <n v="1346.3999999999999"/>
    <n v="0.44999999999999996"/>
    <x v="2"/>
  </r>
  <r>
    <x v="0"/>
    <x v="0"/>
    <x v="440"/>
    <x v="0"/>
    <x v="4"/>
    <x v="6"/>
    <x v="0"/>
    <n v="49"/>
    <n v="120"/>
    <n v="5880"/>
    <n v="4116"/>
    <n v="0.70000000000000007"/>
    <x v="2"/>
  </r>
  <r>
    <x v="0"/>
    <x v="0"/>
    <x v="441"/>
    <x v="0"/>
    <x v="4"/>
    <x v="6"/>
    <x v="1"/>
    <n v="47"/>
    <n v="38"/>
    <n v="1786"/>
    <n v="875.14"/>
    <n v="0.49"/>
    <x v="2"/>
  </r>
  <r>
    <x v="0"/>
    <x v="0"/>
    <x v="442"/>
    <x v="0"/>
    <x v="4"/>
    <x v="6"/>
    <x v="2"/>
    <n v="36"/>
    <n v="51"/>
    <n v="1836"/>
    <n v="991.44"/>
    <n v="0.54"/>
    <x v="2"/>
  </r>
  <r>
    <x v="0"/>
    <x v="0"/>
    <x v="443"/>
    <x v="0"/>
    <x v="4"/>
    <x v="6"/>
    <x v="3"/>
    <n v="43"/>
    <n v="8"/>
    <n v="344"/>
    <n v="175.44"/>
    <n v="0.51"/>
    <x v="2"/>
  </r>
  <r>
    <x v="0"/>
    <x v="0"/>
    <x v="444"/>
    <x v="0"/>
    <x v="4"/>
    <x v="6"/>
    <x v="4"/>
    <n v="58"/>
    <n v="20"/>
    <n v="1160"/>
    <n v="464"/>
    <n v="0.4"/>
    <x v="2"/>
  </r>
  <r>
    <x v="0"/>
    <x v="0"/>
    <x v="445"/>
    <x v="0"/>
    <x v="4"/>
    <x v="6"/>
    <x v="5"/>
    <n v="47"/>
    <n v="44"/>
    <n v="2068"/>
    <n v="723.8"/>
    <n v="0.35"/>
    <x v="2"/>
  </r>
  <r>
    <x v="0"/>
    <x v="0"/>
    <x v="446"/>
    <x v="0"/>
    <x v="4"/>
    <x v="6"/>
    <x v="0"/>
    <n v="46"/>
    <n v="122"/>
    <n v="5612"/>
    <n v="3535.56"/>
    <n v="0.63"/>
    <x v="2"/>
  </r>
  <r>
    <x v="0"/>
    <x v="0"/>
    <x v="447"/>
    <x v="0"/>
    <x v="4"/>
    <x v="6"/>
    <x v="1"/>
    <n v="45"/>
    <n v="45"/>
    <n v="2025"/>
    <n v="850.5"/>
    <n v="0.42"/>
    <x v="2"/>
  </r>
  <r>
    <x v="0"/>
    <x v="0"/>
    <x v="448"/>
    <x v="0"/>
    <x v="4"/>
    <x v="6"/>
    <x v="2"/>
    <n v="38"/>
    <n v="38"/>
    <n v="1444"/>
    <n v="664.2399999999999"/>
    <n v="0.45999999999999996"/>
    <x v="2"/>
  </r>
  <r>
    <x v="0"/>
    <x v="0"/>
    <x v="449"/>
    <x v="0"/>
    <x v="4"/>
    <x v="6"/>
    <x v="3"/>
    <n v="42"/>
    <n v="20"/>
    <n v="840"/>
    <n v="386.4"/>
    <n v="0.45999999999999996"/>
    <x v="2"/>
  </r>
  <r>
    <x v="0"/>
    <x v="0"/>
    <x v="450"/>
    <x v="0"/>
    <x v="4"/>
    <x v="6"/>
    <x v="4"/>
    <n v="55"/>
    <n v="22"/>
    <n v="1210"/>
    <n v="508.2"/>
    <n v="0.42"/>
    <x v="2"/>
  </r>
  <r>
    <x v="0"/>
    <x v="0"/>
    <x v="451"/>
    <x v="0"/>
    <x v="4"/>
    <x v="6"/>
    <x v="5"/>
    <n v="48"/>
    <n v="54"/>
    <n v="2592"/>
    <n v="933.12"/>
    <n v="0.36"/>
    <x v="2"/>
  </r>
  <r>
    <x v="0"/>
    <x v="0"/>
    <x v="452"/>
    <x v="0"/>
    <x v="4"/>
    <x v="6"/>
    <x v="0"/>
    <n v="58"/>
    <n v="136"/>
    <n v="7888"/>
    <n v="4969.4399999999996"/>
    <n v="0.63"/>
    <x v="2"/>
  </r>
  <r>
    <x v="0"/>
    <x v="0"/>
    <x v="453"/>
    <x v="0"/>
    <x v="4"/>
    <x v="6"/>
    <x v="1"/>
    <n v="54"/>
    <n v="53"/>
    <n v="2862"/>
    <n v="1144.8"/>
    <n v="0.4"/>
    <x v="2"/>
  </r>
  <r>
    <x v="0"/>
    <x v="0"/>
    <x v="454"/>
    <x v="0"/>
    <x v="4"/>
    <x v="6"/>
    <x v="2"/>
    <n v="52"/>
    <n v="42"/>
    <n v="2184"/>
    <n v="1004.6399999999999"/>
    <n v="0.45999999999999996"/>
    <x v="2"/>
  </r>
  <r>
    <x v="0"/>
    <x v="0"/>
    <x v="455"/>
    <x v="0"/>
    <x v="4"/>
    <x v="6"/>
    <x v="3"/>
    <n v="51"/>
    <n v="29"/>
    <n v="1479"/>
    <n v="695.13"/>
    <n v="0.47"/>
    <x v="2"/>
  </r>
  <r>
    <x v="0"/>
    <x v="0"/>
    <x v="456"/>
    <x v="0"/>
    <x v="4"/>
    <x v="6"/>
    <x v="4"/>
    <n v="59"/>
    <n v="31"/>
    <n v="1829"/>
    <n v="768.18"/>
    <n v="0.42"/>
    <x v="2"/>
  </r>
  <r>
    <x v="0"/>
    <x v="0"/>
    <x v="457"/>
    <x v="0"/>
    <x v="4"/>
    <x v="6"/>
    <x v="5"/>
    <n v="64"/>
    <n v="63"/>
    <n v="4032"/>
    <n v="1814.3999999999999"/>
    <n v="0.44999999999999996"/>
    <x v="2"/>
  </r>
  <r>
    <x v="0"/>
    <x v="0"/>
    <x v="458"/>
    <x v="0"/>
    <x v="4"/>
    <x v="6"/>
    <x v="0"/>
    <n v="64"/>
    <n v="135"/>
    <n v="8640"/>
    <n v="5616"/>
    <n v="0.65"/>
    <x v="2"/>
  </r>
  <r>
    <x v="0"/>
    <x v="0"/>
    <x v="459"/>
    <x v="0"/>
    <x v="4"/>
    <x v="6"/>
    <x v="1"/>
    <n v="59"/>
    <n v="70"/>
    <n v="4130"/>
    <n v="1899.8"/>
    <n v="0.45999999999999996"/>
    <x v="2"/>
  </r>
  <r>
    <x v="0"/>
    <x v="0"/>
    <x v="460"/>
    <x v="0"/>
    <x v="4"/>
    <x v="6"/>
    <x v="2"/>
    <n v="52"/>
    <n v="44"/>
    <n v="2288"/>
    <n v="1144"/>
    <n v="0.5"/>
    <x v="2"/>
  </r>
  <r>
    <x v="0"/>
    <x v="0"/>
    <x v="461"/>
    <x v="0"/>
    <x v="4"/>
    <x v="6"/>
    <x v="3"/>
    <n v="52"/>
    <n v="39"/>
    <n v="2028"/>
    <n v="1074.8400000000001"/>
    <n v="0.53"/>
    <x v="2"/>
  </r>
  <r>
    <x v="0"/>
    <x v="0"/>
    <x v="462"/>
    <x v="0"/>
    <x v="4"/>
    <x v="6"/>
    <x v="4"/>
    <n v="60"/>
    <n v="45"/>
    <n v="2700"/>
    <n v="1242"/>
    <n v="0.45999999999999996"/>
    <x v="2"/>
  </r>
  <r>
    <x v="0"/>
    <x v="0"/>
    <x v="463"/>
    <x v="0"/>
    <x v="4"/>
    <x v="6"/>
    <x v="5"/>
    <n v="65"/>
    <n v="81"/>
    <n v="5265"/>
    <n v="2211.2999999999997"/>
    <n v="0.42"/>
    <x v="2"/>
  </r>
  <r>
    <x v="0"/>
    <x v="0"/>
    <x v="464"/>
    <x v="0"/>
    <x v="4"/>
    <x v="6"/>
    <x v="0"/>
    <n v="60"/>
    <n v="145"/>
    <n v="8700"/>
    <n v="5829"/>
    <n v="0.67"/>
    <x v="2"/>
  </r>
  <r>
    <x v="0"/>
    <x v="0"/>
    <x v="465"/>
    <x v="0"/>
    <x v="4"/>
    <x v="6"/>
    <x v="1"/>
    <n v="55"/>
    <n v="90"/>
    <n v="4950"/>
    <n v="2475"/>
    <n v="0.5"/>
    <x v="2"/>
  </r>
  <r>
    <x v="0"/>
    <x v="0"/>
    <x v="466"/>
    <x v="0"/>
    <x v="4"/>
    <x v="6"/>
    <x v="2"/>
    <n v="51"/>
    <n v="59"/>
    <n v="3009"/>
    <n v="1504.5"/>
    <n v="0.5"/>
    <x v="2"/>
  </r>
  <r>
    <x v="0"/>
    <x v="0"/>
    <x v="467"/>
    <x v="0"/>
    <x v="4"/>
    <x v="6"/>
    <x v="3"/>
    <n v="51"/>
    <n v="44"/>
    <n v="2244"/>
    <n v="1189.3200000000002"/>
    <n v="0.53"/>
    <x v="2"/>
  </r>
  <r>
    <x v="0"/>
    <x v="0"/>
    <x v="468"/>
    <x v="0"/>
    <x v="4"/>
    <x v="6"/>
    <x v="4"/>
    <n v="64"/>
    <n v="60"/>
    <n v="3840"/>
    <n v="1843.1999999999998"/>
    <n v="0.48"/>
    <x v="2"/>
  </r>
  <r>
    <x v="0"/>
    <x v="0"/>
    <x v="469"/>
    <x v="0"/>
    <x v="4"/>
    <x v="6"/>
    <x v="5"/>
    <n v="64"/>
    <n v="98"/>
    <n v="6272"/>
    <n v="2634.24"/>
    <n v="0.42"/>
    <x v="2"/>
  </r>
  <r>
    <x v="0"/>
    <x v="0"/>
    <x v="470"/>
    <x v="0"/>
    <x v="4"/>
    <x v="6"/>
    <x v="0"/>
    <n v="60"/>
    <n v="158"/>
    <n v="9480"/>
    <n v="6256.8"/>
    <n v="0.66"/>
    <x v="2"/>
  </r>
  <r>
    <x v="0"/>
    <x v="0"/>
    <x v="471"/>
    <x v="0"/>
    <x v="4"/>
    <x v="6"/>
    <x v="1"/>
    <n v="54"/>
    <n v="75"/>
    <n v="4050"/>
    <n v="1903.5"/>
    <n v="0.47"/>
    <x v="2"/>
  </r>
  <r>
    <x v="0"/>
    <x v="0"/>
    <x v="472"/>
    <x v="0"/>
    <x v="4"/>
    <x v="6"/>
    <x v="2"/>
    <n v="54"/>
    <n v="61"/>
    <n v="3294"/>
    <n v="1811.6999999999998"/>
    <n v="0.54999999999999993"/>
    <x v="2"/>
  </r>
  <r>
    <x v="0"/>
    <x v="0"/>
    <x v="473"/>
    <x v="0"/>
    <x v="4"/>
    <x v="6"/>
    <x v="3"/>
    <n v="53"/>
    <n v="58"/>
    <n v="3074"/>
    <n v="1659.96"/>
    <n v="0.54"/>
    <x v="2"/>
  </r>
  <r>
    <x v="0"/>
    <x v="0"/>
    <x v="474"/>
    <x v="0"/>
    <x v="4"/>
    <x v="6"/>
    <x v="4"/>
    <n v="61"/>
    <n v="46"/>
    <n v="2806"/>
    <n v="1290.76"/>
    <n v="0.45999999999999996"/>
    <x v="2"/>
  </r>
  <r>
    <x v="0"/>
    <x v="0"/>
    <x v="475"/>
    <x v="0"/>
    <x v="4"/>
    <x v="6"/>
    <x v="5"/>
    <n v="64"/>
    <n v="95"/>
    <n v="6080"/>
    <n v="2614.4"/>
    <n v="0.43"/>
    <x v="2"/>
  </r>
  <r>
    <x v="0"/>
    <x v="0"/>
    <x v="476"/>
    <x v="0"/>
    <x v="4"/>
    <x v="6"/>
    <x v="0"/>
    <n v="62"/>
    <n v="143"/>
    <n v="8866"/>
    <n v="5319.5999999999995"/>
    <n v="0.6"/>
    <x v="2"/>
  </r>
  <r>
    <x v="0"/>
    <x v="0"/>
    <x v="477"/>
    <x v="0"/>
    <x v="4"/>
    <x v="6"/>
    <x v="1"/>
    <n v="48"/>
    <n v="80"/>
    <n v="3840"/>
    <n v="1536"/>
    <n v="0.4"/>
    <x v="2"/>
  </r>
  <r>
    <x v="0"/>
    <x v="0"/>
    <x v="478"/>
    <x v="0"/>
    <x v="4"/>
    <x v="6"/>
    <x v="2"/>
    <n v="41"/>
    <n v="50"/>
    <n v="2050"/>
    <n v="922.49999999999989"/>
    <n v="0.44999999999999996"/>
    <x v="2"/>
  </r>
  <r>
    <x v="0"/>
    <x v="0"/>
    <x v="479"/>
    <x v="0"/>
    <x v="4"/>
    <x v="6"/>
    <x v="3"/>
    <n v="41"/>
    <n v="53"/>
    <n v="2173"/>
    <n v="1021.31"/>
    <n v="0.47"/>
    <x v="2"/>
  </r>
  <r>
    <x v="0"/>
    <x v="0"/>
    <x v="480"/>
    <x v="0"/>
    <x v="4"/>
    <x v="6"/>
    <x v="4"/>
    <n v="50"/>
    <n v="36"/>
    <n v="1800"/>
    <n v="809.99999999999989"/>
    <n v="0.44999999999999996"/>
    <x v="2"/>
  </r>
  <r>
    <x v="0"/>
    <x v="0"/>
    <x v="481"/>
    <x v="0"/>
    <x v="4"/>
    <x v="6"/>
    <x v="5"/>
    <n v="55"/>
    <n v="61"/>
    <n v="3355"/>
    <n v="1342"/>
    <n v="0.4"/>
    <x v="2"/>
  </r>
  <r>
    <x v="0"/>
    <x v="0"/>
    <x v="482"/>
    <x v="0"/>
    <x v="4"/>
    <x v="6"/>
    <x v="0"/>
    <n v="55"/>
    <n v="104"/>
    <n v="5720"/>
    <n v="3546.4"/>
    <n v="0.62"/>
    <x v="2"/>
  </r>
  <r>
    <x v="0"/>
    <x v="0"/>
    <x v="483"/>
    <x v="0"/>
    <x v="4"/>
    <x v="6"/>
    <x v="1"/>
    <n v="47"/>
    <n v="63"/>
    <n v="2961"/>
    <n v="1243.6199999999999"/>
    <n v="0.42"/>
    <x v="2"/>
  </r>
  <r>
    <x v="0"/>
    <x v="0"/>
    <x v="484"/>
    <x v="0"/>
    <x v="4"/>
    <x v="6"/>
    <x v="2"/>
    <n v="48"/>
    <n v="34"/>
    <n v="1632"/>
    <n v="734.4"/>
    <n v="0.44999999999999996"/>
    <x v="2"/>
  </r>
  <r>
    <x v="0"/>
    <x v="0"/>
    <x v="485"/>
    <x v="0"/>
    <x v="4"/>
    <x v="6"/>
    <x v="3"/>
    <n v="48"/>
    <n v="29"/>
    <n v="1392"/>
    <n v="626.4"/>
    <n v="0.44999999999999996"/>
    <x v="2"/>
  </r>
  <r>
    <x v="0"/>
    <x v="0"/>
    <x v="486"/>
    <x v="0"/>
    <x v="4"/>
    <x v="6"/>
    <x v="4"/>
    <n v="56"/>
    <n v="27"/>
    <n v="1512"/>
    <n v="650.16"/>
    <n v="0.43"/>
    <x v="2"/>
  </r>
  <r>
    <x v="0"/>
    <x v="0"/>
    <x v="487"/>
    <x v="0"/>
    <x v="4"/>
    <x v="6"/>
    <x v="5"/>
    <n v="60"/>
    <n v="63"/>
    <n v="3780"/>
    <n v="1474.2"/>
    <n v="0.39"/>
    <x v="2"/>
  </r>
  <r>
    <x v="0"/>
    <x v="0"/>
    <x v="488"/>
    <x v="0"/>
    <x v="4"/>
    <x v="6"/>
    <x v="0"/>
    <n v="66"/>
    <n v="113"/>
    <n v="7458"/>
    <n v="4847.7"/>
    <n v="0.65"/>
    <x v="2"/>
  </r>
  <r>
    <x v="0"/>
    <x v="0"/>
    <x v="489"/>
    <x v="0"/>
    <x v="4"/>
    <x v="6"/>
    <x v="1"/>
    <n v="55"/>
    <n v="60"/>
    <n v="3300"/>
    <n v="1551"/>
    <n v="0.47"/>
    <x v="2"/>
  </r>
  <r>
    <x v="0"/>
    <x v="0"/>
    <x v="490"/>
    <x v="0"/>
    <x v="4"/>
    <x v="6"/>
    <x v="2"/>
    <n v="55"/>
    <n v="55"/>
    <n v="3025"/>
    <n v="1603.25"/>
    <n v="0.53"/>
    <x v="2"/>
  </r>
  <r>
    <x v="0"/>
    <x v="0"/>
    <x v="491"/>
    <x v="0"/>
    <x v="4"/>
    <x v="6"/>
    <x v="3"/>
    <n v="56"/>
    <n v="44"/>
    <n v="2464"/>
    <n v="1256.6400000000001"/>
    <n v="0.51"/>
    <x v="2"/>
  </r>
  <r>
    <x v="0"/>
    <x v="0"/>
    <x v="492"/>
    <x v="0"/>
    <x v="4"/>
    <x v="6"/>
    <x v="4"/>
    <n v="64"/>
    <n v="42"/>
    <n v="2688"/>
    <n v="1290.24"/>
    <n v="0.48"/>
    <x v="2"/>
  </r>
  <r>
    <x v="0"/>
    <x v="0"/>
    <x v="493"/>
    <x v="0"/>
    <x v="4"/>
    <x v="6"/>
    <x v="5"/>
    <n v="71"/>
    <n v="65"/>
    <n v="4615"/>
    <n v="2030.6"/>
    <n v="0.44"/>
    <x v="2"/>
  </r>
  <r>
    <x v="0"/>
    <x v="0"/>
    <x v="494"/>
    <x v="0"/>
    <x v="4"/>
    <x v="6"/>
    <x v="0"/>
    <n v="67"/>
    <n v="124"/>
    <n v="8308"/>
    <n v="5732.52"/>
    <n v="0.69000000000000006"/>
    <x v="2"/>
  </r>
  <r>
    <x v="0"/>
    <x v="0"/>
    <x v="495"/>
    <x v="0"/>
    <x v="4"/>
    <x v="6"/>
    <x v="1"/>
    <n v="55"/>
    <n v="69"/>
    <n v="3795"/>
    <n v="1707.7499999999998"/>
    <n v="0.44999999999999996"/>
    <x v="2"/>
  </r>
  <r>
    <x v="0"/>
    <x v="0"/>
    <x v="496"/>
    <x v="0"/>
    <x v="4"/>
    <x v="6"/>
    <x v="2"/>
    <n v="55"/>
    <n v="65"/>
    <n v="3575"/>
    <n v="1894.75"/>
    <n v="0.53"/>
    <x v="2"/>
  </r>
  <r>
    <x v="0"/>
    <x v="0"/>
    <x v="497"/>
    <x v="0"/>
    <x v="4"/>
    <x v="6"/>
    <x v="3"/>
    <n v="57"/>
    <n v="53"/>
    <n v="3021"/>
    <n v="1601.13"/>
    <n v="0.53"/>
    <x v="2"/>
  </r>
  <r>
    <x v="0"/>
    <x v="0"/>
    <x v="498"/>
    <x v="0"/>
    <x v="4"/>
    <x v="6"/>
    <x v="4"/>
    <n v="63"/>
    <n v="47"/>
    <n v="2961"/>
    <n v="1362.06"/>
    <n v="0.45999999999999996"/>
    <x v="2"/>
  </r>
  <r>
    <x v="0"/>
    <x v="0"/>
    <x v="0"/>
    <x v="0"/>
    <x v="4"/>
    <x v="6"/>
    <x v="5"/>
    <n v="68"/>
    <n v="83"/>
    <n v="5644"/>
    <n v="2426.92"/>
    <n v="0.43"/>
    <x v="2"/>
  </r>
  <r>
    <x v="3"/>
    <x v="2"/>
    <x v="1"/>
    <x v="0"/>
    <x v="4"/>
    <x v="6"/>
    <x v="0"/>
    <n v="32"/>
    <n v="122"/>
    <n v="3904"/>
    <n v="1991.04"/>
    <n v="0.51"/>
    <x v="2"/>
  </r>
  <r>
    <x v="3"/>
    <x v="2"/>
    <x v="2"/>
    <x v="0"/>
    <x v="4"/>
    <x v="6"/>
    <x v="1"/>
    <n v="44"/>
    <n v="117"/>
    <n v="5148"/>
    <n v="1904.76"/>
    <n v="0.37"/>
    <x v="2"/>
  </r>
  <r>
    <x v="3"/>
    <x v="2"/>
    <x v="3"/>
    <x v="0"/>
    <x v="4"/>
    <x v="6"/>
    <x v="2"/>
    <n v="41"/>
    <n v="117"/>
    <n v="4797"/>
    <n v="2590.38"/>
    <n v="0.54"/>
    <x v="2"/>
  </r>
  <r>
    <x v="3"/>
    <x v="2"/>
    <x v="4"/>
    <x v="0"/>
    <x v="4"/>
    <x v="6"/>
    <x v="3"/>
    <n v="43"/>
    <n v="87"/>
    <n v="3741"/>
    <n v="1870.5"/>
    <n v="0.5"/>
    <x v="2"/>
  </r>
  <r>
    <x v="3"/>
    <x v="2"/>
    <x v="5"/>
    <x v="2"/>
    <x v="5"/>
    <x v="7"/>
    <x v="4"/>
    <n v="47"/>
    <n v="70"/>
    <n v="3290"/>
    <n v="2138.5"/>
    <n v="0.65"/>
    <x v="2"/>
  </r>
  <r>
    <x v="3"/>
    <x v="2"/>
    <x v="6"/>
    <x v="2"/>
    <x v="5"/>
    <x v="7"/>
    <x v="5"/>
    <n v="41"/>
    <n v="128"/>
    <n v="5248"/>
    <n v="1574.4000000000003"/>
    <n v="0.30000000000000004"/>
    <x v="2"/>
  </r>
  <r>
    <x v="3"/>
    <x v="2"/>
    <x v="7"/>
    <x v="2"/>
    <x v="5"/>
    <x v="7"/>
    <x v="0"/>
    <n v="34"/>
    <n v="158"/>
    <n v="5372"/>
    <n v="2686"/>
    <n v="0.5"/>
    <x v="2"/>
  </r>
  <r>
    <x v="3"/>
    <x v="2"/>
    <x v="499"/>
    <x v="2"/>
    <x v="5"/>
    <x v="7"/>
    <x v="1"/>
    <n v="43"/>
    <n v="128"/>
    <n v="5504"/>
    <n v="2201.6"/>
    <n v="0.4"/>
    <x v="2"/>
  </r>
  <r>
    <x v="3"/>
    <x v="2"/>
    <x v="500"/>
    <x v="2"/>
    <x v="5"/>
    <x v="7"/>
    <x v="2"/>
    <n v="41"/>
    <n v="119"/>
    <n v="4879"/>
    <n v="2585.8700000000003"/>
    <n v="0.53"/>
    <x v="2"/>
  </r>
  <r>
    <x v="3"/>
    <x v="2"/>
    <x v="501"/>
    <x v="2"/>
    <x v="5"/>
    <x v="7"/>
    <x v="3"/>
    <n v="44"/>
    <n v="74"/>
    <n v="3256"/>
    <n v="1497.76"/>
    <n v="0.45999999999999996"/>
    <x v="2"/>
  </r>
  <r>
    <x v="3"/>
    <x v="2"/>
    <x v="502"/>
    <x v="2"/>
    <x v="5"/>
    <x v="7"/>
    <x v="4"/>
    <n v="46"/>
    <n v="52"/>
    <n v="2392"/>
    <n v="1674.4"/>
    <n v="0.70000000000000007"/>
    <x v="2"/>
  </r>
  <r>
    <x v="3"/>
    <x v="2"/>
    <x v="503"/>
    <x v="2"/>
    <x v="5"/>
    <x v="7"/>
    <x v="5"/>
    <n v="41"/>
    <n v="116"/>
    <n v="4756"/>
    <n v="1617.0400000000002"/>
    <n v="0.34"/>
    <x v="2"/>
  </r>
  <r>
    <x v="3"/>
    <x v="2"/>
    <x v="504"/>
    <x v="2"/>
    <x v="5"/>
    <x v="7"/>
    <x v="0"/>
    <n v="43"/>
    <n v="160"/>
    <n v="6880"/>
    <n v="3784.0000000000005"/>
    <n v="0.55000000000000004"/>
    <x v="2"/>
  </r>
  <r>
    <x v="3"/>
    <x v="2"/>
    <x v="505"/>
    <x v="2"/>
    <x v="5"/>
    <x v="7"/>
    <x v="1"/>
    <n v="50"/>
    <n v="120"/>
    <n v="6000"/>
    <n v="2400"/>
    <n v="0.4"/>
    <x v="2"/>
  </r>
  <r>
    <x v="3"/>
    <x v="2"/>
    <x v="506"/>
    <x v="2"/>
    <x v="5"/>
    <x v="7"/>
    <x v="2"/>
    <n v="52"/>
    <n v="104"/>
    <n v="5408"/>
    <n v="2866.2400000000002"/>
    <n v="0.53"/>
    <x v="2"/>
  </r>
  <r>
    <x v="3"/>
    <x v="2"/>
    <x v="507"/>
    <x v="2"/>
    <x v="5"/>
    <x v="7"/>
    <x v="3"/>
    <n v="50"/>
    <n v="84"/>
    <n v="4200"/>
    <n v="1974"/>
    <n v="0.47"/>
    <x v="2"/>
  </r>
  <r>
    <x v="3"/>
    <x v="2"/>
    <x v="508"/>
    <x v="2"/>
    <x v="5"/>
    <x v="7"/>
    <x v="4"/>
    <n v="55"/>
    <n v="47"/>
    <n v="2585"/>
    <n v="1809.5000000000002"/>
    <n v="0.70000000000000007"/>
    <x v="2"/>
  </r>
  <r>
    <x v="3"/>
    <x v="2"/>
    <x v="509"/>
    <x v="2"/>
    <x v="5"/>
    <x v="7"/>
    <x v="5"/>
    <n v="54"/>
    <n v="94"/>
    <n v="5076"/>
    <n v="1725.8400000000001"/>
    <n v="0.34"/>
    <x v="2"/>
  </r>
  <r>
    <x v="3"/>
    <x v="2"/>
    <x v="510"/>
    <x v="2"/>
    <x v="5"/>
    <x v="7"/>
    <x v="0"/>
    <n v="58"/>
    <n v="143"/>
    <n v="8294"/>
    <n v="4229.9400000000005"/>
    <n v="0.51"/>
    <x v="2"/>
  </r>
  <r>
    <x v="3"/>
    <x v="2"/>
    <x v="8"/>
    <x v="2"/>
    <x v="5"/>
    <x v="7"/>
    <x v="1"/>
    <n v="62"/>
    <n v="102"/>
    <n v="6324"/>
    <n v="2403.12"/>
    <n v="0.38"/>
    <x v="2"/>
  </r>
  <r>
    <x v="3"/>
    <x v="2"/>
    <x v="9"/>
    <x v="2"/>
    <x v="5"/>
    <x v="7"/>
    <x v="2"/>
    <n v="61"/>
    <n v="120"/>
    <n v="7320"/>
    <n v="3879.6000000000004"/>
    <n v="0.53"/>
    <x v="2"/>
  </r>
  <r>
    <x v="3"/>
    <x v="2"/>
    <x v="10"/>
    <x v="2"/>
    <x v="5"/>
    <x v="7"/>
    <x v="3"/>
    <n v="59"/>
    <n v="75"/>
    <n v="4425"/>
    <n v="2035.4999999999998"/>
    <n v="0.45999999999999996"/>
    <x v="2"/>
  </r>
  <r>
    <x v="3"/>
    <x v="2"/>
    <x v="11"/>
    <x v="2"/>
    <x v="5"/>
    <x v="7"/>
    <x v="4"/>
    <n v="63"/>
    <n v="52"/>
    <n v="3276"/>
    <n v="2162.1600000000003"/>
    <n v="0.66"/>
    <x v="2"/>
  </r>
  <r>
    <x v="3"/>
    <x v="2"/>
    <x v="12"/>
    <x v="2"/>
    <x v="5"/>
    <x v="7"/>
    <x v="5"/>
    <n v="78"/>
    <n v="95"/>
    <n v="7410"/>
    <n v="2519.4"/>
    <n v="0.34"/>
    <x v="2"/>
  </r>
  <r>
    <x v="3"/>
    <x v="2"/>
    <x v="13"/>
    <x v="2"/>
    <x v="5"/>
    <x v="7"/>
    <x v="0"/>
    <n v="58"/>
    <n v="149"/>
    <n v="8642"/>
    <n v="5012.3600000000006"/>
    <n v="0.58000000000000007"/>
    <x v="2"/>
  </r>
  <r>
    <x v="3"/>
    <x v="2"/>
    <x v="14"/>
    <x v="2"/>
    <x v="5"/>
    <x v="7"/>
    <x v="1"/>
    <n v="60"/>
    <n v="104"/>
    <n v="6240"/>
    <n v="2683.2"/>
    <n v="0.43"/>
    <x v="2"/>
  </r>
  <r>
    <x v="3"/>
    <x v="2"/>
    <x v="15"/>
    <x v="2"/>
    <x v="5"/>
    <x v="7"/>
    <x v="2"/>
    <n v="63"/>
    <n v="116"/>
    <n v="7308"/>
    <n v="4165.5600000000004"/>
    <n v="0.57000000000000006"/>
    <x v="2"/>
  </r>
  <r>
    <x v="3"/>
    <x v="2"/>
    <x v="16"/>
    <x v="2"/>
    <x v="5"/>
    <x v="7"/>
    <x v="3"/>
    <n v="57"/>
    <n v="90"/>
    <n v="5130"/>
    <n v="2565"/>
    <n v="0.5"/>
    <x v="2"/>
  </r>
  <r>
    <x v="3"/>
    <x v="2"/>
    <x v="17"/>
    <x v="2"/>
    <x v="5"/>
    <x v="7"/>
    <x v="4"/>
    <n v="60"/>
    <n v="60"/>
    <n v="3600"/>
    <n v="2520.0000000000005"/>
    <n v="0.70000000000000007"/>
    <x v="2"/>
  </r>
  <r>
    <x v="3"/>
    <x v="2"/>
    <x v="18"/>
    <x v="2"/>
    <x v="5"/>
    <x v="7"/>
    <x v="5"/>
    <n v="78"/>
    <n v="131"/>
    <n v="10218"/>
    <n v="3576.2999999999997"/>
    <n v="0.35"/>
    <x v="2"/>
  </r>
  <r>
    <x v="3"/>
    <x v="2"/>
    <x v="19"/>
    <x v="2"/>
    <x v="5"/>
    <x v="7"/>
    <x v="0"/>
    <n v="56"/>
    <n v="189"/>
    <n v="10584"/>
    <n v="6032.880000000001"/>
    <n v="0.57000000000000006"/>
    <x v="2"/>
  </r>
  <r>
    <x v="3"/>
    <x v="2"/>
    <x v="20"/>
    <x v="2"/>
    <x v="5"/>
    <x v="7"/>
    <x v="1"/>
    <n v="62"/>
    <n v="165"/>
    <n v="10230"/>
    <n v="4194.3"/>
    <n v="0.41"/>
    <x v="2"/>
  </r>
  <r>
    <x v="3"/>
    <x v="2"/>
    <x v="21"/>
    <x v="2"/>
    <x v="5"/>
    <x v="7"/>
    <x v="2"/>
    <n v="62"/>
    <n v="165"/>
    <n v="10230"/>
    <n v="6035.7000000000007"/>
    <n v="0.59000000000000008"/>
    <x v="2"/>
  </r>
  <r>
    <x v="3"/>
    <x v="2"/>
    <x v="22"/>
    <x v="2"/>
    <x v="5"/>
    <x v="7"/>
    <x v="3"/>
    <n v="58"/>
    <n v="111"/>
    <n v="6438"/>
    <n v="3283.38"/>
    <n v="0.51"/>
    <x v="2"/>
  </r>
  <r>
    <x v="3"/>
    <x v="2"/>
    <x v="23"/>
    <x v="2"/>
    <x v="5"/>
    <x v="7"/>
    <x v="4"/>
    <n v="59"/>
    <n v="81"/>
    <n v="4779"/>
    <n v="3536.4600000000005"/>
    <n v="0.7400000000000001"/>
    <x v="2"/>
  </r>
  <r>
    <x v="3"/>
    <x v="2"/>
    <x v="24"/>
    <x v="2"/>
    <x v="5"/>
    <x v="7"/>
    <x v="5"/>
    <n v="73"/>
    <n v="174"/>
    <n v="12702"/>
    <n v="5080.8"/>
    <n v="0.4"/>
    <x v="2"/>
  </r>
  <r>
    <x v="3"/>
    <x v="2"/>
    <x v="25"/>
    <x v="2"/>
    <x v="5"/>
    <x v="7"/>
    <x v="0"/>
    <n v="58"/>
    <n v="218"/>
    <n v="12644"/>
    <n v="6701.3200000000006"/>
    <n v="0.53"/>
    <x v="2"/>
  </r>
  <r>
    <x v="3"/>
    <x v="2"/>
    <x v="26"/>
    <x v="2"/>
    <x v="5"/>
    <x v="7"/>
    <x v="1"/>
    <n v="61"/>
    <n v="174"/>
    <n v="10614"/>
    <n v="3821.04"/>
    <n v="0.36"/>
    <x v="2"/>
  </r>
  <r>
    <x v="3"/>
    <x v="2"/>
    <x v="27"/>
    <x v="2"/>
    <x v="5"/>
    <x v="7"/>
    <x v="2"/>
    <n v="61"/>
    <n v="143"/>
    <n v="8723"/>
    <n v="4623.1900000000005"/>
    <n v="0.53"/>
    <x v="2"/>
  </r>
  <r>
    <x v="3"/>
    <x v="2"/>
    <x v="28"/>
    <x v="2"/>
    <x v="5"/>
    <x v="7"/>
    <x v="3"/>
    <n v="55"/>
    <n v="117"/>
    <n v="6435"/>
    <n v="3153.15"/>
    <n v="0.49"/>
    <x v="2"/>
  </r>
  <r>
    <x v="3"/>
    <x v="2"/>
    <x v="511"/>
    <x v="2"/>
    <x v="5"/>
    <x v="7"/>
    <x v="4"/>
    <n v="60"/>
    <n v="130"/>
    <n v="7800"/>
    <n v="5460.0000000000009"/>
    <n v="0.70000000000000007"/>
    <x v="2"/>
  </r>
  <r>
    <x v="3"/>
    <x v="2"/>
    <x v="512"/>
    <x v="2"/>
    <x v="5"/>
    <x v="7"/>
    <x v="5"/>
    <n v="78"/>
    <n v="145"/>
    <n v="11310"/>
    <n v="3393.0000000000005"/>
    <n v="0.30000000000000004"/>
    <x v="2"/>
  </r>
  <r>
    <x v="3"/>
    <x v="2"/>
    <x v="513"/>
    <x v="2"/>
    <x v="5"/>
    <x v="7"/>
    <x v="0"/>
    <n v="62"/>
    <n v="210"/>
    <n v="13020"/>
    <n v="6900.6"/>
    <n v="0.53"/>
    <x v="2"/>
  </r>
  <r>
    <x v="3"/>
    <x v="2"/>
    <x v="514"/>
    <x v="2"/>
    <x v="5"/>
    <x v="7"/>
    <x v="1"/>
    <n v="64"/>
    <n v="182"/>
    <n v="11648"/>
    <n v="4542.72"/>
    <n v="0.39"/>
    <x v="2"/>
  </r>
  <r>
    <x v="3"/>
    <x v="2"/>
    <x v="515"/>
    <x v="2"/>
    <x v="5"/>
    <x v="7"/>
    <x v="2"/>
    <n v="60"/>
    <n v="152"/>
    <n v="9120"/>
    <n v="4742.4000000000005"/>
    <n v="0.52"/>
    <x v="2"/>
  </r>
  <r>
    <x v="3"/>
    <x v="2"/>
    <x v="516"/>
    <x v="2"/>
    <x v="5"/>
    <x v="7"/>
    <x v="3"/>
    <n v="64"/>
    <n v="124"/>
    <n v="7936"/>
    <n v="3729.9199999999996"/>
    <n v="0.47"/>
    <x v="2"/>
  </r>
  <r>
    <x v="3"/>
    <x v="2"/>
    <x v="517"/>
    <x v="2"/>
    <x v="5"/>
    <x v="7"/>
    <x v="4"/>
    <n v="68"/>
    <n v="138"/>
    <n v="9384"/>
    <n v="6381.1200000000008"/>
    <n v="0.68"/>
    <x v="2"/>
  </r>
  <r>
    <x v="3"/>
    <x v="2"/>
    <x v="518"/>
    <x v="2"/>
    <x v="5"/>
    <x v="7"/>
    <x v="5"/>
    <n v="78"/>
    <n v="108"/>
    <n v="8424"/>
    <n v="2864.1600000000003"/>
    <n v="0.34"/>
    <x v="2"/>
  </r>
  <r>
    <x v="3"/>
    <x v="2"/>
    <x v="519"/>
    <x v="2"/>
    <x v="5"/>
    <x v="7"/>
    <x v="0"/>
    <n v="56"/>
    <n v="174"/>
    <n v="9744"/>
    <n v="4677.1200000000008"/>
    <n v="0.48000000000000004"/>
    <x v="2"/>
  </r>
  <r>
    <x v="3"/>
    <x v="2"/>
    <x v="520"/>
    <x v="2"/>
    <x v="5"/>
    <x v="7"/>
    <x v="1"/>
    <n v="61"/>
    <n v="162"/>
    <n v="9882"/>
    <n v="3359.88"/>
    <n v="0.34"/>
    <x v="2"/>
  </r>
  <r>
    <x v="3"/>
    <x v="2"/>
    <x v="521"/>
    <x v="2"/>
    <x v="5"/>
    <x v="7"/>
    <x v="2"/>
    <n v="57"/>
    <n v="117"/>
    <n v="6669"/>
    <n v="3334.5"/>
    <n v="0.5"/>
    <x v="2"/>
  </r>
  <r>
    <x v="3"/>
    <x v="2"/>
    <x v="522"/>
    <x v="2"/>
    <x v="5"/>
    <x v="7"/>
    <x v="3"/>
    <n v="58"/>
    <n v="112"/>
    <n v="6496"/>
    <n v="2858.2400000000002"/>
    <n v="0.44"/>
    <x v="2"/>
  </r>
  <r>
    <x v="3"/>
    <x v="2"/>
    <x v="523"/>
    <x v="2"/>
    <x v="5"/>
    <x v="7"/>
    <x v="4"/>
    <n v="67"/>
    <n v="120"/>
    <n v="8040"/>
    <n v="4904.4000000000005"/>
    <n v="0.6100000000000001"/>
    <x v="2"/>
  </r>
  <r>
    <x v="3"/>
    <x v="2"/>
    <x v="524"/>
    <x v="2"/>
    <x v="5"/>
    <x v="7"/>
    <x v="5"/>
    <n v="74"/>
    <n v="113"/>
    <n v="8362"/>
    <n v="2508.6000000000004"/>
    <n v="0.30000000000000004"/>
    <x v="2"/>
  </r>
  <r>
    <x v="3"/>
    <x v="2"/>
    <x v="525"/>
    <x v="2"/>
    <x v="5"/>
    <x v="7"/>
    <x v="0"/>
    <n v="56"/>
    <n v="138"/>
    <n v="7728"/>
    <n v="3786.7200000000003"/>
    <n v="0.49000000000000005"/>
    <x v="2"/>
  </r>
  <r>
    <x v="3"/>
    <x v="2"/>
    <x v="526"/>
    <x v="2"/>
    <x v="5"/>
    <x v="7"/>
    <x v="1"/>
    <n v="59"/>
    <n v="165"/>
    <n v="9735"/>
    <n v="3407.25"/>
    <n v="0.35"/>
    <x v="2"/>
  </r>
  <r>
    <x v="3"/>
    <x v="2"/>
    <x v="527"/>
    <x v="2"/>
    <x v="5"/>
    <x v="7"/>
    <x v="2"/>
    <n v="54"/>
    <n v="109"/>
    <n v="5886"/>
    <n v="2648.7000000000003"/>
    <n v="0.45000000000000007"/>
    <x v="2"/>
  </r>
  <r>
    <x v="3"/>
    <x v="2"/>
    <x v="528"/>
    <x v="2"/>
    <x v="5"/>
    <x v="7"/>
    <x v="3"/>
    <n v="54"/>
    <n v="105"/>
    <n v="5670"/>
    <n v="2381.4"/>
    <n v="0.42"/>
    <x v="2"/>
  </r>
  <r>
    <x v="3"/>
    <x v="2"/>
    <x v="529"/>
    <x v="2"/>
    <x v="5"/>
    <x v="7"/>
    <x v="4"/>
    <n v="63"/>
    <n v="81"/>
    <n v="5103"/>
    <n v="3112.8300000000004"/>
    <n v="0.6100000000000001"/>
    <x v="2"/>
  </r>
  <r>
    <x v="3"/>
    <x v="2"/>
    <x v="530"/>
    <x v="2"/>
    <x v="5"/>
    <x v="7"/>
    <x v="5"/>
    <n v="68"/>
    <n v="94"/>
    <n v="6392"/>
    <n v="1598"/>
    <n v="0.25"/>
    <x v="2"/>
  </r>
  <r>
    <x v="3"/>
    <x v="2"/>
    <x v="29"/>
    <x v="2"/>
    <x v="5"/>
    <x v="7"/>
    <x v="0"/>
    <n v="57"/>
    <n v="155"/>
    <n v="8835"/>
    <n v="4240.8"/>
    <n v="0.48000000000000004"/>
    <x v="2"/>
  </r>
  <r>
    <x v="3"/>
    <x v="2"/>
    <x v="30"/>
    <x v="2"/>
    <x v="5"/>
    <x v="7"/>
    <x v="1"/>
    <n v="64"/>
    <n v="150"/>
    <n v="9600"/>
    <n v="3264.0000000000005"/>
    <n v="0.34"/>
    <x v="2"/>
  </r>
  <r>
    <x v="3"/>
    <x v="2"/>
    <x v="31"/>
    <x v="2"/>
    <x v="5"/>
    <x v="7"/>
    <x v="2"/>
    <n v="55"/>
    <n v="106"/>
    <n v="5830"/>
    <n v="2681.8"/>
    <n v="0.46"/>
    <x v="2"/>
  </r>
  <r>
    <x v="3"/>
    <x v="2"/>
    <x v="32"/>
    <x v="2"/>
    <x v="5"/>
    <x v="7"/>
    <x v="3"/>
    <n v="56"/>
    <n v="108"/>
    <n v="6048"/>
    <n v="2479.6799999999998"/>
    <n v="0.41"/>
    <x v="2"/>
  </r>
  <r>
    <x v="3"/>
    <x v="2"/>
    <x v="33"/>
    <x v="2"/>
    <x v="5"/>
    <x v="7"/>
    <x v="4"/>
    <n v="64"/>
    <n v="88"/>
    <n v="5632"/>
    <n v="3604.4800000000005"/>
    <n v="0.64000000000000012"/>
    <x v="2"/>
  </r>
  <r>
    <x v="3"/>
    <x v="2"/>
    <x v="34"/>
    <x v="2"/>
    <x v="5"/>
    <x v="7"/>
    <x v="5"/>
    <n v="68"/>
    <n v="133"/>
    <n v="9044"/>
    <n v="2351.44"/>
    <n v="0.26"/>
    <x v="2"/>
  </r>
  <r>
    <x v="3"/>
    <x v="2"/>
    <x v="35"/>
    <x v="2"/>
    <x v="5"/>
    <x v="7"/>
    <x v="0"/>
    <n v="58"/>
    <n v="196"/>
    <n v="11368"/>
    <n v="5342.96"/>
    <n v="0.47000000000000003"/>
    <x v="2"/>
  </r>
  <r>
    <x v="3"/>
    <x v="2"/>
    <x v="36"/>
    <x v="2"/>
    <x v="5"/>
    <x v="7"/>
    <x v="1"/>
    <n v="62"/>
    <n v="189"/>
    <n v="11718"/>
    <n v="3984.1200000000003"/>
    <n v="0.34"/>
    <x v="2"/>
  </r>
  <r>
    <x v="3"/>
    <x v="2"/>
    <x v="37"/>
    <x v="2"/>
    <x v="5"/>
    <x v="7"/>
    <x v="2"/>
    <n v="59"/>
    <n v="119"/>
    <n v="7021"/>
    <n v="3299.8700000000003"/>
    <n v="0.47000000000000003"/>
    <x v="2"/>
  </r>
  <r>
    <x v="3"/>
    <x v="2"/>
    <x v="38"/>
    <x v="2"/>
    <x v="5"/>
    <x v="7"/>
    <x v="3"/>
    <n v="57"/>
    <n v="133"/>
    <n v="7581"/>
    <n v="3335.64"/>
    <n v="0.44"/>
    <x v="2"/>
  </r>
  <r>
    <x v="3"/>
    <x v="2"/>
    <x v="39"/>
    <x v="2"/>
    <x v="5"/>
    <x v="7"/>
    <x v="4"/>
    <n v="69"/>
    <n v="112"/>
    <n v="7728"/>
    <n v="4636.8000000000011"/>
    <n v="0.60000000000000009"/>
    <x v="2"/>
  </r>
  <r>
    <x v="3"/>
    <x v="2"/>
    <x v="40"/>
    <x v="2"/>
    <x v="5"/>
    <x v="7"/>
    <x v="5"/>
    <n v="74"/>
    <n v="150"/>
    <n v="11100"/>
    <n v="2997"/>
    <n v="0.27"/>
    <x v="2"/>
  </r>
  <r>
    <x v="3"/>
    <x v="2"/>
    <x v="41"/>
    <x v="2"/>
    <x v="5"/>
    <x v="7"/>
    <x v="0"/>
    <n v="28"/>
    <n v="123"/>
    <n v="3444"/>
    <n v="1722"/>
    <n v="0.5"/>
    <x v="2"/>
  </r>
  <r>
    <x v="3"/>
    <x v="2"/>
    <x v="42"/>
    <x v="2"/>
    <x v="5"/>
    <x v="7"/>
    <x v="1"/>
    <n v="38"/>
    <n v="123"/>
    <n v="4674"/>
    <n v="1542.42"/>
    <n v="0.33"/>
    <x v="2"/>
  </r>
  <r>
    <x v="3"/>
    <x v="2"/>
    <x v="43"/>
    <x v="2"/>
    <x v="5"/>
    <x v="7"/>
    <x v="2"/>
    <n v="39"/>
    <n v="115"/>
    <n v="4485"/>
    <n v="2063.1"/>
    <n v="0.46"/>
    <x v="2"/>
  </r>
  <r>
    <x v="3"/>
    <x v="2"/>
    <x v="44"/>
    <x v="2"/>
    <x v="5"/>
    <x v="7"/>
    <x v="3"/>
    <n v="38"/>
    <n v="72"/>
    <n v="2736"/>
    <n v="1231.1999999999998"/>
    <n v="0.44999999999999996"/>
    <x v="2"/>
  </r>
  <r>
    <x v="3"/>
    <x v="2"/>
    <x v="531"/>
    <x v="2"/>
    <x v="6"/>
    <x v="8"/>
    <x v="4"/>
    <n v="41"/>
    <n v="56"/>
    <n v="2296"/>
    <n v="1469.44"/>
    <n v="0.64"/>
    <x v="2"/>
  </r>
  <r>
    <x v="3"/>
    <x v="2"/>
    <x v="532"/>
    <x v="2"/>
    <x v="6"/>
    <x v="8"/>
    <x v="5"/>
    <n v="37"/>
    <n v="128"/>
    <n v="4736"/>
    <n v="1231.3600000000001"/>
    <n v="0.26"/>
    <x v="2"/>
  </r>
  <r>
    <x v="3"/>
    <x v="2"/>
    <x v="533"/>
    <x v="2"/>
    <x v="6"/>
    <x v="8"/>
    <x v="0"/>
    <n v="27"/>
    <n v="131"/>
    <n v="3537"/>
    <n v="1697.7600000000002"/>
    <n v="0.48000000000000004"/>
    <x v="2"/>
  </r>
  <r>
    <x v="3"/>
    <x v="2"/>
    <x v="534"/>
    <x v="2"/>
    <x v="6"/>
    <x v="8"/>
    <x v="1"/>
    <n v="38"/>
    <n v="111"/>
    <n v="4218"/>
    <n v="1265.4000000000001"/>
    <n v="0.30000000000000004"/>
    <x v="2"/>
  </r>
  <r>
    <x v="3"/>
    <x v="2"/>
    <x v="535"/>
    <x v="2"/>
    <x v="6"/>
    <x v="8"/>
    <x v="2"/>
    <n v="38"/>
    <n v="123"/>
    <n v="4674"/>
    <n v="2337"/>
    <n v="0.5"/>
    <x v="2"/>
  </r>
  <r>
    <x v="3"/>
    <x v="2"/>
    <x v="536"/>
    <x v="2"/>
    <x v="6"/>
    <x v="8"/>
    <x v="3"/>
    <n v="36"/>
    <n v="72"/>
    <n v="2592"/>
    <n v="1166.3999999999999"/>
    <n v="0.44999999999999996"/>
    <x v="2"/>
  </r>
  <r>
    <x v="3"/>
    <x v="2"/>
    <x v="537"/>
    <x v="2"/>
    <x v="6"/>
    <x v="8"/>
    <x v="4"/>
    <n v="43"/>
    <n v="58"/>
    <n v="2494"/>
    <n v="1546.28"/>
    <n v="0.62"/>
    <x v="2"/>
  </r>
  <r>
    <x v="3"/>
    <x v="2"/>
    <x v="538"/>
    <x v="2"/>
    <x v="6"/>
    <x v="8"/>
    <x v="5"/>
    <n v="37"/>
    <n v="116"/>
    <n v="4292"/>
    <n v="1158.8400000000001"/>
    <n v="0.27"/>
    <x v="2"/>
  </r>
  <r>
    <x v="3"/>
    <x v="2"/>
    <x v="539"/>
    <x v="2"/>
    <x v="6"/>
    <x v="8"/>
    <x v="0"/>
    <n v="37"/>
    <n v="165"/>
    <n v="6105"/>
    <n v="2930.4"/>
    <n v="0.48000000000000004"/>
    <x v="2"/>
  </r>
  <r>
    <x v="3"/>
    <x v="2"/>
    <x v="540"/>
    <x v="2"/>
    <x v="6"/>
    <x v="8"/>
    <x v="1"/>
    <n v="48"/>
    <n v="112"/>
    <n v="5376"/>
    <n v="1827.8400000000001"/>
    <n v="0.34"/>
    <x v="2"/>
  </r>
  <r>
    <x v="3"/>
    <x v="2"/>
    <x v="541"/>
    <x v="2"/>
    <x v="6"/>
    <x v="8"/>
    <x v="2"/>
    <n v="51"/>
    <n v="116"/>
    <n v="5916"/>
    <n v="2898.84"/>
    <n v="0.49000000000000005"/>
    <x v="2"/>
  </r>
  <r>
    <x v="3"/>
    <x v="2"/>
    <x v="542"/>
    <x v="2"/>
    <x v="6"/>
    <x v="8"/>
    <x v="3"/>
    <n v="51"/>
    <n v="90"/>
    <n v="4590"/>
    <n v="1973.7"/>
    <n v="0.43"/>
    <x v="2"/>
  </r>
  <r>
    <x v="3"/>
    <x v="2"/>
    <x v="45"/>
    <x v="2"/>
    <x v="6"/>
    <x v="8"/>
    <x v="4"/>
    <n v="56"/>
    <n v="39"/>
    <n v="2184"/>
    <n v="1310.3999999999999"/>
    <n v="0.6"/>
    <x v="2"/>
  </r>
  <r>
    <x v="3"/>
    <x v="2"/>
    <x v="543"/>
    <x v="2"/>
    <x v="6"/>
    <x v="8"/>
    <x v="5"/>
    <n v="52"/>
    <n v="95"/>
    <n v="4940"/>
    <n v="1432.6000000000001"/>
    <n v="0.29000000000000004"/>
    <x v="2"/>
  </r>
  <r>
    <x v="3"/>
    <x v="2"/>
    <x v="544"/>
    <x v="2"/>
    <x v="6"/>
    <x v="8"/>
    <x v="0"/>
    <n v="55"/>
    <n v="131"/>
    <n v="7205"/>
    <n v="3386.3500000000004"/>
    <n v="0.47000000000000003"/>
    <x v="2"/>
  </r>
  <r>
    <x v="3"/>
    <x v="2"/>
    <x v="545"/>
    <x v="2"/>
    <x v="6"/>
    <x v="8"/>
    <x v="1"/>
    <n v="59"/>
    <n v="94"/>
    <n v="5546"/>
    <n v="1941.1"/>
    <n v="0.35"/>
    <x v="2"/>
  </r>
  <r>
    <x v="3"/>
    <x v="2"/>
    <x v="546"/>
    <x v="2"/>
    <x v="6"/>
    <x v="8"/>
    <x v="2"/>
    <n v="61"/>
    <n v="113"/>
    <n v="6893"/>
    <n v="3446.5"/>
    <n v="0.5"/>
    <x v="2"/>
  </r>
  <r>
    <x v="3"/>
    <x v="2"/>
    <x v="547"/>
    <x v="2"/>
    <x v="6"/>
    <x v="8"/>
    <x v="3"/>
    <n v="56"/>
    <n v="74"/>
    <n v="4144"/>
    <n v="1781.92"/>
    <n v="0.43"/>
    <x v="2"/>
  </r>
  <r>
    <x v="3"/>
    <x v="2"/>
    <x v="548"/>
    <x v="2"/>
    <x v="6"/>
    <x v="8"/>
    <x v="4"/>
    <n v="62"/>
    <n v="44"/>
    <n v="2728"/>
    <n v="1664.08"/>
    <n v="0.61"/>
    <x v="2"/>
  </r>
  <r>
    <x v="3"/>
    <x v="2"/>
    <x v="549"/>
    <x v="2"/>
    <x v="6"/>
    <x v="8"/>
    <x v="5"/>
    <n v="72"/>
    <n v="98"/>
    <n v="7056"/>
    <n v="1764"/>
    <n v="0.25"/>
    <x v="2"/>
  </r>
  <r>
    <x v="3"/>
    <x v="2"/>
    <x v="550"/>
    <x v="2"/>
    <x v="6"/>
    <x v="8"/>
    <x v="0"/>
    <n v="55"/>
    <n v="131"/>
    <n v="7205"/>
    <n v="4395.05"/>
    <n v="0.61"/>
    <x v="2"/>
  </r>
  <r>
    <x v="3"/>
    <x v="2"/>
    <x v="551"/>
    <x v="2"/>
    <x v="6"/>
    <x v="8"/>
    <x v="1"/>
    <n v="60"/>
    <n v="105"/>
    <n v="6300"/>
    <n v="2898"/>
    <n v="0.45999999999999996"/>
    <x v="2"/>
  </r>
  <r>
    <x v="3"/>
    <x v="2"/>
    <x v="552"/>
    <x v="2"/>
    <x v="6"/>
    <x v="8"/>
    <x v="2"/>
    <n v="59"/>
    <n v="98"/>
    <n v="5782"/>
    <n v="3469.2"/>
    <n v="0.6"/>
    <x v="2"/>
  </r>
  <r>
    <x v="3"/>
    <x v="2"/>
    <x v="553"/>
    <x v="2"/>
    <x v="6"/>
    <x v="8"/>
    <x v="3"/>
    <n v="58"/>
    <n v="69"/>
    <n v="4002"/>
    <n v="2361.1799999999998"/>
    <n v="0.59"/>
    <x v="2"/>
  </r>
  <r>
    <x v="3"/>
    <x v="2"/>
    <x v="554"/>
    <x v="2"/>
    <x v="6"/>
    <x v="8"/>
    <x v="4"/>
    <n v="63"/>
    <n v="44"/>
    <n v="2772"/>
    <n v="2106.7200000000003"/>
    <n v="0.76000000000000012"/>
    <x v="2"/>
  </r>
  <r>
    <x v="3"/>
    <x v="2"/>
    <x v="555"/>
    <x v="2"/>
    <x v="6"/>
    <x v="8"/>
    <x v="5"/>
    <n v="74"/>
    <n v="133"/>
    <n v="9842"/>
    <n v="4232.0599999999995"/>
    <n v="0.43"/>
    <x v="2"/>
  </r>
  <r>
    <x v="3"/>
    <x v="2"/>
    <x v="556"/>
    <x v="2"/>
    <x v="6"/>
    <x v="8"/>
    <x v="0"/>
    <n v="54"/>
    <n v="189"/>
    <n v="10206"/>
    <n v="6531.84"/>
    <n v="0.64"/>
    <x v="2"/>
  </r>
  <r>
    <x v="3"/>
    <x v="2"/>
    <x v="557"/>
    <x v="2"/>
    <x v="6"/>
    <x v="8"/>
    <x v="1"/>
    <n v="59"/>
    <n v="144"/>
    <n v="8496"/>
    <n v="4248"/>
    <n v="0.5"/>
    <x v="2"/>
  </r>
  <r>
    <x v="3"/>
    <x v="2"/>
    <x v="558"/>
    <x v="2"/>
    <x v="6"/>
    <x v="8"/>
    <x v="2"/>
    <n v="64"/>
    <n v="150"/>
    <n v="9600"/>
    <n v="6144"/>
    <n v="0.64"/>
    <x v="2"/>
  </r>
  <r>
    <x v="3"/>
    <x v="2"/>
    <x v="46"/>
    <x v="2"/>
    <x v="6"/>
    <x v="8"/>
    <x v="3"/>
    <n v="62"/>
    <n v="135"/>
    <n v="8370"/>
    <n v="5022"/>
    <n v="0.6"/>
    <x v="2"/>
  </r>
  <r>
    <x v="3"/>
    <x v="2"/>
    <x v="47"/>
    <x v="2"/>
    <x v="6"/>
    <x v="8"/>
    <x v="4"/>
    <n v="66"/>
    <n v="91"/>
    <n v="6006"/>
    <n v="4624.6200000000008"/>
    <n v="0.77000000000000013"/>
    <x v="2"/>
  </r>
  <r>
    <x v="3"/>
    <x v="2"/>
    <x v="48"/>
    <x v="2"/>
    <x v="6"/>
    <x v="8"/>
    <x v="5"/>
    <n v="83"/>
    <n v="181"/>
    <n v="15023"/>
    <n v="6459.89"/>
    <n v="0.43"/>
    <x v="2"/>
  </r>
  <r>
    <x v="3"/>
    <x v="2"/>
    <x v="49"/>
    <x v="2"/>
    <x v="6"/>
    <x v="8"/>
    <x v="0"/>
    <n v="64"/>
    <n v="202"/>
    <n v="12928"/>
    <n v="7756.7999999999993"/>
    <n v="0.6"/>
    <x v="2"/>
  </r>
  <r>
    <x v="3"/>
    <x v="2"/>
    <x v="50"/>
    <x v="2"/>
    <x v="6"/>
    <x v="8"/>
    <x v="1"/>
    <n v="67"/>
    <n v="188"/>
    <n v="12596"/>
    <n v="5038.4000000000005"/>
    <n v="0.4"/>
    <x v="2"/>
  </r>
  <r>
    <x v="3"/>
    <x v="2"/>
    <x v="51"/>
    <x v="2"/>
    <x v="6"/>
    <x v="8"/>
    <x v="2"/>
    <n v="67"/>
    <n v="161"/>
    <n v="10787"/>
    <n v="5932.85"/>
    <n v="0.55000000000000004"/>
    <x v="2"/>
  </r>
  <r>
    <x v="3"/>
    <x v="2"/>
    <x v="52"/>
    <x v="2"/>
    <x v="6"/>
    <x v="8"/>
    <x v="3"/>
    <n v="61"/>
    <n v="143"/>
    <n v="8723"/>
    <n v="4535.96"/>
    <n v="0.52"/>
    <x v="2"/>
  </r>
  <r>
    <x v="3"/>
    <x v="2"/>
    <x v="53"/>
    <x v="2"/>
    <x v="6"/>
    <x v="8"/>
    <x v="4"/>
    <n v="67"/>
    <n v="131"/>
    <n v="8777"/>
    <n v="6143.9000000000005"/>
    <n v="0.70000000000000007"/>
    <x v="2"/>
  </r>
  <r>
    <x v="3"/>
    <x v="2"/>
    <x v="54"/>
    <x v="2"/>
    <x v="6"/>
    <x v="8"/>
    <x v="5"/>
    <n v="78"/>
    <n v="137"/>
    <n v="10686"/>
    <n v="4274.4000000000005"/>
    <n v="0.4"/>
    <x v="2"/>
  </r>
  <r>
    <x v="3"/>
    <x v="2"/>
    <x v="55"/>
    <x v="2"/>
    <x v="6"/>
    <x v="8"/>
    <x v="0"/>
    <n v="63"/>
    <n v="196"/>
    <n v="12348"/>
    <n v="7285.3200000000006"/>
    <n v="0.59000000000000008"/>
    <x v="2"/>
  </r>
  <r>
    <x v="3"/>
    <x v="2"/>
    <x v="56"/>
    <x v="2"/>
    <x v="6"/>
    <x v="8"/>
    <x v="1"/>
    <n v="73"/>
    <n v="189"/>
    <n v="13797"/>
    <n v="5794.74"/>
    <n v="0.42"/>
    <x v="2"/>
  </r>
  <r>
    <x v="3"/>
    <x v="2"/>
    <x v="57"/>
    <x v="2"/>
    <x v="6"/>
    <x v="8"/>
    <x v="2"/>
    <n v="67"/>
    <n v="143"/>
    <n v="9581"/>
    <n v="5461.170000000001"/>
    <n v="0.57000000000000006"/>
    <x v="2"/>
  </r>
  <r>
    <x v="3"/>
    <x v="2"/>
    <x v="58"/>
    <x v="2"/>
    <x v="6"/>
    <x v="8"/>
    <x v="3"/>
    <n v="63"/>
    <n v="135"/>
    <n v="8505"/>
    <n v="4592.7000000000007"/>
    <n v="0.54"/>
    <x v="2"/>
  </r>
  <r>
    <x v="3"/>
    <x v="2"/>
    <x v="59"/>
    <x v="2"/>
    <x v="6"/>
    <x v="8"/>
    <x v="4"/>
    <n v="74"/>
    <n v="140"/>
    <n v="10360"/>
    <n v="7562.8000000000011"/>
    <n v="0.73000000000000009"/>
    <x v="2"/>
  </r>
  <r>
    <x v="3"/>
    <x v="2"/>
    <x v="60"/>
    <x v="2"/>
    <x v="6"/>
    <x v="8"/>
    <x v="5"/>
    <n v="74"/>
    <n v="100"/>
    <n v="7400"/>
    <n v="2590"/>
    <n v="0.35"/>
    <x v="2"/>
  </r>
  <r>
    <x v="3"/>
    <x v="2"/>
    <x v="61"/>
    <x v="2"/>
    <x v="6"/>
    <x v="8"/>
    <x v="0"/>
    <n v="59"/>
    <n v="162"/>
    <n v="9558"/>
    <n v="5065.7400000000007"/>
    <n v="0.53"/>
    <x v="2"/>
  </r>
  <r>
    <x v="3"/>
    <x v="2"/>
    <x v="62"/>
    <x v="2"/>
    <x v="6"/>
    <x v="8"/>
    <x v="1"/>
    <n v="69"/>
    <n v="168"/>
    <n v="11592"/>
    <n v="4173.12"/>
    <n v="0.36"/>
    <x v="2"/>
  </r>
  <r>
    <x v="3"/>
    <x v="2"/>
    <x v="63"/>
    <x v="2"/>
    <x v="6"/>
    <x v="8"/>
    <x v="2"/>
    <n v="60"/>
    <n v="113"/>
    <n v="6780"/>
    <n v="3390"/>
    <n v="0.5"/>
    <x v="2"/>
  </r>
  <r>
    <x v="3"/>
    <x v="2"/>
    <x v="64"/>
    <x v="2"/>
    <x v="6"/>
    <x v="8"/>
    <x v="3"/>
    <n v="59"/>
    <n v="100"/>
    <n v="5900"/>
    <n v="2832"/>
    <n v="0.48"/>
    <x v="2"/>
  </r>
  <r>
    <x v="3"/>
    <x v="2"/>
    <x v="65"/>
    <x v="2"/>
    <x v="6"/>
    <x v="8"/>
    <x v="4"/>
    <n v="74"/>
    <n v="120"/>
    <n v="8880"/>
    <n v="6127.2000000000016"/>
    <n v="0.69000000000000017"/>
    <x v="2"/>
  </r>
  <r>
    <x v="3"/>
    <x v="2"/>
    <x v="66"/>
    <x v="2"/>
    <x v="6"/>
    <x v="8"/>
    <x v="5"/>
    <n v="65"/>
    <n v="106"/>
    <n v="6890"/>
    <n v="2135.9"/>
    <n v="0.31"/>
    <x v="2"/>
  </r>
  <r>
    <x v="3"/>
    <x v="2"/>
    <x v="559"/>
    <x v="2"/>
    <x v="6"/>
    <x v="8"/>
    <x v="0"/>
    <n v="51"/>
    <n v="137"/>
    <n v="6987"/>
    <n v="3493.5"/>
    <n v="0.5"/>
    <x v="2"/>
  </r>
  <r>
    <x v="3"/>
    <x v="2"/>
    <x v="560"/>
    <x v="2"/>
    <x v="6"/>
    <x v="8"/>
    <x v="1"/>
    <n v="54"/>
    <n v="152"/>
    <n v="8208"/>
    <n v="2872.7999999999997"/>
    <n v="0.35"/>
    <x v="2"/>
  </r>
  <r>
    <x v="3"/>
    <x v="2"/>
    <x v="561"/>
    <x v="2"/>
    <x v="6"/>
    <x v="8"/>
    <x v="2"/>
    <n v="51"/>
    <n v="102"/>
    <n v="5202"/>
    <n v="2601"/>
    <n v="0.5"/>
    <x v="2"/>
  </r>
  <r>
    <x v="3"/>
    <x v="2"/>
    <x v="562"/>
    <x v="2"/>
    <x v="6"/>
    <x v="8"/>
    <x v="3"/>
    <n v="53"/>
    <n v="85"/>
    <n v="4505"/>
    <n v="2072.2999999999997"/>
    <n v="0.45999999999999996"/>
    <x v="2"/>
  </r>
  <r>
    <x v="3"/>
    <x v="2"/>
    <x v="563"/>
    <x v="2"/>
    <x v="6"/>
    <x v="8"/>
    <x v="4"/>
    <n v="64"/>
    <n v="75"/>
    <n v="4800"/>
    <n v="3168.0000000000009"/>
    <n v="0.66000000000000014"/>
    <x v="2"/>
  </r>
  <r>
    <x v="3"/>
    <x v="2"/>
    <x v="564"/>
    <x v="2"/>
    <x v="6"/>
    <x v="8"/>
    <x v="5"/>
    <n v="65"/>
    <n v="105"/>
    <n v="6825"/>
    <n v="2047.5000000000002"/>
    <n v="0.30000000000000004"/>
    <x v="2"/>
  </r>
  <r>
    <x v="3"/>
    <x v="2"/>
    <x v="565"/>
    <x v="2"/>
    <x v="6"/>
    <x v="8"/>
    <x v="0"/>
    <n v="52"/>
    <n v="150"/>
    <n v="7800"/>
    <n v="4290"/>
    <n v="0.55000000000000004"/>
    <x v="2"/>
  </r>
  <r>
    <x v="3"/>
    <x v="2"/>
    <x v="566"/>
    <x v="2"/>
    <x v="6"/>
    <x v="8"/>
    <x v="1"/>
    <n v="55"/>
    <n v="150"/>
    <n v="8250"/>
    <n v="3052.5"/>
    <n v="0.37"/>
    <x v="2"/>
  </r>
  <r>
    <x v="3"/>
    <x v="2"/>
    <x v="567"/>
    <x v="2"/>
    <x v="6"/>
    <x v="8"/>
    <x v="2"/>
    <n v="51"/>
    <n v="128"/>
    <n v="6528"/>
    <n v="3459.84"/>
    <n v="0.53"/>
    <x v="2"/>
  </r>
  <r>
    <x v="3"/>
    <x v="2"/>
    <x v="568"/>
    <x v="2"/>
    <x v="6"/>
    <x v="8"/>
    <x v="3"/>
    <n v="60"/>
    <n v="116"/>
    <n v="6960"/>
    <n v="3340.7999999999997"/>
    <n v="0.48"/>
    <x v="2"/>
  </r>
  <r>
    <x v="3"/>
    <x v="2"/>
    <x v="569"/>
    <x v="2"/>
    <x v="6"/>
    <x v="8"/>
    <x v="4"/>
    <n v="68"/>
    <n v="105"/>
    <n v="7140"/>
    <n v="4926.6000000000013"/>
    <n v="0.69000000000000017"/>
    <x v="2"/>
  </r>
  <r>
    <x v="3"/>
    <x v="2"/>
    <x v="570"/>
    <x v="2"/>
    <x v="6"/>
    <x v="8"/>
    <x v="5"/>
    <n v="73"/>
    <n v="130"/>
    <n v="9490"/>
    <n v="2941.9"/>
    <n v="0.31"/>
    <x v="2"/>
  </r>
  <r>
    <x v="3"/>
    <x v="2"/>
    <x v="571"/>
    <x v="2"/>
    <x v="6"/>
    <x v="8"/>
    <x v="0"/>
    <n v="59"/>
    <n v="203"/>
    <n v="11977"/>
    <n v="6228.04"/>
    <n v="0.52"/>
    <x v="2"/>
  </r>
  <r>
    <x v="3"/>
    <x v="2"/>
    <x v="572"/>
    <x v="2"/>
    <x v="6"/>
    <x v="8"/>
    <x v="1"/>
    <n v="64"/>
    <n v="182"/>
    <n v="11648"/>
    <n v="4426.24"/>
    <n v="0.38"/>
    <x v="2"/>
  </r>
  <r>
    <x v="3"/>
    <x v="2"/>
    <x v="573"/>
    <x v="2"/>
    <x v="6"/>
    <x v="8"/>
    <x v="2"/>
    <n v="60"/>
    <n v="125"/>
    <n v="7500"/>
    <n v="4125"/>
    <n v="0.55000000000000004"/>
    <x v="2"/>
  </r>
  <r>
    <x v="3"/>
    <x v="2"/>
    <x v="574"/>
    <x v="2"/>
    <x v="6"/>
    <x v="8"/>
    <x v="3"/>
    <n v="63"/>
    <n v="125"/>
    <n v="7875"/>
    <n v="3543.7499999999995"/>
    <n v="0.44999999999999996"/>
    <x v="2"/>
  </r>
  <r>
    <x v="3"/>
    <x v="2"/>
    <x v="575"/>
    <x v="2"/>
    <x v="6"/>
    <x v="8"/>
    <x v="4"/>
    <n v="68"/>
    <n v="115"/>
    <n v="7820"/>
    <n v="5239.4000000000015"/>
    <n v="0.67000000000000015"/>
    <x v="2"/>
  </r>
  <r>
    <x v="3"/>
    <x v="2"/>
    <x v="576"/>
    <x v="2"/>
    <x v="6"/>
    <x v="8"/>
    <x v="5"/>
    <n v="75"/>
    <n v="137"/>
    <n v="10275"/>
    <n v="3390.75"/>
    <n v="0.33"/>
    <x v="2"/>
  </r>
  <r>
    <x v="3"/>
    <x v="2"/>
    <x v="577"/>
    <x v="2"/>
    <x v="6"/>
    <x v="8"/>
    <x v="0"/>
    <n v="36"/>
    <n v="117"/>
    <n v="4212"/>
    <n v="1726.9199999999998"/>
    <n v="0.41"/>
    <x v="2"/>
  </r>
  <r>
    <x v="3"/>
    <x v="2"/>
    <x v="578"/>
    <x v="2"/>
    <x v="6"/>
    <x v="8"/>
    <x v="1"/>
    <n v="48"/>
    <n v="131"/>
    <n v="6288"/>
    <n v="2515.2000000000003"/>
    <n v="0.4"/>
    <x v="2"/>
  </r>
  <r>
    <x v="3"/>
    <x v="2"/>
    <x v="579"/>
    <x v="2"/>
    <x v="6"/>
    <x v="8"/>
    <x v="2"/>
    <n v="46"/>
    <n v="135"/>
    <n v="6210"/>
    <n v="2173.5"/>
    <n v="0.35"/>
    <x v="2"/>
  </r>
  <r>
    <x v="3"/>
    <x v="2"/>
    <x v="580"/>
    <x v="2"/>
    <x v="6"/>
    <x v="8"/>
    <x v="3"/>
    <n v="49"/>
    <n v="78"/>
    <n v="3822"/>
    <n v="1567.02"/>
    <n v="0.41"/>
    <x v="2"/>
  </r>
  <r>
    <x v="3"/>
    <x v="2"/>
    <x v="581"/>
    <x v="2"/>
    <x v="7"/>
    <x v="9"/>
    <x v="4"/>
    <n v="51"/>
    <n v="73"/>
    <n v="3723"/>
    <n v="1451.97"/>
    <n v="0.39"/>
    <x v="2"/>
  </r>
  <r>
    <x v="3"/>
    <x v="2"/>
    <x v="582"/>
    <x v="2"/>
    <x v="7"/>
    <x v="9"/>
    <x v="5"/>
    <n v="46"/>
    <n v="125"/>
    <n v="5750"/>
    <n v="1782.5"/>
    <n v="0.31"/>
    <x v="2"/>
  </r>
  <r>
    <x v="3"/>
    <x v="2"/>
    <x v="583"/>
    <x v="2"/>
    <x v="7"/>
    <x v="9"/>
    <x v="0"/>
    <n v="36"/>
    <n v="138"/>
    <n v="4968"/>
    <n v="2136.2399999999998"/>
    <n v="0.43"/>
    <x v="2"/>
  </r>
  <r>
    <x v="3"/>
    <x v="2"/>
    <x v="584"/>
    <x v="2"/>
    <x v="7"/>
    <x v="9"/>
    <x v="1"/>
    <n v="47"/>
    <n v="131"/>
    <n v="6157"/>
    <n v="2401.23"/>
    <n v="0.39"/>
    <x v="2"/>
  </r>
  <r>
    <x v="3"/>
    <x v="2"/>
    <x v="585"/>
    <x v="2"/>
    <x v="7"/>
    <x v="9"/>
    <x v="2"/>
    <n v="47"/>
    <n v="122"/>
    <n v="5734"/>
    <n v="2236.2600000000002"/>
    <n v="0.39"/>
    <x v="2"/>
  </r>
  <r>
    <x v="3"/>
    <x v="2"/>
    <x v="586"/>
    <x v="2"/>
    <x v="7"/>
    <x v="9"/>
    <x v="3"/>
    <n v="48"/>
    <n v="87"/>
    <n v="4176"/>
    <n v="1753.9199999999998"/>
    <n v="0.42"/>
    <x v="2"/>
  </r>
  <r>
    <x v="3"/>
    <x v="2"/>
    <x v="587"/>
    <x v="2"/>
    <x v="7"/>
    <x v="9"/>
    <x v="4"/>
    <n v="52"/>
    <n v="65"/>
    <n v="3380"/>
    <n v="1352"/>
    <n v="0.4"/>
    <x v="2"/>
  </r>
  <r>
    <x v="3"/>
    <x v="2"/>
    <x v="588"/>
    <x v="2"/>
    <x v="7"/>
    <x v="9"/>
    <x v="5"/>
    <n v="46"/>
    <n v="123"/>
    <n v="5658"/>
    <n v="1753.98"/>
    <n v="0.31"/>
    <x v="2"/>
  </r>
  <r>
    <x v="3"/>
    <x v="2"/>
    <x v="589"/>
    <x v="2"/>
    <x v="7"/>
    <x v="9"/>
    <x v="0"/>
    <n v="46"/>
    <n v="167"/>
    <n v="7682"/>
    <n v="3456.8999999999996"/>
    <n v="0.44999999999999996"/>
    <x v="2"/>
  </r>
  <r>
    <x v="3"/>
    <x v="2"/>
    <x v="590"/>
    <x v="2"/>
    <x v="7"/>
    <x v="9"/>
    <x v="1"/>
    <n v="58"/>
    <n v="115"/>
    <n v="6670"/>
    <n v="2401.1999999999998"/>
    <n v="0.36"/>
    <x v="2"/>
  </r>
  <r>
    <x v="3"/>
    <x v="2"/>
    <x v="591"/>
    <x v="2"/>
    <x v="7"/>
    <x v="9"/>
    <x v="2"/>
    <n v="60"/>
    <n v="115"/>
    <n v="6900"/>
    <n v="2760"/>
    <n v="0.4"/>
    <x v="2"/>
  </r>
  <r>
    <x v="3"/>
    <x v="2"/>
    <x v="592"/>
    <x v="2"/>
    <x v="7"/>
    <x v="9"/>
    <x v="3"/>
    <n v="64"/>
    <n v="85"/>
    <n v="5440"/>
    <n v="2284.7999999999997"/>
    <n v="0.42"/>
    <x v="2"/>
  </r>
  <r>
    <x v="3"/>
    <x v="2"/>
    <x v="593"/>
    <x v="2"/>
    <x v="7"/>
    <x v="9"/>
    <x v="4"/>
    <n v="69"/>
    <n v="46"/>
    <n v="3174"/>
    <n v="1206.1200000000001"/>
    <n v="0.38"/>
    <x v="2"/>
  </r>
  <r>
    <x v="3"/>
    <x v="2"/>
    <x v="594"/>
    <x v="2"/>
    <x v="7"/>
    <x v="9"/>
    <x v="5"/>
    <n v="62"/>
    <n v="105"/>
    <n v="6510"/>
    <n v="2213.4"/>
    <n v="0.34"/>
    <x v="2"/>
  </r>
  <r>
    <x v="3"/>
    <x v="2"/>
    <x v="595"/>
    <x v="2"/>
    <x v="7"/>
    <x v="9"/>
    <x v="0"/>
    <n v="68"/>
    <n v="160"/>
    <n v="10880"/>
    <n v="4787.2"/>
    <n v="0.44"/>
    <x v="2"/>
  </r>
  <r>
    <x v="3"/>
    <x v="2"/>
    <x v="596"/>
    <x v="2"/>
    <x v="7"/>
    <x v="9"/>
    <x v="1"/>
    <n v="71"/>
    <n v="88"/>
    <n v="6248"/>
    <n v="2436.7200000000003"/>
    <n v="0.39"/>
    <x v="2"/>
  </r>
  <r>
    <x v="3"/>
    <x v="2"/>
    <x v="597"/>
    <x v="2"/>
    <x v="7"/>
    <x v="9"/>
    <x v="2"/>
    <n v="74"/>
    <n v="120"/>
    <n v="8880"/>
    <n v="3463.2000000000003"/>
    <n v="0.39"/>
    <x v="2"/>
  </r>
  <r>
    <x v="3"/>
    <x v="2"/>
    <x v="598"/>
    <x v="2"/>
    <x v="7"/>
    <x v="9"/>
    <x v="3"/>
    <n v="55"/>
    <n v="90"/>
    <n v="4950"/>
    <n v="2079"/>
    <n v="0.42"/>
    <x v="2"/>
  </r>
  <r>
    <x v="3"/>
    <x v="2"/>
    <x v="599"/>
    <x v="2"/>
    <x v="7"/>
    <x v="9"/>
    <x v="4"/>
    <n v="59"/>
    <n v="56"/>
    <n v="3304"/>
    <n v="1321.6000000000001"/>
    <n v="0.4"/>
    <x v="2"/>
  </r>
  <r>
    <x v="3"/>
    <x v="2"/>
    <x v="600"/>
    <x v="2"/>
    <x v="7"/>
    <x v="9"/>
    <x v="5"/>
    <n v="78"/>
    <n v="88"/>
    <n v="6864"/>
    <n v="2196.48"/>
    <n v="0.32"/>
    <x v="2"/>
  </r>
  <r>
    <x v="3"/>
    <x v="2"/>
    <x v="601"/>
    <x v="2"/>
    <x v="7"/>
    <x v="9"/>
    <x v="0"/>
    <n v="55"/>
    <n v="165"/>
    <n v="9075"/>
    <n v="3720.75"/>
    <n v="0.41"/>
    <x v="2"/>
  </r>
  <r>
    <x v="3"/>
    <x v="2"/>
    <x v="602"/>
    <x v="2"/>
    <x v="7"/>
    <x v="9"/>
    <x v="1"/>
    <n v="60"/>
    <n v="108"/>
    <n v="6480"/>
    <n v="2462.4"/>
    <n v="0.38"/>
    <x v="2"/>
  </r>
  <r>
    <x v="3"/>
    <x v="2"/>
    <x v="603"/>
    <x v="2"/>
    <x v="7"/>
    <x v="9"/>
    <x v="2"/>
    <n v="61"/>
    <n v="120"/>
    <n v="7320"/>
    <n v="2781.6"/>
    <n v="0.38"/>
    <x v="2"/>
  </r>
  <r>
    <x v="3"/>
    <x v="2"/>
    <x v="604"/>
    <x v="2"/>
    <x v="7"/>
    <x v="9"/>
    <x v="3"/>
    <n v="59"/>
    <n v="90"/>
    <n v="5310"/>
    <n v="2336.4"/>
    <n v="0.44"/>
    <x v="2"/>
  </r>
  <r>
    <x v="3"/>
    <x v="2"/>
    <x v="605"/>
    <x v="2"/>
    <x v="7"/>
    <x v="9"/>
    <x v="4"/>
    <n v="60"/>
    <n v="52"/>
    <n v="3120"/>
    <n v="1185.5999999999999"/>
    <n v="0.38"/>
    <x v="2"/>
  </r>
  <r>
    <x v="3"/>
    <x v="2"/>
    <x v="606"/>
    <x v="2"/>
    <x v="7"/>
    <x v="9"/>
    <x v="5"/>
    <n v="75"/>
    <n v="125"/>
    <n v="9375"/>
    <n v="3093.75"/>
    <n v="0.33"/>
    <x v="2"/>
  </r>
  <r>
    <x v="3"/>
    <x v="2"/>
    <x v="607"/>
    <x v="2"/>
    <x v="7"/>
    <x v="9"/>
    <x v="0"/>
    <n v="71"/>
    <n v="195"/>
    <n v="13845"/>
    <n v="5814.9"/>
    <n v="0.42"/>
    <x v="2"/>
  </r>
  <r>
    <x v="3"/>
    <x v="2"/>
    <x v="608"/>
    <x v="2"/>
    <x v="7"/>
    <x v="9"/>
    <x v="1"/>
    <n v="74"/>
    <n v="188"/>
    <n v="13912"/>
    <n v="5147.4399999999996"/>
    <n v="0.37"/>
    <x v="2"/>
  </r>
  <r>
    <x v="3"/>
    <x v="2"/>
    <x v="609"/>
    <x v="2"/>
    <x v="7"/>
    <x v="9"/>
    <x v="2"/>
    <n v="72"/>
    <n v="163"/>
    <n v="11736"/>
    <n v="4459.68"/>
    <n v="0.38"/>
    <x v="2"/>
  </r>
  <r>
    <x v="3"/>
    <x v="2"/>
    <x v="610"/>
    <x v="2"/>
    <x v="7"/>
    <x v="9"/>
    <x v="3"/>
    <n v="75"/>
    <n v="125"/>
    <n v="9375"/>
    <n v="3750"/>
    <n v="0.4"/>
    <x v="2"/>
  </r>
  <r>
    <x v="3"/>
    <x v="2"/>
    <x v="611"/>
    <x v="2"/>
    <x v="7"/>
    <x v="9"/>
    <x v="4"/>
    <n v="82"/>
    <n v="105"/>
    <n v="8610"/>
    <n v="3357.9"/>
    <n v="0.39"/>
    <x v="2"/>
  </r>
  <r>
    <x v="3"/>
    <x v="2"/>
    <x v="612"/>
    <x v="2"/>
    <x v="7"/>
    <x v="9"/>
    <x v="5"/>
    <n v="98"/>
    <n v="182"/>
    <n v="17836"/>
    <n v="6064.2400000000007"/>
    <n v="0.34"/>
    <x v="2"/>
  </r>
  <r>
    <x v="3"/>
    <x v="2"/>
    <x v="613"/>
    <x v="2"/>
    <x v="7"/>
    <x v="9"/>
    <x v="0"/>
    <n v="73"/>
    <n v="239"/>
    <n v="17447"/>
    <n v="6978.8"/>
    <n v="0.4"/>
    <x v="2"/>
  </r>
  <r>
    <x v="3"/>
    <x v="2"/>
    <x v="614"/>
    <x v="2"/>
    <x v="7"/>
    <x v="9"/>
    <x v="1"/>
    <n v="82"/>
    <n v="182"/>
    <n v="14924"/>
    <n v="5372.6399999999994"/>
    <n v="0.36"/>
    <x v="2"/>
  </r>
  <r>
    <x v="3"/>
    <x v="2"/>
    <x v="615"/>
    <x v="2"/>
    <x v="7"/>
    <x v="9"/>
    <x v="2"/>
    <n v="78"/>
    <n v="175"/>
    <n v="13650"/>
    <n v="4777.5"/>
    <n v="0.35"/>
    <x v="2"/>
  </r>
  <r>
    <x v="3"/>
    <x v="2"/>
    <x v="616"/>
    <x v="2"/>
    <x v="7"/>
    <x v="9"/>
    <x v="3"/>
    <n v="78"/>
    <n v="137"/>
    <n v="10686"/>
    <n v="4381.2599999999993"/>
    <n v="0.41"/>
    <x v="2"/>
  </r>
  <r>
    <x v="3"/>
    <x v="2"/>
    <x v="617"/>
    <x v="2"/>
    <x v="7"/>
    <x v="9"/>
    <x v="4"/>
    <n v="77"/>
    <n v="144"/>
    <n v="11088"/>
    <n v="3880.7999999999997"/>
    <n v="0.35"/>
    <x v="2"/>
  </r>
  <r>
    <x v="3"/>
    <x v="2"/>
    <x v="618"/>
    <x v="2"/>
    <x v="7"/>
    <x v="9"/>
    <x v="5"/>
    <n v="95"/>
    <n v="155"/>
    <n v="14725"/>
    <n v="5153.75"/>
    <n v="0.35"/>
    <x v="2"/>
  </r>
  <r>
    <x v="3"/>
    <x v="2"/>
    <x v="619"/>
    <x v="2"/>
    <x v="7"/>
    <x v="9"/>
    <x v="0"/>
    <n v="80"/>
    <n v="217"/>
    <n v="17360"/>
    <n v="7811.9999999999991"/>
    <n v="0.44999999999999996"/>
    <x v="2"/>
  </r>
  <r>
    <x v="3"/>
    <x v="2"/>
    <x v="620"/>
    <x v="2"/>
    <x v="7"/>
    <x v="9"/>
    <x v="1"/>
    <n v="77"/>
    <n v="210"/>
    <n v="16170"/>
    <n v="6306.3"/>
    <n v="0.39"/>
    <x v="2"/>
  </r>
  <r>
    <x v="3"/>
    <x v="2"/>
    <x v="621"/>
    <x v="2"/>
    <x v="7"/>
    <x v="9"/>
    <x v="2"/>
    <n v="73"/>
    <n v="163"/>
    <n v="11899"/>
    <n v="4164.6499999999996"/>
    <n v="0.35"/>
    <x v="2"/>
  </r>
  <r>
    <x v="3"/>
    <x v="2"/>
    <x v="622"/>
    <x v="2"/>
    <x v="7"/>
    <x v="9"/>
    <x v="3"/>
    <n v="74"/>
    <n v="155"/>
    <n v="11470"/>
    <n v="5046.8"/>
    <n v="0.44"/>
    <x v="2"/>
  </r>
  <r>
    <x v="3"/>
    <x v="2"/>
    <x v="623"/>
    <x v="2"/>
    <x v="7"/>
    <x v="9"/>
    <x v="4"/>
    <n v="71"/>
    <n v="155"/>
    <n v="11005"/>
    <n v="4291.95"/>
    <n v="0.39"/>
    <x v="2"/>
  </r>
  <r>
    <x v="3"/>
    <x v="2"/>
    <x v="624"/>
    <x v="2"/>
    <x v="7"/>
    <x v="9"/>
    <x v="5"/>
    <n v="76"/>
    <n v="108"/>
    <n v="8208"/>
    <n v="2708.6400000000003"/>
    <n v="0.33"/>
    <x v="2"/>
  </r>
  <r>
    <x v="3"/>
    <x v="2"/>
    <x v="625"/>
    <x v="2"/>
    <x v="7"/>
    <x v="9"/>
    <x v="0"/>
    <n v="64"/>
    <n v="156"/>
    <n v="9984"/>
    <n v="4093.4399999999996"/>
    <n v="0.41"/>
    <x v="2"/>
  </r>
  <r>
    <x v="3"/>
    <x v="2"/>
    <x v="626"/>
    <x v="2"/>
    <x v="7"/>
    <x v="9"/>
    <x v="1"/>
    <n v="71"/>
    <n v="174"/>
    <n v="12354"/>
    <n v="4323.8999999999996"/>
    <n v="0.35"/>
    <x v="2"/>
  </r>
  <r>
    <x v="3"/>
    <x v="2"/>
    <x v="627"/>
    <x v="2"/>
    <x v="7"/>
    <x v="9"/>
    <x v="2"/>
    <n v="63"/>
    <n v="135"/>
    <n v="8505"/>
    <n v="3146.85"/>
    <n v="0.37"/>
    <x v="2"/>
  </r>
  <r>
    <x v="3"/>
    <x v="2"/>
    <x v="628"/>
    <x v="2"/>
    <x v="7"/>
    <x v="9"/>
    <x v="3"/>
    <n v="67"/>
    <n v="112"/>
    <n v="7504"/>
    <n v="3001.6000000000004"/>
    <n v="0.4"/>
    <x v="2"/>
  </r>
  <r>
    <x v="3"/>
    <x v="2"/>
    <x v="629"/>
    <x v="2"/>
    <x v="7"/>
    <x v="9"/>
    <x v="4"/>
    <n v="72"/>
    <n v="111"/>
    <n v="7992"/>
    <n v="3196.8"/>
    <n v="0.4"/>
    <x v="2"/>
  </r>
  <r>
    <x v="3"/>
    <x v="2"/>
    <x v="67"/>
    <x v="2"/>
    <x v="7"/>
    <x v="9"/>
    <x v="5"/>
    <n v="62"/>
    <n v="113"/>
    <n v="7006"/>
    <n v="2452.1"/>
    <n v="0.35"/>
    <x v="2"/>
  </r>
  <r>
    <x v="3"/>
    <x v="2"/>
    <x v="68"/>
    <x v="2"/>
    <x v="7"/>
    <x v="9"/>
    <x v="0"/>
    <n v="58"/>
    <n v="149"/>
    <n v="8642"/>
    <n v="3456.8"/>
    <n v="0.4"/>
    <x v="2"/>
  </r>
  <r>
    <x v="3"/>
    <x v="2"/>
    <x v="69"/>
    <x v="2"/>
    <x v="7"/>
    <x v="9"/>
    <x v="1"/>
    <n v="64"/>
    <n v="138"/>
    <n v="8832"/>
    <n v="3267.84"/>
    <n v="0.37"/>
    <x v="2"/>
  </r>
  <r>
    <x v="3"/>
    <x v="2"/>
    <x v="70"/>
    <x v="2"/>
    <x v="7"/>
    <x v="9"/>
    <x v="2"/>
    <n v="56"/>
    <n v="113"/>
    <n v="6328"/>
    <n v="2278.08"/>
    <n v="0.36"/>
    <x v="2"/>
  </r>
  <r>
    <x v="3"/>
    <x v="2"/>
    <x v="71"/>
    <x v="2"/>
    <x v="7"/>
    <x v="9"/>
    <x v="3"/>
    <n v="58"/>
    <n v="98"/>
    <n v="5684"/>
    <n v="2500.96"/>
    <n v="0.44"/>
    <x v="2"/>
  </r>
  <r>
    <x v="3"/>
    <x v="2"/>
    <x v="72"/>
    <x v="2"/>
    <x v="7"/>
    <x v="9"/>
    <x v="4"/>
    <n v="69"/>
    <n v="94"/>
    <n v="6486"/>
    <n v="2270.1"/>
    <n v="0.35"/>
    <x v="2"/>
  </r>
  <r>
    <x v="3"/>
    <x v="2"/>
    <x v="73"/>
    <x v="2"/>
    <x v="7"/>
    <x v="9"/>
    <x v="5"/>
    <n v="71"/>
    <n v="101"/>
    <n v="7171"/>
    <n v="2509.85"/>
    <n v="0.35"/>
    <x v="2"/>
  </r>
  <r>
    <x v="3"/>
    <x v="2"/>
    <x v="74"/>
    <x v="2"/>
    <x v="7"/>
    <x v="9"/>
    <x v="0"/>
    <n v="54"/>
    <n v="162"/>
    <n v="8748"/>
    <n v="3849.12"/>
    <n v="0.44"/>
    <x v="2"/>
  </r>
  <r>
    <x v="3"/>
    <x v="2"/>
    <x v="75"/>
    <x v="2"/>
    <x v="7"/>
    <x v="9"/>
    <x v="1"/>
    <n v="60"/>
    <n v="188"/>
    <n v="11280"/>
    <n v="4173.6000000000004"/>
    <n v="0.37"/>
    <x v="2"/>
  </r>
  <r>
    <x v="3"/>
    <x v="2"/>
    <x v="76"/>
    <x v="2"/>
    <x v="7"/>
    <x v="9"/>
    <x v="2"/>
    <n v="54"/>
    <n v="124"/>
    <n v="6696"/>
    <n v="2477.52"/>
    <n v="0.37"/>
    <x v="2"/>
  </r>
  <r>
    <x v="3"/>
    <x v="2"/>
    <x v="77"/>
    <x v="2"/>
    <x v="7"/>
    <x v="9"/>
    <x v="3"/>
    <n v="69"/>
    <n v="117"/>
    <n v="8073"/>
    <n v="3471.39"/>
    <n v="0.43"/>
    <x v="2"/>
  </r>
  <r>
    <x v="3"/>
    <x v="2"/>
    <x v="78"/>
    <x v="2"/>
    <x v="7"/>
    <x v="9"/>
    <x v="4"/>
    <n v="85"/>
    <n v="115"/>
    <n v="9775"/>
    <n v="3910"/>
    <n v="0.4"/>
    <x v="2"/>
  </r>
  <r>
    <x v="3"/>
    <x v="2"/>
    <x v="79"/>
    <x v="2"/>
    <x v="7"/>
    <x v="9"/>
    <x v="5"/>
    <n v="88"/>
    <n v="138"/>
    <n v="12144"/>
    <n v="3764.64"/>
    <n v="0.31"/>
    <x v="2"/>
  </r>
  <r>
    <x v="3"/>
    <x v="2"/>
    <x v="80"/>
    <x v="2"/>
    <x v="7"/>
    <x v="9"/>
    <x v="0"/>
    <n v="78"/>
    <n v="188"/>
    <n v="14664"/>
    <n v="5865.6"/>
    <n v="0.4"/>
    <x v="2"/>
  </r>
  <r>
    <x v="3"/>
    <x v="2"/>
    <x v="81"/>
    <x v="2"/>
    <x v="7"/>
    <x v="9"/>
    <x v="1"/>
    <n v="77"/>
    <n v="195"/>
    <n v="15015"/>
    <n v="5705.7"/>
    <n v="0.38"/>
    <x v="2"/>
  </r>
  <r>
    <x v="3"/>
    <x v="2"/>
    <x v="82"/>
    <x v="2"/>
    <x v="7"/>
    <x v="9"/>
    <x v="2"/>
    <n v="73"/>
    <n v="138"/>
    <n v="10074"/>
    <n v="3928.86"/>
    <n v="0.39"/>
    <x v="2"/>
  </r>
  <r>
    <x v="3"/>
    <x v="2"/>
    <x v="83"/>
    <x v="2"/>
    <x v="7"/>
    <x v="9"/>
    <x v="3"/>
    <n v="76"/>
    <n v="138"/>
    <n v="10488"/>
    <n v="4509.84"/>
    <n v="0.43"/>
    <x v="2"/>
  </r>
  <r>
    <x v="3"/>
    <x v="2"/>
    <x v="84"/>
    <x v="2"/>
    <x v="7"/>
    <x v="9"/>
    <x v="4"/>
    <n v="82"/>
    <n v="133"/>
    <n v="10906"/>
    <n v="4144.28"/>
    <n v="0.38"/>
    <x v="2"/>
  </r>
  <r>
    <x v="3"/>
    <x v="2"/>
    <x v="85"/>
    <x v="2"/>
    <x v="7"/>
    <x v="9"/>
    <x v="5"/>
    <n v="86"/>
    <n v="150"/>
    <n v="12900"/>
    <n v="4386"/>
    <n v="0.34"/>
    <x v="2"/>
  </r>
  <r>
    <x v="0"/>
    <x v="0"/>
    <x v="86"/>
    <x v="2"/>
    <x v="7"/>
    <x v="9"/>
    <x v="0"/>
    <n v="44"/>
    <n v="273"/>
    <n v="12012"/>
    <n v="6606.6"/>
    <n v="0.55000000000000004"/>
    <x v="2"/>
  </r>
  <r>
    <x v="0"/>
    <x v="0"/>
    <x v="87"/>
    <x v="2"/>
    <x v="7"/>
    <x v="9"/>
    <x v="1"/>
    <n v="41"/>
    <n v="221"/>
    <n v="9061"/>
    <n v="4439.8900000000003"/>
    <n v="0.49"/>
    <x v="2"/>
  </r>
  <r>
    <x v="0"/>
    <x v="0"/>
    <x v="88"/>
    <x v="2"/>
    <x v="7"/>
    <x v="9"/>
    <x v="2"/>
    <n v="34"/>
    <n v="230"/>
    <n v="7820"/>
    <n v="3049.8"/>
    <n v="0.39"/>
    <x v="2"/>
  </r>
  <r>
    <x v="0"/>
    <x v="0"/>
    <x v="89"/>
    <x v="2"/>
    <x v="7"/>
    <x v="9"/>
    <x v="3"/>
    <n v="38"/>
    <n v="175"/>
    <n v="6650"/>
    <n v="2660"/>
    <n v="0.4"/>
    <x v="2"/>
  </r>
  <r>
    <x v="0"/>
    <x v="0"/>
    <x v="90"/>
    <x v="4"/>
    <x v="8"/>
    <x v="10"/>
    <x v="4"/>
    <n v="50"/>
    <n v="195"/>
    <n v="9750"/>
    <n v="4875"/>
    <n v="0.5"/>
    <x v="2"/>
  </r>
  <r>
    <x v="0"/>
    <x v="0"/>
    <x v="91"/>
    <x v="4"/>
    <x v="8"/>
    <x v="10"/>
    <x v="5"/>
    <n v="41"/>
    <n v="247"/>
    <n v="10127"/>
    <n v="6278.74"/>
    <n v="0.62"/>
    <x v="2"/>
  </r>
  <r>
    <x v="0"/>
    <x v="0"/>
    <x v="92"/>
    <x v="4"/>
    <x v="8"/>
    <x v="10"/>
    <x v="0"/>
    <n v="43"/>
    <n v="319"/>
    <n v="13717"/>
    <n v="7818.6900000000005"/>
    <n v="0.57000000000000006"/>
    <x v="2"/>
  </r>
  <r>
    <x v="0"/>
    <x v="0"/>
    <x v="93"/>
    <x v="4"/>
    <x v="8"/>
    <x v="10"/>
    <x v="1"/>
    <n v="43"/>
    <n v="195"/>
    <n v="8385"/>
    <n v="4108.6499999999996"/>
    <n v="0.49"/>
    <x v="2"/>
  </r>
  <r>
    <x v="0"/>
    <x v="0"/>
    <x v="94"/>
    <x v="4"/>
    <x v="8"/>
    <x v="10"/>
    <x v="2"/>
    <n v="32"/>
    <n v="240"/>
    <n v="7680"/>
    <n v="2918.4"/>
    <n v="0.38"/>
    <x v="2"/>
  </r>
  <r>
    <x v="3"/>
    <x v="0"/>
    <x v="95"/>
    <x v="4"/>
    <x v="8"/>
    <x v="10"/>
    <x v="3"/>
    <n v="38"/>
    <n v="169"/>
    <n v="6422"/>
    <n v="2825.68"/>
    <n v="0.44"/>
    <x v="2"/>
  </r>
  <r>
    <x v="0"/>
    <x v="0"/>
    <x v="96"/>
    <x v="4"/>
    <x v="8"/>
    <x v="10"/>
    <x v="4"/>
    <n v="53"/>
    <n v="218"/>
    <n v="11554"/>
    <n v="5545.92"/>
    <n v="0.48"/>
    <x v="2"/>
  </r>
  <r>
    <x v="0"/>
    <x v="0"/>
    <x v="97"/>
    <x v="4"/>
    <x v="8"/>
    <x v="10"/>
    <x v="5"/>
    <n v="41"/>
    <n v="221"/>
    <n v="9061"/>
    <n v="5889.6500000000005"/>
    <n v="0.65"/>
    <x v="2"/>
  </r>
  <r>
    <x v="0"/>
    <x v="0"/>
    <x v="98"/>
    <x v="4"/>
    <x v="8"/>
    <x v="10"/>
    <x v="0"/>
    <n v="41"/>
    <n v="268"/>
    <n v="10988"/>
    <n v="6592.8"/>
    <n v="0.6"/>
    <x v="2"/>
  </r>
  <r>
    <x v="0"/>
    <x v="0"/>
    <x v="99"/>
    <x v="4"/>
    <x v="8"/>
    <x v="10"/>
    <x v="1"/>
    <n v="42"/>
    <n v="225"/>
    <n v="9450"/>
    <n v="4536"/>
    <n v="0.48"/>
    <x v="2"/>
  </r>
  <r>
    <x v="0"/>
    <x v="0"/>
    <x v="100"/>
    <x v="4"/>
    <x v="8"/>
    <x v="10"/>
    <x v="2"/>
    <n v="32"/>
    <n v="217"/>
    <n v="6944"/>
    <n v="2430.3999999999996"/>
    <n v="0.35"/>
    <x v="2"/>
  </r>
  <r>
    <x v="0"/>
    <x v="0"/>
    <x v="101"/>
    <x v="4"/>
    <x v="8"/>
    <x v="10"/>
    <x v="3"/>
    <n v="36"/>
    <n v="175"/>
    <n v="6300"/>
    <n v="2520"/>
    <n v="0.4"/>
    <x v="2"/>
  </r>
  <r>
    <x v="0"/>
    <x v="0"/>
    <x v="102"/>
    <x v="4"/>
    <x v="8"/>
    <x v="10"/>
    <x v="4"/>
    <n v="53"/>
    <n v="182"/>
    <n v="9646"/>
    <n v="4437.16"/>
    <n v="0.45999999999999996"/>
    <x v="2"/>
  </r>
  <r>
    <x v="0"/>
    <x v="0"/>
    <x v="103"/>
    <x v="4"/>
    <x v="8"/>
    <x v="10"/>
    <x v="5"/>
    <n v="42"/>
    <n v="225"/>
    <n v="9450"/>
    <n v="6048"/>
    <n v="0.64"/>
    <x v="2"/>
  </r>
  <r>
    <x v="0"/>
    <x v="0"/>
    <x v="53"/>
    <x v="4"/>
    <x v="8"/>
    <x v="10"/>
    <x v="0"/>
    <n v="42"/>
    <n v="256"/>
    <n v="10752"/>
    <n v="6236.1600000000008"/>
    <n v="0.58000000000000007"/>
    <x v="2"/>
  </r>
  <r>
    <x v="0"/>
    <x v="0"/>
    <x v="53"/>
    <x v="4"/>
    <x v="8"/>
    <x v="10"/>
    <x v="1"/>
    <n v="41"/>
    <n v="210"/>
    <n v="8610"/>
    <n v="4305"/>
    <n v="0.5"/>
    <x v="2"/>
  </r>
  <r>
    <x v="3"/>
    <x v="0"/>
    <x v="53"/>
    <x v="4"/>
    <x v="8"/>
    <x v="10"/>
    <x v="2"/>
    <n v="32"/>
    <n v="203"/>
    <n v="6496"/>
    <n v="2598.4"/>
    <n v="0.4"/>
    <x v="2"/>
  </r>
  <r>
    <x v="3"/>
    <x v="0"/>
    <x v="53"/>
    <x v="4"/>
    <x v="8"/>
    <x v="10"/>
    <x v="3"/>
    <n v="38"/>
    <n v="189"/>
    <n v="7182"/>
    <n v="3231.8999999999996"/>
    <n v="0.44999999999999996"/>
    <x v="2"/>
  </r>
  <r>
    <x v="3"/>
    <x v="0"/>
    <x v="53"/>
    <x v="4"/>
    <x v="8"/>
    <x v="10"/>
    <x v="4"/>
    <n v="52"/>
    <n v="196"/>
    <n v="10192"/>
    <n v="4586.3999999999996"/>
    <n v="0.44999999999999996"/>
    <x v="2"/>
  </r>
  <r>
    <x v="3"/>
    <x v="0"/>
    <x v="53"/>
    <x v="4"/>
    <x v="8"/>
    <x v="10"/>
    <x v="5"/>
    <n v="44"/>
    <n v="208"/>
    <n v="9152"/>
    <n v="5491.2"/>
    <n v="0.6"/>
    <x v="2"/>
  </r>
  <r>
    <x v="3"/>
    <x v="0"/>
    <x v="53"/>
    <x v="4"/>
    <x v="8"/>
    <x v="10"/>
    <x v="0"/>
    <n v="52"/>
    <n v="300"/>
    <n v="15600"/>
    <n v="8736"/>
    <n v="0.56000000000000005"/>
    <x v="2"/>
  </r>
  <r>
    <x v="3"/>
    <x v="0"/>
    <x v="53"/>
    <x v="4"/>
    <x v="8"/>
    <x v="10"/>
    <x v="1"/>
    <n v="54"/>
    <n v="194"/>
    <n v="10476"/>
    <n v="5238"/>
    <n v="0.5"/>
    <x v="2"/>
  </r>
  <r>
    <x v="3"/>
    <x v="0"/>
    <x v="53"/>
    <x v="4"/>
    <x v="8"/>
    <x v="10"/>
    <x v="2"/>
    <n v="47"/>
    <n v="188"/>
    <n v="8836"/>
    <n v="3269.32"/>
    <n v="0.37"/>
    <x v="2"/>
  </r>
  <r>
    <x v="3"/>
    <x v="0"/>
    <x v="53"/>
    <x v="4"/>
    <x v="8"/>
    <x v="10"/>
    <x v="3"/>
    <n v="49"/>
    <n v="175"/>
    <n v="8575"/>
    <n v="3687.25"/>
    <n v="0.43"/>
    <x v="2"/>
  </r>
  <r>
    <x v="3"/>
    <x v="0"/>
    <x v="53"/>
    <x v="4"/>
    <x v="8"/>
    <x v="10"/>
    <x v="4"/>
    <n v="58"/>
    <n v="196"/>
    <n v="11368"/>
    <n v="5342.96"/>
    <n v="0.47"/>
    <x v="2"/>
  </r>
  <r>
    <x v="3"/>
    <x v="0"/>
    <x v="53"/>
    <x v="4"/>
    <x v="8"/>
    <x v="10"/>
    <x v="5"/>
    <n v="64"/>
    <n v="248"/>
    <n v="15872"/>
    <n v="10158.08"/>
    <n v="0.64"/>
    <x v="2"/>
  </r>
  <r>
    <x v="3"/>
    <x v="0"/>
    <x v="53"/>
    <x v="4"/>
    <x v="8"/>
    <x v="10"/>
    <x v="0"/>
    <n v="55"/>
    <n v="290"/>
    <n v="15950"/>
    <n v="9410.5000000000018"/>
    <n v="0.59000000000000008"/>
    <x v="2"/>
  </r>
  <r>
    <x v="3"/>
    <x v="0"/>
    <x v="53"/>
    <x v="4"/>
    <x v="8"/>
    <x v="10"/>
    <x v="1"/>
    <n v="54"/>
    <n v="206"/>
    <n v="11124"/>
    <n v="5450.76"/>
    <n v="0.49"/>
    <x v="2"/>
  </r>
  <r>
    <x v="3"/>
    <x v="0"/>
    <x v="118"/>
    <x v="4"/>
    <x v="8"/>
    <x v="10"/>
    <x v="2"/>
    <n v="49"/>
    <n v="208"/>
    <n v="10192"/>
    <n v="3567.2"/>
    <n v="0.35"/>
    <x v="2"/>
  </r>
  <r>
    <x v="3"/>
    <x v="0"/>
    <x v="119"/>
    <x v="4"/>
    <x v="8"/>
    <x v="10"/>
    <x v="3"/>
    <n v="47"/>
    <n v="217"/>
    <n v="10199"/>
    <n v="4079.6000000000004"/>
    <n v="0.4"/>
    <x v="2"/>
  </r>
  <r>
    <x v="3"/>
    <x v="0"/>
    <x v="120"/>
    <x v="4"/>
    <x v="8"/>
    <x v="10"/>
    <x v="4"/>
    <n v="62"/>
    <n v="233"/>
    <n v="14446"/>
    <n v="7078.54"/>
    <n v="0.49"/>
    <x v="2"/>
  </r>
  <r>
    <x v="3"/>
    <x v="0"/>
    <x v="121"/>
    <x v="4"/>
    <x v="8"/>
    <x v="10"/>
    <x v="5"/>
    <n v="63"/>
    <n v="259"/>
    <n v="16317"/>
    <n v="10606.050000000001"/>
    <n v="0.65"/>
    <x v="2"/>
  </r>
  <r>
    <x v="3"/>
    <x v="0"/>
    <x v="122"/>
    <x v="4"/>
    <x v="8"/>
    <x v="10"/>
    <x v="0"/>
    <n v="60"/>
    <n v="299"/>
    <n v="17940"/>
    <n v="10764"/>
    <n v="0.6"/>
    <x v="2"/>
  </r>
  <r>
    <x v="3"/>
    <x v="0"/>
    <x v="123"/>
    <x v="4"/>
    <x v="8"/>
    <x v="10"/>
    <x v="1"/>
    <n v="57"/>
    <n v="225"/>
    <n v="12825"/>
    <n v="5899.4999999999991"/>
    <n v="0.45999999999999996"/>
    <x v="2"/>
  </r>
  <r>
    <x v="3"/>
    <x v="0"/>
    <x v="124"/>
    <x v="4"/>
    <x v="8"/>
    <x v="10"/>
    <x v="2"/>
    <n v="50"/>
    <n v="215"/>
    <n v="10750"/>
    <n v="3977.5"/>
    <n v="0.37"/>
    <x v="2"/>
  </r>
  <r>
    <x v="3"/>
    <x v="0"/>
    <x v="125"/>
    <x v="4"/>
    <x v="8"/>
    <x v="10"/>
    <x v="3"/>
    <n v="53"/>
    <n v="233"/>
    <n v="12349"/>
    <n v="5310.07"/>
    <n v="0.43"/>
    <x v="2"/>
  </r>
  <r>
    <x v="3"/>
    <x v="0"/>
    <x v="126"/>
    <x v="4"/>
    <x v="8"/>
    <x v="10"/>
    <x v="4"/>
    <n v="61"/>
    <n v="208"/>
    <n v="12688"/>
    <n v="6217.12"/>
    <n v="0.49"/>
    <x v="2"/>
  </r>
  <r>
    <x v="3"/>
    <x v="0"/>
    <x v="127"/>
    <x v="4"/>
    <x v="8"/>
    <x v="10"/>
    <x v="5"/>
    <n v="67"/>
    <n v="244"/>
    <n v="16348"/>
    <n v="10626.2"/>
    <n v="0.65"/>
    <x v="2"/>
  </r>
  <r>
    <x v="3"/>
    <x v="0"/>
    <x v="630"/>
    <x v="4"/>
    <x v="8"/>
    <x v="10"/>
    <x v="0"/>
    <n v="60"/>
    <n v="304"/>
    <n v="18240"/>
    <n v="10396.800000000001"/>
    <n v="0.57000000000000006"/>
    <x v="2"/>
  </r>
  <r>
    <x v="3"/>
    <x v="0"/>
    <x v="631"/>
    <x v="4"/>
    <x v="8"/>
    <x v="10"/>
    <x v="1"/>
    <n v="55"/>
    <n v="252"/>
    <n v="13860"/>
    <n v="6236.9999999999991"/>
    <n v="0.44999999999999996"/>
    <x v="2"/>
  </r>
  <r>
    <x v="3"/>
    <x v="0"/>
    <x v="632"/>
    <x v="4"/>
    <x v="8"/>
    <x v="10"/>
    <x v="2"/>
    <n v="53"/>
    <n v="231"/>
    <n v="12243"/>
    <n v="4529.91"/>
    <n v="0.37"/>
    <x v="2"/>
  </r>
  <r>
    <x v="0"/>
    <x v="0"/>
    <x v="633"/>
    <x v="4"/>
    <x v="8"/>
    <x v="10"/>
    <x v="3"/>
    <n v="44"/>
    <n v="233"/>
    <n v="10252"/>
    <n v="4100.8"/>
    <n v="0.4"/>
    <x v="2"/>
  </r>
  <r>
    <x v="0"/>
    <x v="0"/>
    <x v="634"/>
    <x v="4"/>
    <x v="8"/>
    <x v="10"/>
    <x v="4"/>
    <n v="52"/>
    <n v="225"/>
    <n v="11700"/>
    <n v="5264.9999999999991"/>
    <n v="0.44999999999999996"/>
    <x v="2"/>
  </r>
  <r>
    <x v="0"/>
    <x v="0"/>
    <x v="635"/>
    <x v="4"/>
    <x v="8"/>
    <x v="10"/>
    <x v="5"/>
    <n v="56"/>
    <n v="278"/>
    <n v="15568"/>
    <n v="9496.48"/>
    <n v="0.61"/>
    <x v="2"/>
  </r>
  <r>
    <x v="0"/>
    <x v="0"/>
    <x v="636"/>
    <x v="4"/>
    <x v="8"/>
    <x v="10"/>
    <x v="0"/>
    <n v="53"/>
    <n v="284"/>
    <n v="15052"/>
    <n v="8278.6"/>
    <n v="0.55000000000000004"/>
    <x v="2"/>
  </r>
  <r>
    <x v="0"/>
    <x v="0"/>
    <x v="637"/>
    <x v="4"/>
    <x v="8"/>
    <x v="10"/>
    <x v="1"/>
    <n v="46"/>
    <n v="255"/>
    <n v="11730"/>
    <n v="5278.4999999999991"/>
    <n v="0.44999999999999996"/>
    <x v="2"/>
  </r>
  <r>
    <x v="2"/>
    <x v="0"/>
    <x v="638"/>
    <x v="4"/>
    <x v="8"/>
    <x v="10"/>
    <x v="2"/>
    <n v="41"/>
    <n v="225"/>
    <n v="9225"/>
    <n v="3413.25"/>
    <n v="0.37"/>
    <x v="2"/>
  </r>
  <r>
    <x v="2"/>
    <x v="0"/>
    <x v="639"/>
    <x v="4"/>
    <x v="8"/>
    <x v="10"/>
    <x v="3"/>
    <n v="42"/>
    <n v="210"/>
    <n v="8820"/>
    <n v="3792.6"/>
    <n v="0.43"/>
    <x v="2"/>
  </r>
  <r>
    <x v="2"/>
    <x v="0"/>
    <x v="640"/>
    <x v="4"/>
    <x v="8"/>
    <x v="10"/>
    <x v="4"/>
    <n v="50"/>
    <n v="210"/>
    <n v="10500"/>
    <n v="5250"/>
    <n v="0.5"/>
    <x v="2"/>
  </r>
  <r>
    <x v="2"/>
    <x v="0"/>
    <x v="641"/>
    <x v="4"/>
    <x v="8"/>
    <x v="10"/>
    <x v="5"/>
    <n v="55"/>
    <n v="223"/>
    <n v="12265"/>
    <n v="7726.95"/>
    <n v="0.63"/>
    <x v="2"/>
  </r>
  <r>
    <x v="2"/>
    <x v="0"/>
    <x v="642"/>
    <x v="4"/>
    <x v="8"/>
    <x v="10"/>
    <x v="0"/>
    <n v="56"/>
    <n v="270"/>
    <n v="15120"/>
    <n v="9072"/>
    <n v="0.6"/>
    <x v="2"/>
  </r>
  <r>
    <x v="2"/>
    <x v="0"/>
    <x v="643"/>
    <x v="4"/>
    <x v="8"/>
    <x v="10"/>
    <x v="1"/>
    <n v="47"/>
    <n v="215"/>
    <n v="10105"/>
    <n v="4547.25"/>
    <n v="0.44999999999999996"/>
    <x v="2"/>
  </r>
  <r>
    <x v="2"/>
    <x v="0"/>
    <x v="644"/>
    <x v="4"/>
    <x v="8"/>
    <x v="10"/>
    <x v="2"/>
    <n v="47"/>
    <n v="203"/>
    <n v="9541"/>
    <n v="3720.9900000000002"/>
    <n v="0.39"/>
    <x v="2"/>
  </r>
  <r>
    <x v="2"/>
    <x v="0"/>
    <x v="645"/>
    <x v="4"/>
    <x v="8"/>
    <x v="10"/>
    <x v="3"/>
    <n v="45"/>
    <n v="182"/>
    <n v="8190"/>
    <n v="3603.6"/>
    <n v="0.44"/>
    <x v="2"/>
  </r>
  <r>
    <x v="2"/>
    <x v="0"/>
    <x v="646"/>
    <x v="4"/>
    <x v="8"/>
    <x v="10"/>
    <x v="4"/>
    <n v="57"/>
    <n v="189"/>
    <n v="10773"/>
    <n v="5386.5"/>
    <n v="0.5"/>
    <x v="2"/>
  </r>
  <r>
    <x v="2"/>
    <x v="0"/>
    <x v="647"/>
    <x v="4"/>
    <x v="8"/>
    <x v="10"/>
    <x v="5"/>
    <n v="59"/>
    <n v="223"/>
    <n v="13157"/>
    <n v="8552.0500000000011"/>
    <n v="0.65"/>
    <x v="2"/>
  </r>
  <r>
    <x v="2"/>
    <x v="0"/>
    <x v="648"/>
    <x v="4"/>
    <x v="8"/>
    <x v="10"/>
    <x v="0"/>
    <n v="56"/>
    <n v="244"/>
    <n v="13664"/>
    <n v="7925.1200000000008"/>
    <n v="0.58000000000000007"/>
    <x v="2"/>
  </r>
  <r>
    <x v="2"/>
    <x v="0"/>
    <x v="649"/>
    <x v="4"/>
    <x v="8"/>
    <x v="10"/>
    <x v="1"/>
    <n v="49"/>
    <n v="224"/>
    <n v="10976"/>
    <n v="5268.48"/>
    <n v="0.48"/>
    <x v="2"/>
  </r>
  <r>
    <x v="2"/>
    <x v="0"/>
    <x v="650"/>
    <x v="4"/>
    <x v="8"/>
    <x v="10"/>
    <x v="2"/>
    <n v="46"/>
    <n v="224"/>
    <n v="10304"/>
    <n v="3812.48"/>
    <n v="0.37"/>
    <x v="2"/>
  </r>
  <r>
    <x v="2"/>
    <x v="0"/>
    <x v="651"/>
    <x v="4"/>
    <x v="8"/>
    <x v="10"/>
    <x v="3"/>
    <n v="49"/>
    <n v="202"/>
    <n v="9898"/>
    <n v="4355.12"/>
    <n v="0.44"/>
    <x v="2"/>
  </r>
  <r>
    <x v="2"/>
    <x v="0"/>
    <x v="652"/>
    <x v="4"/>
    <x v="8"/>
    <x v="10"/>
    <x v="4"/>
    <n v="64"/>
    <n v="195"/>
    <n v="12480"/>
    <n v="6240"/>
    <n v="0.5"/>
    <x v="2"/>
  </r>
  <r>
    <x v="2"/>
    <x v="0"/>
    <x v="653"/>
    <x v="4"/>
    <x v="8"/>
    <x v="10"/>
    <x v="5"/>
    <n v="64"/>
    <n v="213"/>
    <n v="13632"/>
    <n v="8179.2"/>
    <n v="0.6"/>
    <x v="2"/>
  </r>
  <r>
    <x v="2"/>
    <x v="0"/>
    <x v="575"/>
    <x v="4"/>
    <x v="8"/>
    <x v="10"/>
    <x v="0"/>
    <n v="63"/>
    <n v="323"/>
    <n v="20349"/>
    <n v="11395.44"/>
    <n v="0.56000000000000005"/>
    <x v="2"/>
  </r>
  <r>
    <x v="2"/>
    <x v="0"/>
    <x v="575"/>
    <x v="4"/>
    <x v="8"/>
    <x v="10"/>
    <x v="1"/>
    <n v="51"/>
    <n v="254"/>
    <n v="12954"/>
    <n v="6088.38"/>
    <n v="0.47"/>
    <x v="2"/>
  </r>
  <r>
    <x v="2"/>
    <x v="0"/>
    <x v="575"/>
    <x v="4"/>
    <x v="8"/>
    <x v="10"/>
    <x v="2"/>
    <n v="52"/>
    <n v="248"/>
    <n v="12896"/>
    <n v="4771.5199999999995"/>
    <n v="0.37"/>
    <x v="2"/>
  </r>
  <r>
    <x v="2"/>
    <x v="0"/>
    <x v="575"/>
    <x v="4"/>
    <x v="8"/>
    <x v="10"/>
    <x v="3"/>
    <n v="54"/>
    <n v="209"/>
    <n v="11286"/>
    <n v="4852.9799999999996"/>
    <n v="0.43"/>
    <x v="2"/>
  </r>
  <r>
    <x v="0"/>
    <x v="0"/>
    <x v="575"/>
    <x v="4"/>
    <x v="8"/>
    <x v="10"/>
    <x v="4"/>
    <n v="60"/>
    <n v="202"/>
    <n v="12120"/>
    <n v="5938.8"/>
    <n v="0.49"/>
    <x v="2"/>
  </r>
  <r>
    <x v="0"/>
    <x v="0"/>
    <x v="575"/>
    <x v="4"/>
    <x v="8"/>
    <x v="10"/>
    <x v="5"/>
    <n v="64"/>
    <n v="219"/>
    <n v="14016"/>
    <n v="8830.08"/>
    <n v="0.63"/>
    <x v="2"/>
  </r>
  <r>
    <x v="0"/>
    <x v="0"/>
    <x v="654"/>
    <x v="4"/>
    <x v="8"/>
    <x v="10"/>
    <x v="0"/>
    <n v="33"/>
    <n v="131"/>
    <n v="4323"/>
    <n v="1945.3500000000004"/>
    <n v="0.45000000000000007"/>
    <x v="2"/>
  </r>
  <r>
    <x v="0"/>
    <x v="0"/>
    <x v="655"/>
    <x v="4"/>
    <x v="8"/>
    <x v="10"/>
    <x v="1"/>
    <n v="33"/>
    <n v="65"/>
    <n v="2145"/>
    <n v="858"/>
    <n v="0.4"/>
    <x v="2"/>
  </r>
  <r>
    <x v="0"/>
    <x v="0"/>
    <x v="656"/>
    <x v="4"/>
    <x v="8"/>
    <x v="10"/>
    <x v="2"/>
    <n v="24"/>
    <n v="63"/>
    <n v="1512"/>
    <n v="665.28"/>
    <n v="0.44"/>
    <x v="2"/>
  </r>
  <r>
    <x v="0"/>
    <x v="0"/>
    <x v="128"/>
    <x v="4"/>
    <x v="8"/>
    <x v="10"/>
    <x v="3"/>
    <n v="29"/>
    <n v="26"/>
    <n v="754"/>
    <n v="339.30000000000007"/>
    <n v="0.45000000000000007"/>
    <x v="2"/>
  </r>
  <r>
    <x v="0"/>
    <x v="0"/>
    <x v="129"/>
    <x v="3"/>
    <x v="9"/>
    <x v="11"/>
    <x v="4"/>
    <n v="43"/>
    <n v="39"/>
    <n v="1677"/>
    <n v="754.65"/>
    <n v="0.44999999999999996"/>
    <x v="2"/>
  </r>
  <r>
    <x v="0"/>
    <x v="0"/>
    <x v="130"/>
    <x v="3"/>
    <x v="9"/>
    <x v="11"/>
    <x v="5"/>
    <n v="32"/>
    <n v="65"/>
    <n v="2080"/>
    <n v="1164.8000000000002"/>
    <n v="0.56000000000000005"/>
    <x v="2"/>
  </r>
  <r>
    <x v="0"/>
    <x v="0"/>
    <x v="131"/>
    <x v="3"/>
    <x v="9"/>
    <x v="11"/>
    <x v="0"/>
    <n v="32"/>
    <n v="135"/>
    <n v="4320"/>
    <n v="1944.0000000000002"/>
    <n v="0.45000000000000007"/>
    <x v="2"/>
  </r>
  <r>
    <x v="0"/>
    <x v="0"/>
    <x v="132"/>
    <x v="3"/>
    <x v="9"/>
    <x v="11"/>
    <x v="1"/>
    <n v="34"/>
    <n v="38"/>
    <n v="1292"/>
    <n v="581.4"/>
    <n v="0.44999999999999996"/>
    <x v="2"/>
  </r>
  <r>
    <x v="0"/>
    <x v="0"/>
    <x v="133"/>
    <x v="3"/>
    <x v="9"/>
    <x v="11"/>
    <x v="2"/>
    <n v="25"/>
    <n v="56"/>
    <n v="1400"/>
    <n v="588"/>
    <n v="0.42"/>
    <x v="2"/>
  </r>
  <r>
    <x v="0"/>
    <x v="0"/>
    <x v="134"/>
    <x v="3"/>
    <x v="9"/>
    <x v="11"/>
    <x v="3"/>
    <n v="27"/>
    <n v="20"/>
    <n v="540"/>
    <n v="253.8"/>
    <n v="0.47000000000000003"/>
    <x v="2"/>
  </r>
  <r>
    <x v="0"/>
    <x v="0"/>
    <x v="135"/>
    <x v="3"/>
    <x v="9"/>
    <x v="11"/>
    <x v="4"/>
    <n v="41"/>
    <n v="44"/>
    <n v="1804"/>
    <n v="739.64"/>
    <n v="0.41"/>
    <x v="2"/>
  </r>
  <r>
    <x v="0"/>
    <x v="0"/>
    <x v="136"/>
    <x v="3"/>
    <x v="9"/>
    <x v="11"/>
    <x v="5"/>
    <n v="34"/>
    <n v="65"/>
    <n v="2210"/>
    <n v="1215.5"/>
    <n v="0.55000000000000004"/>
    <x v="2"/>
  </r>
  <r>
    <x v="0"/>
    <x v="0"/>
    <x v="137"/>
    <x v="3"/>
    <x v="9"/>
    <x v="11"/>
    <x v="0"/>
    <n v="39"/>
    <n v="116"/>
    <n v="4524"/>
    <n v="2262"/>
    <n v="0.5"/>
    <x v="2"/>
  </r>
  <r>
    <x v="0"/>
    <x v="0"/>
    <x v="138"/>
    <x v="3"/>
    <x v="9"/>
    <x v="11"/>
    <x v="1"/>
    <n v="38"/>
    <n v="35"/>
    <n v="1330"/>
    <n v="532"/>
    <n v="0.4"/>
    <x v="2"/>
  </r>
  <r>
    <x v="0"/>
    <x v="0"/>
    <x v="139"/>
    <x v="3"/>
    <x v="9"/>
    <x v="11"/>
    <x v="2"/>
    <n v="29"/>
    <n v="53"/>
    <n v="1537"/>
    <n v="691.65"/>
    <n v="0.44999999999999996"/>
    <x v="2"/>
  </r>
  <r>
    <x v="0"/>
    <x v="0"/>
    <x v="140"/>
    <x v="3"/>
    <x v="9"/>
    <x v="11"/>
    <x v="3"/>
    <n v="32"/>
    <n v="7"/>
    <n v="224"/>
    <n v="112"/>
    <n v="0.5"/>
    <x v="2"/>
  </r>
  <r>
    <x v="0"/>
    <x v="0"/>
    <x v="141"/>
    <x v="3"/>
    <x v="9"/>
    <x v="11"/>
    <x v="4"/>
    <n v="47"/>
    <n v="19"/>
    <n v="893"/>
    <n v="375.06"/>
    <n v="0.42"/>
    <x v="2"/>
  </r>
  <r>
    <x v="0"/>
    <x v="0"/>
    <x v="142"/>
    <x v="3"/>
    <x v="9"/>
    <x v="11"/>
    <x v="5"/>
    <n v="38"/>
    <n v="47"/>
    <n v="1786"/>
    <n v="982.30000000000007"/>
    <n v="0.55000000000000004"/>
    <x v="2"/>
  </r>
  <r>
    <x v="0"/>
    <x v="0"/>
    <x v="143"/>
    <x v="3"/>
    <x v="9"/>
    <x v="11"/>
    <x v="0"/>
    <n v="36"/>
    <n v="120"/>
    <n v="4320"/>
    <n v="2030.4"/>
    <n v="0.47000000000000003"/>
    <x v="2"/>
  </r>
  <r>
    <x v="0"/>
    <x v="0"/>
    <x v="144"/>
    <x v="3"/>
    <x v="9"/>
    <x v="11"/>
    <x v="1"/>
    <n v="38"/>
    <n v="28"/>
    <n v="1064"/>
    <n v="446.88"/>
    <n v="0.42"/>
    <x v="2"/>
  </r>
  <r>
    <x v="0"/>
    <x v="0"/>
    <x v="145"/>
    <x v="3"/>
    <x v="9"/>
    <x v="11"/>
    <x v="2"/>
    <n v="29"/>
    <n v="26"/>
    <n v="754"/>
    <n v="331.76"/>
    <n v="0.44"/>
    <x v="2"/>
  </r>
  <r>
    <x v="0"/>
    <x v="0"/>
    <x v="146"/>
    <x v="3"/>
    <x v="9"/>
    <x v="11"/>
    <x v="3"/>
    <n v="32"/>
    <n v="7"/>
    <n v="224"/>
    <n v="112"/>
    <n v="0.5"/>
    <x v="2"/>
  </r>
  <r>
    <x v="0"/>
    <x v="0"/>
    <x v="147"/>
    <x v="3"/>
    <x v="9"/>
    <x v="11"/>
    <x v="4"/>
    <n v="47"/>
    <n v="14"/>
    <n v="658"/>
    <n v="263.2"/>
    <n v="0.4"/>
    <x v="2"/>
  </r>
  <r>
    <x v="0"/>
    <x v="0"/>
    <x v="148"/>
    <x v="3"/>
    <x v="9"/>
    <x v="11"/>
    <x v="5"/>
    <n v="36"/>
    <n v="53"/>
    <n v="1908"/>
    <n v="1144.8"/>
    <n v="0.6"/>
    <x v="2"/>
  </r>
  <r>
    <x v="0"/>
    <x v="0"/>
    <x v="149"/>
    <x v="3"/>
    <x v="9"/>
    <x v="11"/>
    <x v="0"/>
    <n v="48"/>
    <n v="116"/>
    <n v="5568"/>
    <n v="2616.96"/>
    <n v="0.47000000000000003"/>
    <x v="2"/>
  </r>
  <r>
    <x v="0"/>
    <x v="0"/>
    <x v="150"/>
    <x v="3"/>
    <x v="9"/>
    <x v="11"/>
    <x v="1"/>
    <n v="44"/>
    <n v="44"/>
    <n v="1936"/>
    <n v="793.76"/>
    <n v="0.41"/>
    <x v="2"/>
  </r>
  <r>
    <x v="0"/>
    <x v="0"/>
    <x v="151"/>
    <x v="3"/>
    <x v="9"/>
    <x v="11"/>
    <x v="2"/>
    <n v="37"/>
    <n v="38"/>
    <n v="1406"/>
    <n v="618.64"/>
    <n v="0.44"/>
    <x v="2"/>
  </r>
  <r>
    <x v="0"/>
    <x v="0"/>
    <x v="152"/>
    <x v="3"/>
    <x v="9"/>
    <x v="11"/>
    <x v="3"/>
    <n v="36"/>
    <n v="13"/>
    <n v="468"/>
    <n v="229.32000000000002"/>
    <n v="0.49000000000000005"/>
    <x v="2"/>
  </r>
  <r>
    <x v="0"/>
    <x v="0"/>
    <x v="153"/>
    <x v="3"/>
    <x v="9"/>
    <x v="11"/>
    <x v="4"/>
    <n v="50"/>
    <n v="20"/>
    <n v="1000"/>
    <n v="410"/>
    <n v="0.41"/>
    <x v="2"/>
  </r>
  <r>
    <x v="0"/>
    <x v="0"/>
    <x v="154"/>
    <x v="3"/>
    <x v="9"/>
    <x v="11"/>
    <x v="5"/>
    <n v="58"/>
    <n v="51"/>
    <n v="2958"/>
    <n v="1745.2200000000003"/>
    <n v="0.59000000000000008"/>
    <x v="2"/>
  </r>
  <r>
    <x v="0"/>
    <x v="0"/>
    <x v="657"/>
    <x v="3"/>
    <x v="9"/>
    <x v="11"/>
    <x v="0"/>
    <n v="44"/>
    <n v="106"/>
    <n v="4664"/>
    <n v="2285.36"/>
    <n v="0.49000000000000005"/>
    <x v="2"/>
  </r>
  <r>
    <x v="0"/>
    <x v="0"/>
    <x v="658"/>
    <x v="3"/>
    <x v="9"/>
    <x v="11"/>
    <x v="1"/>
    <n v="38"/>
    <n v="49"/>
    <n v="1862"/>
    <n v="763.42"/>
    <n v="0.41"/>
    <x v="2"/>
  </r>
  <r>
    <x v="0"/>
    <x v="0"/>
    <x v="659"/>
    <x v="3"/>
    <x v="9"/>
    <x v="11"/>
    <x v="2"/>
    <n v="33"/>
    <n v="47"/>
    <n v="1551"/>
    <n v="697.94999999999993"/>
    <n v="0.44999999999999996"/>
    <x v="2"/>
  </r>
  <r>
    <x v="0"/>
    <x v="0"/>
    <x v="660"/>
    <x v="3"/>
    <x v="9"/>
    <x v="11"/>
    <x v="3"/>
    <n v="32"/>
    <n v="45"/>
    <n v="1440"/>
    <n v="676.80000000000007"/>
    <n v="0.47000000000000003"/>
    <x v="2"/>
  </r>
  <r>
    <x v="0"/>
    <x v="0"/>
    <x v="661"/>
    <x v="3"/>
    <x v="9"/>
    <x v="11"/>
    <x v="4"/>
    <n v="49"/>
    <n v="45"/>
    <n v="2205"/>
    <n v="926.09999999999991"/>
    <n v="0.42"/>
    <x v="2"/>
  </r>
  <r>
    <x v="0"/>
    <x v="0"/>
    <x v="662"/>
    <x v="3"/>
    <x v="9"/>
    <x v="11"/>
    <x v="5"/>
    <n v="53"/>
    <n v="81"/>
    <n v="4293"/>
    <n v="2404.0800000000004"/>
    <n v="0.56000000000000005"/>
    <x v="2"/>
  </r>
  <r>
    <x v="0"/>
    <x v="0"/>
    <x v="663"/>
    <x v="3"/>
    <x v="9"/>
    <x v="11"/>
    <x v="0"/>
    <n v="49"/>
    <n v="160"/>
    <n v="7840"/>
    <n v="3684.8"/>
    <n v="0.47000000000000003"/>
    <x v="2"/>
  </r>
  <r>
    <x v="0"/>
    <x v="0"/>
    <x v="664"/>
    <x v="3"/>
    <x v="9"/>
    <x v="11"/>
    <x v="1"/>
    <n v="42"/>
    <n v="75"/>
    <n v="3150"/>
    <n v="1417.4999999999998"/>
    <n v="0.44999999999999996"/>
    <x v="2"/>
  </r>
  <r>
    <x v="0"/>
    <x v="0"/>
    <x v="665"/>
    <x v="3"/>
    <x v="9"/>
    <x v="11"/>
    <x v="2"/>
    <n v="36"/>
    <n v="63"/>
    <n v="2268"/>
    <n v="952.56"/>
    <n v="0.42"/>
    <x v="2"/>
  </r>
  <r>
    <x v="0"/>
    <x v="0"/>
    <x v="666"/>
    <x v="3"/>
    <x v="9"/>
    <x v="11"/>
    <x v="3"/>
    <n v="38"/>
    <n v="51"/>
    <n v="1938"/>
    <n v="930.24000000000012"/>
    <n v="0.48000000000000004"/>
    <x v="2"/>
  </r>
  <r>
    <x v="0"/>
    <x v="0"/>
    <x v="667"/>
    <x v="3"/>
    <x v="9"/>
    <x v="11"/>
    <x v="4"/>
    <n v="49"/>
    <n v="58"/>
    <n v="2842"/>
    <n v="1165.22"/>
    <n v="0.41"/>
    <x v="2"/>
  </r>
  <r>
    <x v="0"/>
    <x v="0"/>
    <x v="668"/>
    <x v="3"/>
    <x v="9"/>
    <x v="11"/>
    <x v="5"/>
    <n v="54"/>
    <n v="98"/>
    <n v="5292"/>
    <n v="2910.6000000000004"/>
    <n v="0.55000000000000004"/>
    <x v="2"/>
  </r>
  <r>
    <x v="0"/>
    <x v="0"/>
    <x v="669"/>
    <x v="3"/>
    <x v="9"/>
    <x v="11"/>
    <x v="0"/>
    <n v="47"/>
    <n v="137"/>
    <n v="6439"/>
    <n v="3026.3300000000004"/>
    <n v="0.47000000000000003"/>
    <x v="2"/>
  </r>
  <r>
    <x v="0"/>
    <x v="0"/>
    <x v="670"/>
    <x v="3"/>
    <x v="9"/>
    <x v="11"/>
    <x v="1"/>
    <n v="43"/>
    <n v="87"/>
    <n v="3741"/>
    <n v="1533.81"/>
    <n v="0.41"/>
    <x v="2"/>
  </r>
  <r>
    <x v="0"/>
    <x v="0"/>
    <x v="671"/>
    <x v="3"/>
    <x v="9"/>
    <x v="11"/>
    <x v="2"/>
    <n v="37"/>
    <n v="68"/>
    <n v="2516"/>
    <n v="1006.4000000000001"/>
    <n v="0.4"/>
    <x v="2"/>
  </r>
  <r>
    <x v="0"/>
    <x v="0"/>
    <x v="672"/>
    <x v="3"/>
    <x v="9"/>
    <x v="11"/>
    <x v="3"/>
    <n v="33"/>
    <n v="47"/>
    <n v="1551"/>
    <n v="759.99000000000012"/>
    <n v="0.49000000000000005"/>
    <x v="2"/>
  </r>
  <r>
    <x v="0"/>
    <x v="0"/>
    <x v="673"/>
    <x v="3"/>
    <x v="9"/>
    <x v="11"/>
    <x v="4"/>
    <n v="42"/>
    <n v="42"/>
    <n v="1764"/>
    <n v="723.24"/>
    <n v="0.41"/>
    <x v="2"/>
  </r>
  <r>
    <x v="0"/>
    <x v="0"/>
    <x v="674"/>
    <x v="3"/>
    <x v="9"/>
    <x v="11"/>
    <x v="5"/>
    <n v="46"/>
    <n v="88"/>
    <n v="4048"/>
    <n v="2307.36"/>
    <n v="0.57000000000000006"/>
    <x v="2"/>
  </r>
  <r>
    <x v="0"/>
    <x v="0"/>
    <x v="675"/>
    <x v="3"/>
    <x v="9"/>
    <x v="11"/>
    <x v="0"/>
    <n v="43"/>
    <n v="113"/>
    <n v="4859"/>
    <n v="2332.3200000000002"/>
    <n v="0.48000000000000004"/>
    <x v="2"/>
  </r>
  <r>
    <x v="0"/>
    <x v="0"/>
    <x v="676"/>
    <x v="3"/>
    <x v="9"/>
    <x v="11"/>
    <x v="1"/>
    <n v="37"/>
    <n v="73"/>
    <n v="2701"/>
    <n v="1215.4499999999998"/>
    <n v="0.44999999999999996"/>
    <x v="2"/>
  </r>
  <r>
    <x v="0"/>
    <x v="0"/>
    <x v="677"/>
    <x v="3"/>
    <x v="9"/>
    <x v="11"/>
    <x v="2"/>
    <n v="24"/>
    <n v="41"/>
    <n v="984"/>
    <n v="393.6"/>
    <n v="0.4"/>
    <x v="2"/>
  </r>
  <r>
    <x v="0"/>
    <x v="0"/>
    <x v="678"/>
    <x v="3"/>
    <x v="9"/>
    <x v="11"/>
    <x v="3"/>
    <n v="24"/>
    <n v="31"/>
    <n v="744"/>
    <n v="342.24"/>
    <n v="0.46"/>
    <x v="2"/>
  </r>
  <r>
    <x v="0"/>
    <x v="0"/>
    <x v="679"/>
    <x v="3"/>
    <x v="9"/>
    <x v="11"/>
    <x v="4"/>
    <n v="32"/>
    <n v="34"/>
    <n v="1088"/>
    <n v="478.72"/>
    <n v="0.44"/>
    <x v="2"/>
  </r>
  <r>
    <x v="0"/>
    <x v="0"/>
    <x v="680"/>
    <x v="3"/>
    <x v="9"/>
    <x v="11"/>
    <x v="5"/>
    <n v="39"/>
    <n v="52"/>
    <n v="2028"/>
    <n v="1155.96"/>
    <n v="0.57000000000000006"/>
    <x v="2"/>
  </r>
  <r>
    <x v="0"/>
    <x v="0"/>
    <x v="681"/>
    <x v="3"/>
    <x v="9"/>
    <x v="11"/>
    <x v="0"/>
    <n v="41"/>
    <n v="98"/>
    <n v="4018"/>
    <n v="1888.46"/>
    <n v="0.47000000000000003"/>
    <x v="2"/>
  </r>
  <r>
    <x v="0"/>
    <x v="0"/>
    <x v="682"/>
    <x v="3"/>
    <x v="9"/>
    <x v="11"/>
    <x v="1"/>
    <n v="34"/>
    <n v="58"/>
    <n v="1972"/>
    <n v="847.96"/>
    <n v="0.43"/>
    <x v="2"/>
  </r>
  <r>
    <x v="0"/>
    <x v="0"/>
    <x v="683"/>
    <x v="3"/>
    <x v="9"/>
    <x v="11"/>
    <x v="2"/>
    <n v="32"/>
    <n v="25"/>
    <n v="800"/>
    <n v="336"/>
    <n v="0.42"/>
    <x v="2"/>
  </r>
  <r>
    <x v="0"/>
    <x v="0"/>
    <x v="684"/>
    <x v="3"/>
    <x v="9"/>
    <x v="11"/>
    <x v="3"/>
    <n v="32"/>
    <n v="21"/>
    <n v="672"/>
    <n v="309.12"/>
    <n v="0.46"/>
    <x v="2"/>
  </r>
  <r>
    <x v="0"/>
    <x v="0"/>
    <x v="685"/>
    <x v="3"/>
    <x v="9"/>
    <x v="11"/>
    <x v="4"/>
    <n v="41"/>
    <n v="19"/>
    <n v="779"/>
    <n v="327.18"/>
    <n v="0.42"/>
    <x v="2"/>
  </r>
  <r>
    <x v="0"/>
    <x v="0"/>
    <x v="686"/>
    <x v="3"/>
    <x v="9"/>
    <x v="11"/>
    <x v="5"/>
    <n v="49"/>
    <n v="60"/>
    <n v="2940"/>
    <n v="1764"/>
    <n v="0.6"/>
    <x v="2"/>
  </r>
  <r>
    <x v="0"/>
    <x v="0"/>
    <x v="687"/>
    <x v="3"/>
    <x v="9"/>
    <x v="11"/>
    <x v="0"/>
    <n v="46"/>
    <n v="91"/>
    <n v="4186"/>
    <n v="1967.42"/>
    <n v="0.47000000000000003"/>
    <x v="2"/>
  </r>
  <r>
    <x v="0"/>
    <x v="0"/>
    <x v="688"/>
    <x v="3"/>
    <x v="9"/>
    <x v="11"/>
    <x v="1"/>
    <n v="38"/>
    <n v="52"/>
    <n v="1976"/>
    <n v="790.40000000000009"/>
    <n v="0.4"/>
    <x v="2"/>
  </r>
  <r>
    <x v="0"/>
    <x v="0"/>
    <x v="689"/>
    <x v="3"/>
    <x v="9"/>
    <x v="11"/>
    <x v="2"/>
    <n v="36"/>
    <n v="38"/>
    <n v="1368"/>
    <n v="547.20000000000005"/>
    <n v="0.4"/>
    <x v="2"/>
  </r>
  <r>
    <x v="0"/>
    <x v="0"/>
    <x v="690"/>
    <x v="3"/>
    <x v="9"/>
    <x v="11"/>
    <x v="3"/>
    <n v="38"/>
    <n v="45"/>
    <n v="1710"/>
    <n v="837.90000000000009"/>
    <n v="0.49000000000000005"/>
    <x v="2"/>
  </r>
  <r>
    <x v="0"/>
    <x v="0"/>
    <x v="691"/>
    <x v="3"/>
    <x v="9"/>
    <x v="11"/>
    <x v="4"/>
    <n v="52"/>
    <n v="34"/>
    <n v="1768"/>
    <n v="742.56"/>
    <n v="0.42"/>
    <x v="2"/>
  </r>
  <r>
    <x v="0"/>
    <x v="0"/>
    <x v="692"/>
    <x v="3"/>
    <x v="9"/>
    <x v="11"/>
    <x v="5"/>
    <n v="59"/>
    <n v="61"/>
    <n v="3599"/>
    <n v="2159.4"/>
    <n v="0.6"/>
    <x v="2"/>
  </r>
  <r>
    <x v="0"/>
    <x v="0"/>
    <x v="155"/>
    <x v="3"/>
    <x v="9"/>
    <x v="11"/>
    <x v="0"/>
    <n v="50"/>
    <n v="124"/>
    <n v="6200"/>
    <n v="3100"/>
    <n v="0.5"/>
    <x v="2"/>
  </r>
  <r>
    <x v="0"/>
    <x v="0"/>
    <x v="156"/>
    <x v="3"/>
    <x v="9"/>
    <x v="11"/>
    <x v="1"/>
    <n v="42"/>
    <n v="77"/>
    <n v="3234"/>
    <n v="1455.3"/>
    <n v="0.44999999999999996"/>
    <x v="2"/>
  </r>
  <r>
    <x v="0"/>
    <x v="0"/>
    <x v="157"/>
    <x v="3"/>
    <x v="9"/>
    <x v="11"/>
    <x v="2"/>
    <n v="44"/>
    <n v="56"/>
    <n v="2464"/>
    <n v="1010.2399999999999"/>
    <n v="0.41"/>
    <x v="2"/>
  </r>
  <r>
    <x v="0"/>
    <x v="0"/>
    <x v="158"/>
    <x v="3"/>
    <x v="9"/>
    <x v="11"/>
    <x v="3"/>
    <n v="44"/>
    <n v="49"/>
    <n v="2156"/>
    <n v="1056.44"/>
    <n v="0.49000000000000005"/>
    <x v="2"/>
  </r>
  <r>
    <x v="0"/>
    <x v="0"/>
    <x v="159"/>
    <x v="3"/>
    <x v="9"/>
    <x v="11"/>
    <x v="4"/>
    <n v="54"/>
    <n v="44"/>
    <n v="2376"/>
    <n v="974.16"/>
    <n v="0.41"/>
    <x v="2"/>
  </r>
  <r>
    <x v="0"/>
    <x v="0"/>
    <x v="160"/>
    <x v="3"/>
    <x v="9"/>
    <x v="11"/>
    <x v="5"/>
    <n v="54"/>
    <n v="77"/>
    <n v="4158"/>
    <n v="2370.0600000000004"/>
    <n v="0.57000000000000006"/>
    <x v="2"/>
  </r>
  <r>
    <x v="4"/>
    <x v="3"/>
    <x v="161"/>
    <x v="3"/>
    <x v="9"/>
    <x v="11"/>
    <x v="0"/>
    <n v="32"/>
    <n v="119"/>
    <n v="3808"/>
    <n v="2208.6400000000003"/>
    <n v="0.58000000000000007"/>
    <x v="2"/>
  </r>
  <r>
    <x v="4"/>
    <x v="3"/>
    <x v="162"/>
    <x v="3"/>
    <x v="9"/>
    <x v="11"/>
    <x v="1"/>
    <n v="43"/>
    <n v="128"/>
    <n v="5504"/>
    <n v="2311.6799999999998"/>
    <n v="0.42"/>
    <x v="2"/>
  </r>
  <r>
    <x v="4"/>
    <x v="3"/>
    <x v="163"/>
    <x v="3"/>
    <x v="9"/>
    <x v="11"/>
    <x v="2"/>
    <n v="41"/>
    <n v="119"/>
    <n v="4879"/>
    <n v="2878.6100000000006"/>
    <n v="0.59000000000000008"/>
    <x v="2"/>
  </r>
  <r>
    <x v="4"/>
    <x v="3"/>
    <x v="164"/>
    <x v="3"/>
    <x v="9"/>
    <x v="11"/>
    <x v="3"/>
    <n v="44"/>
    <n v="98"/>
    <n v="4312"/>
    <n v="2242.2400000000002"/>
    <n v="0.52"/>
    <x v="2"/>
  </r>
  <r>
    <x v="4"/>
    <x v="3"/>
    <x v="165"/>
    <x v="3"/>
    <x v="10"/>
    <x v="12"/>
    <x v="4"/>
    <n v="47"/>
    <n v="77"/>
    <n v="3619"/>
    <n v="2714.2500000000005"/>
    <n v="0.75000000000000011"/>
    <x v="2"/>
  </r>
  <r>
    <x v="4"/>
    <x v="3"/>
    <x v="166"/>
    <x v="3"/>
    <x v="10"/>
    <x v="12"/>
    <x v="5"/>
    <n v="43"/>
    <n v="138"/>
    <n v="5934"/>
    <n v="2314.2600000000002"/>
    <n v="0.39"/>
    <x v="2"/>
  </r>
  <r>
    <x v="4"/>
    <x v="3"/>
    <x v="167"/>
    <x v="3"/>
    <x v="10"/>
    <x v="12"/>
    <x v="0"/>
    <n v="34"/>
    <n v="158"/>
    <n v="5372"/>
    <n v="3062.0400000000004"/>
    <n v="0.57000000000000006"/>
    <x v="2"/>
  </r>
  <r>
    <x v="4"/>
    <x v="3"/>
    <x v="168"/>
    <x v="3"/>
    <x v="10"/>
    <x v="12"/>
    <x v="1"/>
    <n v="42"/>
    <n v="123"/>
    <n v="5166"/>
    <n v="2324.6999999999998"/>
    <n v="0.44999999999999996"/>
    <x v="2"/>
  </r>
  <r>
    <x v="4"/>
    <x v="3"/>
    <x v="169"/>
    <x v="3"/>
    <x v="10"/>
    <x v="12"/>
    <x v="2"/>
    <n v="43"/>
    <n v="122"/>
    <n v="5246"/>
    <n v="2990.2200000000003"/>
    <n v="0.57000000000000006"/>
    <x v="2"/>
  </r>
  <r>
    <x v="4"/>
    <x v="3"/>
    <x v="170"/>
    <x v="3"/>
    <x v="10"/>
    <x v="12"/>
    <x v="3"/>
    <n v="44"/>
    <n v="81"/>
    <n v="3564"/>
    <n v="1960.1999999999998"/>
    <n v="0.54999999999999993"/>
    <x v="2"/>
  </r>
  <r>
    <x v="4"/>
    <x v="3"/>
    <x v="171"/>
    <x v="3"/>
    <x v="10"/>
    <x v="12"/>
    <x v="4"/>
    <n v="48"/>
    <n v="59"/>
    <n v="2832"/>
    <n v="2039.0400000000002"/>
    <n v="0.72000000000000008"/>
    <x v="2"/>
  </r>
  <r>
    <x v="4"/>
    <x v="3"/>
    <x v="172"/>
    <x v="3"/>
    <x v="10"/>
    <x v="12"/>
    <x v="5"/>
    <n v="43"/>
    <n v="119"/>
    <n v="5117"/>
    <n v="1893.29"/>
    <n v="0.37"/>
    <x v="2"/>
  </r>
  <r>
    <x v="4"/>
    <x v="3"/>
    <x v="173"/>
    <x v="3"/>
    <x v="10"/>
    <x v="12"/>
    <x v="0"/>
    <n v="32"/>
    <n v="173"/>
    <n v="5536"/>
    <n v="3044.8"/>
    <n v="0.55000000000000004"/>
    <x v="2"/>
  </r>
  <r>
    <x v="4"/>
    <x v="3"/>
    <x v="174"/>
    <x v="3"/>
    <x v="10"/>
    <x v="12"/>
    <x v="1"/>
    <n v="41"/>
    <n v="115"/>
    <n v="4715"/>
    <n v="1933.1499999999999"/>
    <n v="0.41"/>
    <x v="2"/>
  </r>
  <r>
    <x v="4"/>
    <x v="3"/>
    <x v="175"/>
    <x v="3"/>
    <x v="10"/>
    <x v="12"/>
    <x v="2"/>
    <n v="42"/>
    <n v="128"/>
    <n v="5376"/>
    <n v="3064.32"/>
    <n v="0.57000000000000006"/>
    <x v="2"/>
  </r>
  <r>
    <x v="4"/>
    <x v="3"/>
    <x v="176"/>
    <x v="3"/>
    <x v="10"/>
    <x v="12"/>
    <x v="3"/>
    <n v="44"/>
    <n v="91"/>
    <n v="4004"/>
    <n v="2122.12"/>
    <n v="0.53"/>
    <x v="2"/>
  </r>
  <r>
    <x v="4"/>
    <x v="3"/>
    <x v="177"/>
    <x v="3"/>
    <x v="10"/>
    <x v="12"/>
    <x v="4"/>
    <n v="48"/>
    <n v="60"/>
    <n v="2880"/>
    <n v="2044.8000000000002"/>
    <n v="0.71000000000000008"/>
    <x v="2"/>
  </r>
  <r>
    <x v="4"/>
    <x v="3"/>
    <x v="178"/>
    <x v="3"/>
    <x v="10"/>
    <x v="12"/>
    <x v="5"/>
    <n v="42"/>
    <n v="112"/>
    <n v="4704"/>
    <n v="1834.5600000000002"/>
    <n v="0.39"/>
    <x v="2"/>
  </r>
  <r>
    <x v="4"/>
    <x v="3"/>
    <x v="179"/>
    <x v="3"/>
    <x v="10"/>
    <x v="12"/>
    <x v="0"/>
    <n v="44"/>
    <n v="161"/>
    <n v="7084"/>
    <n v="4179.5600000000004"/>
    <n v="0.59000000000000008"/>
    <x v="2"/>
  </r>
  <r>
    <x v="4"/>
    <x v="3"/>
    <x v="180"/>
    <x v="3"/>
    <x v="10"/>
    <x v="12"/>
    <x v="1"/>
    <n v="43"/>
    <n v="101"/>
    <n v="4343"/>
    <n v="1954.35"/>
    <n v="0.44999999999999996"/>
    <x v="2"/>
  </r>
  <r>
    <x v="4"/>
    <x v="3"/>
    <x v="181"/>
    <x v="3"/>
    <x v="10"/>
    <x v="12"/>
    <x v="2"/>
    <n v="44"/>
    <n v="120"/>
    <n v="5280"/>
    <n v="3168"/>
    <n v="0.6"/>
    <x v="2"/>
  </r>
  <r>
    <x v="4"/>
    <x v="3"/>
    <x v="182"/>
    <x v="3"/>
    <x v="10"/>
    <x v="12"/>
    <x v="3"/>
    <n v="36"/>
    <n v="78"/>
    <n v="2808"/>
    <n v="1404"/>
    <n v="0.5"/>
    <x v="2"/>
  </r>
  <r>
    <x v="4"/>
    <x v="3"/>
    <x v="183"/>
    <x v="3"/>
    <x v="10"/>
    <x v="12"/>
    <x v="4"/>
    <n v="44"/>
    <n v="56"/>
    <n v="2464"/>
    <n v="1823.3600000000004"/>
    <n v="0.7400000000000001"/>
    <x v="2"/>
  </r>
  <r>
    <x v="4"/>
    <x v="3"/>
    <x v="184"/>
    <x v="3"/>
    <x v="10"/>
    <x v="12"/>
    <x v="5"/>
    <n v="55"/>
    <n v="101"/>
    <n v="5555"/>
    <n v="2166.4500000000003"/>
    <n v="0.39"/>
    <x v="2"/>
  </r>
  <r>
    <x v="4"/>
    <x v="3"/>
    <x v="185"/>
    <x v="3"/>
    <x v="10"/>
    <x v="12"/>
    <x v="0"/>
    <n v="39"/>
    <n v="150"/>
    <n v="5850"/>
    <n v="3334.5000000000005"/>
    <n v="0.57000000000000006"/>
    <x v="2"/>
  </r>
  <r>
    <x v="4"/>
    <x v="3"/>
    <x v="186"/>
    <x v="3"/>
    <x v="10"/>
    <x v="12"/>
    <x v="1"/>
    <n v="41"/>
    <n v="106"/>
    <n v="4346"/>
    <n v="1912.24"/>
    <n v="0.44"/>
    <x v="2"/>
  </r>
  <r>
    <x v="4"/>
    <x v="3"/>
    <x v="187"/>
    <x v="3"/>
    <x v="10"/>
    <x v="12"/>
    <x v="2"/>
    <n v="44"/>
    <n v="111"/>
    <n v="4884"/>
    <n v="2686.2000000000003"/>
    <n v="0.55000000000000004"/>
    <x v="2"/>
  </r>
  <r>
    <x v="4"/>
    <x v="3"/>
    <x v="188"/>
    <x v="3"/>
    <x v="10"/>
    <x v="12"/>
    <x v="3"/>
    <n v="38"/>
    <n v="88"/>
    <n v="3344"/>
    <n v="1772.3200000000002"/>
    <n v="0.53"/>
    <x v="2"/>
  </r>
  <r>
    <x v="4"/>
    <x v="3"/>
    <x v="189"/>
    <x v="3"/>
    <x v="10"/>
    <x v="12"/>
    <x v="4"/>
    <n v="41"/>
    <n v="61"/>
    <n v="2501"/>
    <n v="1850.7400000000002"/>
    <n v="0.7400000000000001"/>
    <x v="2"/>
  </r>
  <r>
    <x v="4"/>
    <x v="3"/>
    <x v="190"/>
    <x v="3"/>
    <x v="10"/>
    <x v="12"/>
    <x v="5"/>
    <n v="59"/>
    <n v="108"/>
    <n v="6372"/>
    <n v="2421.36"/>
    <n v="0.38"/>
    <x v="2"/>
  </r>
  <r>
    <x v="4"/>
    <x v="3"/>
    <x v="191"/>
    <x v="3"/>
    <x v="10"/>
    <x v="12"/>
    <x v="0"/>
    <n v="36"/>
    <n v="169"/>
    <n v="6084"/>
    <n v="3589.5600000000004"/>
    <n v="0.59000000000000008"/>
    <x v="2"/>
  </r>
  <r>
    <x v="4"/>
    <x v="3"/>
    <x v="192"/>
    <x v="3"/>
    <x v="10"/>
    <x v="12"/>
    <x v="1"/>
    <n v="42"/>
    <n v="147"/>
    <n v="6174"/>
    <n v="2531.3399999999997"/>
    <n v="0.41"/>
    <x v="2"/>
  </r>
  <r>
    <x v="4"/>
    <x v="3"/>
    <x v="193"/>
    <x v="3"/>
    <x v="10"/>
    <x v="12"/>
    <x v="2"/>
    <n v="44"/>
    <n v="165"/>
    <n v="7260"/>
    <n v="3993.0000000000005"/>
    <n v="0.55000000000000004"/>
    <x v="2"/>
  </r>
  <r>
    <x v="4"/>
    <x v="3"/>
    <x v="194"/>
    <x v="3"/>
    <x v="10"/>
    <x v="12"/>
    <x v="3"/>
    <n v="38"/>
    <n v="106"/>
    <n v="4028"/>
    <n v="2134.84"/>
    <n v="0.53"/>
    <x v="2"/>
  </r>
  <r>
    <x v="4"/>
    <x v="3"/>
    <x v="195"/>
    <x v="3"/>
    <x v="10"/>
    <x v="12"/>
    <x v="4"/>
    <n v="41"/>
    <n v="75"/>
    <n v="3075"/>
    <n v="2275.5000000000005"/>
    <n v="0.7400000000000001"/>
    <x v="2"/>
  </r>
  <r>
    <x v="4"/>
    <x v="3"/>
    <x v="196"/>
    <x v="3"/>
    <x v="10"/>
    <x v="12"/>
    <x v="5"/>
    <n v="55"/>
    <n v="150"/>
    <n v="8250"/>
    <n v="2970"/>
    <n v="0.36"/>
    <x v="2"/>
  </r>
  <r>
    <x v="4"/>
    <x v="3"/>
    <x v="197"/>
    <x v="3"/>
    <x v="10"/>
    <x v="12"/>
    <x v="0"/>
    <n v="37"/>
    <n v="203"/>
    <n v="7511"/>
    <n v="4431.4900000000007"/>
    <n v="0.59000000000000008"/>
    <x v="2"/>
  </r>
  <r>
    <x v="4"/>
    <x v="3"/>
    <x v="198"/>
    <x v="3"/>
    <x v="10"/>
    <x v="12"/>
    <x v="1"/>
    <n v="41"/>
    <n v="156"/>
    <n v="6396"/>
    <n v="2750.2799999999997"/>
    <n v="0.43"/>
    <x v="2"/>
  </r>
  <r>
    <x v="4"/>
    <x v="3"/>
    <x v="199"/>
    <x v="3"/>
    <x v="10"/>
    <x v="12"/>
    <x v="2"/>
    <n v="44"/>
    <n v="143"/>
    <n v="6292"/>
    <n v="3712.2800000000007"/>
    <n v="0.59000000000000008"/>
    <x v="2"/>
  </r>
  <r>
    <x v="4"/>
    <x v="3"/>
    <x v="200"/>
    <x v="3"/>
    <x v="10"/>
    <x v="12"/>
    <x v="3"/>
    <n v="36"/>
    <n v="113"/>
    <n v="4068"/>
    <n v="2156.04"/>
    <n v="0.53"/>
    <x v="2"/>
  </r>
  <r>
    <x v="4"/>
    <x v="3"/>
    <x v="201"/>
    <x v="3"/>
    <x v="10"/>
    <x v="12"/>
    <x v="4"/>
    <n v="42"/>
    <n v="124"/>
    <n v="5208"/>
    <n v="3645.6000000000004"/>
    <n v="0.70000000000000007"/>
    <x v="2"/>
  </r>
  <r>
    <x v="4"/>
    <x v="3"/>
    <x v="202"/>
    <x v="3"/>
    <x v="10"/>
    <x v="12"/>
    <x v="5"/>
    <n v="58"/>
    <n v="143"/>
    <n v="8294"/>
    <n v="2902.8999999999996"/>
    <n v="0.35"/>
    <x v="2"/>
  </r>
  <r>
    <x v="4"/>
    <x v="3"/>
    <x v="203"/>
    <x v="3"/>
    <x v="10"/>
    <x v="12"/>
    <x v="0"/>
    <n v="42"/>
    <n v="203"/>
    <n v="8526"/>
    <n v="4945.0800000000008"/>
    <n v="0.58000000000000007"/>
    <x v="2"/>
  </r>
  <r>
    <x v="4"/>
    <x v="3"/>
    <x v="204"/>
    <x v="3"/>
    <x v="10"/>
    <x v="12"/>
    <x v="1"/>
    <n v="54"/>
    <n v="188"/>
    <n v="10152"/>
    <n v="4365.3599999999997"/>
    <n v="0.43"/>
    <x v="2"/>
  </r>
  <r>
    <x v="4"/>
    <x v="3"/>
    <x v="205"/>
    <x v="3"/>
    <x v="10"/>
    <x v="12"/>
    <x v="2"/>
    <n v="49"/>
    <n v="130"/>
    <n v="6370"/>
    <n v="3758.3000000000006"/>
    <n v="0.59000000000000008"/>
    <x v="2"/>
  </r>
  <r>
    <x v="4"/>
    <x v="3"/>
    <x v="206"/>
    <x v="3"/>
    <x v="10"/>
    <x v="12"/>
    <x v="3"/>
    <n v="41"/>
    <n v="106"/>
    <n v="4346"/>
    <n v="2346.84"/>
    <n v="0.54"/>
    <x v="2"/>
  </r>
  <r>
    <x v="4"/>
    <x v="3"/>
    <x v="207"/>
    <x v="3"/>
    <x v="10"/>
    <x v="12"/>
    <x v="4"/>
    <n v="52"/>
    <n v="106"/>
    <n v="5512"/>
    <n v="3858.4000000000005"/>
    <n v="0.70000000000000007"/>
    <x v="2"/>
  </r>
  <r>
    <x v="4"/>
    <x v="3"/>
    <x v="208"/>
    <x v="3"/>
    <x v="10"/>
    <x v="12"/>
    <x v="5"/>
    <n v="56"/>
    <n v="112"/>
    <n v="6272"/>
    <n v="2383.36"/>
    <n v="0.38"/>
    <x v="2"/>
  </r>
  <r>
    <x v="4"/>
    <x v="3"/>
    <x v="209"/>
    <x v="3"/>
    <x v="10"/>
    <x v="12"/>
    <x v="0"/>
    <n v="41"/>
    <n v="180"/>
    <n v="7380"/>
    <n v="4280.4000000000005"/>
    <n v="0.58000000000000007"/>
    <x v="2"/>
  </r>
  <r>
    <x v="4"/>
    <x v="3"/>
    <x v="210"/>
    <x v="3"/>
    <x v="10"/>
    <x v="12"/>
    <x v="1"/>
    <n v="48"/>
    <n v="156"/>
    <n v="7488"/>
    <n v="3294.72"/>
    <n v="0.44"/>
    <x v="2"/>
  </r>
  <r>
    <x v="4"/>
    <x v="3"/>
    <x v="211"/>
    <x v="3"/>
    <x v="10"/>
    <x v="12"/>
    <x v="2"/>
    <n v="42"/>
    <n v="117"/>
    <n v="4914"/>
    <n v="2751.84"/>
    <n v="0.56000000000000005"/>
    <x v="2"/>
  </r>
  <r>
    <x v="4"/>
    <x v="3"/>
    <x v="212"/>
    <x v="3"/>
    <x v="10"/>
    <x v="12"/>
    <x v="3"/>
    <n v="41"/>
    <n v="116"/>
    <n v="4756"/>
    <n v="2615.7999999999997"/>
    <n v="0.54999999999999993"/>
    <x v="2"/>
  </r>
  <r>
    <x v="4"/>
    <x v="3"/>
    <x v="213"/>
    <x v="3"/>
    <x v="10"/>
    <x v="12"/>
    <x v="4"/>
    <n v="50"/>
    <n v="100"/>
    <n v="5000"/>
    <n v="3650.0000000000005"/>
    <n v="0.73000000000000009"/>
    <x v="2"/>
  </r>
  <r>
    <x v="4"/>
    <x v="3"/>
    <x v="693"/>
    <x v="3"/>
    <x v="10"/>
    <x v="12"/>
    <x v="5"/>
    <n v="59"/>
    <n v="122"/>
    <n v="7198"/>
    <n v="2879.2000000000003"/>
    <n v="0.4"/>
    <x v="2"/>
  </r>
  <r>
    <x v="4"/>
    <x v="3"/>
    <x v="694"/>
    <x v="3"/>
    <x v="10"/>
    <x v="12"/>
    <x v="0"/>
    <n v="44"/>
    <n v="160"/>
    <n v="7040"/>
    <n v="3942.4000000000005"/>
    <n v="0.56000000000000005"/>
    <x v="2"/>
  </r>
  <r>
    <x v="4"/>
    <x v="3"/>
    <x v="695"/>
    <x v="3"/>
    <x v="10"/>
    <x v="12"/>
    <x v="1"/>
    <n v="49"/>
    <n v="160"/>
    <n v="7840"/>
    <n v="3371.2"/>
    <n v="0.43"/>
    <x v="2"/>
  </r>
  <r>
    <x v="4"/>
    <x v="3"/>
    <x v="696"/>
    <x v="3"/>
    <x v="10"/>
    <x v="12"/>
    <x v="2"/>
    <n v="41"/>
    <n v="116"/>
    <n v="4756"/>
    <n v="2710.92"/>
    <n v="0.57000000000000006"/>
    <x v="2"/>
  </r>
  <r>
    <x v="4"/>
    <x v="3"/>
    <x v="697"/>
    <x v="3"/>
    <x v="10"/>
    <x v="12"/>
    <x v="3"/>
    <n v="44"/>
    <n v="105"/>
    <n v="4620"/>
    <n v="2402.4"/>
    <n v="0.52"/>
    <x v="2"/>
  </r>
  <r>
    <x v="4"/>
    <x v="3"/>
    <x v="698"/>
    <x v="3"/>
    <x v="10"/>
    <x v="12"/>
    <x v="4"/>
    <n v="54"/>
    <n v="98"/>
    <n v="5292"/>
    <n v="3969.0000000000005"/>
    <n v="0.75000000000000011"/>
    <x v="2"/>
  </r>
  <r>
    <x v="4"/>
    <x v="3"/>
    <x v="699"/>
    <x v="3"/>
    <x v="10"/>
    <x v="12"/>
    <x v="5"/>
    <n v="58"/>
    <n v="108"/>
    <n v="6264"/>
    <n v="2442.96"/>
    <n v="0.39"/>
    <x v="2"/>
  </r>
  <r>
    <x v="4"/>
    <x v="3"/>
    <x v="700"/>
    <x v="3"/>
    <x v="10"/>
    <x v="12"/>
    <x v="0"/>
    <n v="38"/>
    <n v="167"/>
    <n v="6346"/>
    <n v="3744.1400000000003"/>
    <n v="0.59000000000000008"/>
    <x v="2"/>
  </r>
  <r>
    <x v="4"/>
    <x v="3"/>
    <x v="701"/>
    <x v="3"/>
    <x v="10"/>
    <x v="12"/>
    <x v="1"/>
    <n v="42"/>
    <n v="173"/>
    <n v="7266"/>
    <n v="2979.06"/>
    <n v="0.41"/>
    <x v="2"/>
  </r>
  <r>
    <x v="4"/>
    <x v="3"/>
    <x v="702"/>
    <x v="3"/>
    <x v="10"/>
    <x v="12"/>
    <x v="2"/>
    <n v="37"/>
    <n v="123"/>
    <n v="4551"/>
    <n v="2594.0700000000002"/>
    <n v="0.57000000000000006"/>
    <x v="2"/>
  </r>
  <r>
    <x v="4"/>
    <x v="3"/>
    <x v="703"/>
    <x v="3"/>
    <x v="10"/>
    <x v="12"/>
    <x v="3"/>
    <n v="39"/>
    <n v="119"/>
    <n v="4641"/>
    <n v="2552.5499999999997"/>
    <n v="0.54999999999999993"/>
    <x v="2"/>
  </r>
  <r>
    <x v="4"/>
    <x v="3"/>
    <x v="704"/>
    <x v="3"/>
    <x v="10"/>
    <x v="12"/>
    <x v="4"/>
    <n v="51"/>
    <n v="113"/>
    <n v="5763"/>
    <n v="4264.6200000000008"/>
    <n v="0.7400000000000001"/>
    <x v="2"/>
  </r>
  <r>
    <x v="4"/>
    <x v="3"/>
    <x v="705"/>
    <x v="3"/>
    <x v="10"/>
    <x v="12"/>
    <x v="5"/>
    <n v="56"/>
    <n v="133"/>
    <n v="7448"/>
    <n v="2830.2400000000002"/>
    <n v="0.38"/>
    <x v="2"/>
  </r>
  <r>
    <x v="4"/>
    <x v="3"/>
    <x v="706"/>
    <x v="3"/>
    <x v="10"/>
    <x v="12"/>
    <x v="0"/>
    <n v="41"/>
    <n v="196"/>
    <n v="8036"/>
    <n v="4500.1600000000008"/>
    <n v="0.56000000000000005"/>
    <x v="2"/>
  </r>
  <r>
    <x v="4"/>
    <x v="3"/>
    <x v="707"/>
    <x v="3"/>
    <x v="10"/>
    <x v="12"/>
    <x v="1"/>
    <n v="45"/>
    <n v="182"/>
    <n v="8190"/>
    <n v="3521.7"/>
    <n v="0.43"/>
    <x v="2"/>
  </r>
  <r>
    <x v="4"/>
    <x v="3"/>
    <x v="708"/>
    <x v="3"/>
    <x v="10"/>
    <x v="12"/>
    <x v="2"/>
    <n v="42"/>
    <n v="133"/>
    <n v="5586"/>
    <n v="3351.6"/>
    <n v="0.6"/>
    <x v="2"/>
  </r>
  <r>
    <x v="4"/>
    <x v="3"/>
    <x v="709"/>
    <x v="3"/>
    <x v="10"/>
    <x v="12"/>
    <x v="3"/>
    <n v="43"/>
    <n v="143"/>
    <n v="6149"/>
    <n v="3135.9900000000002"/>
    <n v="0.51"/>
    <x v="2"/>
  </r>
  <r>
    <x v="4"/>
    <x v="3"/>
    <x v="710"/>
    <x v="3"/>
    <x v="10"/>
    <x v="12"/>
    <x v="4"/>
    <n v="53"/>
    <n v="120"/>
    <n v="6360"/>
    <n v="4642.8"/>
    <n v="0.73000000000000009"/>
    <x v="2"/>
  </r>
  <r>
    <x v="4"/>
    <x v="3"/>
    <x v="214"/>
    <x v="3"/>
    <x v="10"/>
    <x v="12"/>
    <x v="5"/>
    <n v="55"/>
    <n v="130"/>
    <n v="7150"/>
    <n v="2860"/>
    <n v="0.4"/>
    <x v="2"/>
  </r>
  <r>
    <x v="2"/>
    <x v="1"/>
    <x v="215"/>
    <x v="3"/>
    <x v="10"/>
    <x v="12"/>
    <x v="0"/>
    <n v="18"/>
    <n v="210"/>
    <n v="3780"/>
    <n v="1890"/>
    <n v="0.5"/>
    <x v="2"/>
  </r>
  <r>
    <x v="2"/>
    <x v="1"/>
    <x v="216"/>
    <x v="3"/>
    <x v="10"/>
    <x v="12"/>
    <x v="1"/>
    <n v="29"/>
    <n v="182"/>
    <n v="5278"/>
    <n v="2427.8799999999997"/>
    <n v="0.45999999999999996"/>
    <x v="2"/>
  </r>
  <r>
    <x v="2"/>
    <x v="1"/>
    <x v="217"/>
    <x v="3"/>
    <x v="10"/>
    <x v="12"/>
    <x v="2"/>
    <n v="27"/>
    <n v="130"/>
    <n v="3510"/>
    <n v="1579.4999999999998"/>
    <n v="0.44999999999999996"/>
    <x v="2"/>
  </r>
  <r>
    <x v="2"/>
    <x v="1"/>
    <x v="218"/>
    <x v="3"/>
    <x v="10"/>
    <x v="12"/>
    <x v="3"/>
    <n v="32"/>
    <n v="135"/>
    <n v="4320"/>
    <n v="2462.4"/>
    <n v="0.57000000000000006"/>
    <x v="2"/>
  </r>
  <r>
    <x v="2"/>
    <x v="1"/>
    <x v="219"/>
    <x v="1"/>
    <x v="11"/>
    <x v="13"/>
    <x v="4"/>
    <n v="39"/>
    <n v="95"/>
    <n v="3705"/>
    <n v="1482"/>
    <n v="0.4"/>
    <x v="2"/>
  </r>
  <r>
    <x v="2"/>
    <x v="1"/>
    <x v="220"/>
    <x v="1"/>
    <x v="11"/>
    <x v="13"/>
    <x v="5"/>
    <n v="33"/>
    <n v="125"/>
    <n v="4125"/>
    <n v="2681.25"/>
    <n v="0.65"/>
    <x v="2"/>
  </r>
  <r>
    <x v="2"/>
    <x v="1"/>
    <x v="221"/>
    <x v="1"/>
    <x v="11"/>
    <x v="13"/>
    <x v="0"/>
    <n v="24"/>
    <n v="169"/>
    <n v="4056"/>
    <n v="2028"/>
    <n v="0.5"/>
    <x v="2"/>
  </r>
  <r>
    <x v="2"/>
    <x v="1"/>
    <x v="222"/>
    <x v="1"/>
    <x v="11"/>
    <x v="13"/>
    <x v="1"/>
    <n v="33"/>
    <n v="181"/>
    <n v="5973"/>
    <n v="2867.04"/>
    <n v="0.48"/>
    <x v="2"/>
  </r>
  <r>
    <x v="2"/>
    <x v="1"/>
    <x v="223"/>
    <x v="1"/>
    <x v="11"/>
    <x v="13"/>
    <x v="2"/>
    <n v="32"/>
    <n v="122"/>
    <n v="3904"/>
    <n v="1873.9199999999998"/>
    <n v="0.48"/>
    <x v="2"/>
  </r>
  <r>
    <x v="2"/>
    <x v="1"/>
    <x v="224"/>
    <x v="1"/>
    <x v="11"/>
    <x v="13"/>
    <x v="3"/>
    <n v="33"/>
    <n v="108"/>
    <n v="3564"/>
    <n v="2138.4"/>
    <n v="0.6"/>
    <x v="2"/>
  </r>
  <r>
    <x v="2"/>
    <x v="1"/>
    <x v="225"/>
    <x v="1"/>
    <x v="11"/>
    <x v="13"/>
    <x v="4"/>
    <n v="37"/>
    <n v="83"/>
    <n v="3071"/>
    <n v="1259.1099999999999"/>
    <n v="0.41"/>
    <x v="2"/>
  </r>
  <r>
    <x v="2"/>
    <x v="1"/>
    <x v="226"/>
    <x v="1"/>
    <x v="11"/>
    <x v="13"/>
    <x v="5"/>
    <n v="32"/>
    <n v="133"/>
    <n v="4256"/>
    <n v="2723.84"/>
    <n v="0.64"/>
    <x v="2"/>
  </r>
  <r>
    <x v="2"/>
    <x v="1"/>
    <x v="227"/>
    <x v="1"/>
    <x v="11"/>
    <x v="13"/>
    <x v="0"/>
    <n v="27"/>
    <n v="189"/>
    <n v="5103"/>
    <n v="2602.5300000000002"/>
    <n v="0.51"/>
    <x v="2"/>
  </r>
  <r>
    <x v="2"/>
    <x v="1"/>
    <x v="228"/>
    <x v="1"/>
    <x v="11"/>
    <x v="13"/>
    <x v="1"/>
    <n v="37"/>
    <n v="163"/>
    <n v="6031"/>
    <n v="3136.12"/>
    <n v="0.52"/>
    <x v="2"/>
  </r>
  <r>
    <x v="2"/>
    <x v="1"/>
    <x v="711"/>
    <x v="1"/>
    <x v="11"/>
    <x v="13"/>
    <x v="2"/>
    <n v="28"/>
    <n v="124"/>
    <n v="3472"/>
    <n v="1909.5999999999997"/>
    <n v="0.54999999999999993"/>
    <x v="2"/>
  </r>
  <r>
    <x v="2"/>
    <x v="1"/>
    <x v="712"/>
    <x v="1"/>
    <x v="11"/>
    <x v="13"/>
    <x v="3"/>
    <n v="33"/>
    <n v="101"/>
    <n v="3333"/>
    <n v="2133.12"/>
    <n v="0.64"/>
    <x v="2"/>
  </r>
  <r>
    <x v="2"/>
    <x v="1"/>
    <x v="713"/>
    <x v="1"/>
    <x v="11"/>
    <x v="13"/>
    <x v="4"/>
    <n v="39"/>
    <n v="69"/>
    <n v="2691"/>
    <n v="1264.77"/>
    <n v="0.47"/>
    <x v="2"/>
  </r>
  <r>
    <x v="2"/>
    <x v="1"/>
    <x v="714"/>
    <x v="1"/>
    <x v="11"/>
    <x v="13"/>
    <x v="5"/>
    <n v="33"/>
    <n v="111"/>
    <n v="3663"/>
    <n v="2417.58"/>
    <n v="0.66"/>
    <x v="2"/>
  </r>
  <r>
    <x v="2"/>
    <x v="1"/>
    <x v="715"/>
    <x v="1"/>
    <x v="11"/>
    <x v="13"/>
    <x v="0"/>
    <n v="19"/>
    <n v="169"/>
    <n v="3211"/>
    <n v="1605.5"/>
    <n v="0.5"/>
    <x v="2"/>
  </r>
  <r>
    <x v="2"/>
    <x v="1"/>
    <x v="716"/>
    <x v="1"/>
    <x v="11"/>
    <x v="13"/>
    <x v="1"/>
    <n v="24"/>
    <n v="176"/>
    <n v="4224"/>
    <n v="2154.2400000000002"/>
    <n v="0.51"/>
    <x v="2"/>
  </r>
  <r>
    <x v="2"/>
    <x v="1"/>
    <x v="717"/>
    <x v="1"/>
    <x v="11"/>
    <x v="13"/>
    <x v="2"/>
    <n v="19"/>
    <n v="135"/>
    <n v="2565"/>
    <n v="1410.7499999999998"/>
    <n v="0.54999999999999993"/>
    <x v="2"/>
  </r>
  <r>
    <x v="2"/>
    <x v="1"/>
    <x v="718"/>
    <x v="1"/>
    <x v="11"/>
    <x v="13"/>
    <x v="3"/>
    <n v="23"/>
    <n v="112"/>
    <n v="2576"/>
    <n v="1674.4"/>
    <n v="0.65"/>
    <x v="2"/>
  </r>
  <r>
    <x v="2"/>
    <x v="1"/>
    <x v="719"/>
    <x v="1"/>
    <x v="11"/>
    <x v="13"/>
    <x v="4"/>
    <n v="28"/>
    <n v="84"/>
    <n v="2352"/>
    <n v="1058.3999999999999"/>
    <n v="0.44999999999999996"/>
    <x v="2"/>
  </r>
  <r>
    <x v="2"/>
    <x v="1"/>
    <x v="720"/>
    <x v="1"/>
    <x v="11"/>
    <x v="13"/>
    <x v="5"/>
    <n v="24"/>
    <n v="161"/>
    <n v="3864"/>
    <n v="2627.52"/>
    <n v="0.68"/>
    <x v="2"/>
  </r>
  <r>
    <x v="2"/>
    <x v="1"/>
    <x v="721"/>
    <x v="1"/>
    <x v="11"/>
    <x v="13"/>
    <x v="0"/>
    <n v="14"/>
    <n v="189"/>
    <n v="2646"/>
    <n v="1323"/>
    <n v="0.5"/>
    <x v="2"/>
  </r>
  <r>
    <x v="2"/>
    <x v="1"/>
    <x v="722"/>
    <x v="1"/>
    <x v="11"/>
    <x v="13"/>
    <x v="1"/>
    <n v="23"/>
    <n v="218"/>
    <n v="5014"/>
    <n v="2507"/>
    <n v="0.5"/>
    <x v="2"/>
  </r>
  <r>
    <x v="2"/>
    <x v="1"/>
    <x v="723"/>
    <x v="1"/>
    <x v="11"/>
    <x v="13"/>
    <x v="2"/>
    <n v="19"/>
    <n v="180"/>
    <n v="3420"/>
    <n v="1846.8000000000002"/>
    <n v="0.54"/>
    <x v="2"/>
  </r>
  <r>
    <x v="2"/>
    <x v="1"/>
    <x v="229"/>
    <x v="1"/>
    <x v="11"/>
    <x v="13"/>
    <x v="3"/>
    <n v="27"/>
    <n v="142"/>
    <n v="3834"/>
    <n v="2300.4"/>
    <n v="0.6"/>
    <x v="2"/>
  </r>
  <r>
    <x v="2"/>
    <x v="1"/>
    <x v="230"/>
    <x v="1"/>
    <x v="11"/>
    <x v="13"/>
    <x v="4"/>
    <n v="41"/>
    <n v="106"/>
    <n v="4346"/>
    <n v="2129.54"/>
    <n v="0.49"/>
    <x v="2"/>
  </r>
  <r>
    <x v="2"/>
    <x v="1"/>
    <x v="231"/>
    <x v="1"/>
    <x v="11"/>
    <x v="13"/>
    <x v="5"/>
    <n v="38"/>
    <n v="202"/>
    <n v="7676"/>
    <n v="5142.92"/>
    <n v="0.67"/>
    <x v="2"/>
  </r>
  <r>
    <x v="2"/>
    <x v="1"/>
    <x v="232"/>
    <x v="1"/>
    <x v="11"/>
    <x v="13"/>
    <x v="0"/>
    <n v="36"/>
    <n v="217"/>
    <n v="7812"/>
    <n v="3984.12"/>
    <n v="0.51"/>
    <x v="2"/>
  </r>
  <r>
    <x v="2"/>
    <x v="1"/>
    <x v="233"/>
    <x v="1"/>
    <x v="11"/>
    <x v="13"/>
    <x v="1"/>
    <n v="42"/>
    <n v="202"/>
    <n v="8484"/>
    <n v="4326.84"/>
    <n v="0.51"/>
    <x v="2"/>
  </r>
  <r>
    <x v="2"/>
    <x v="1"/>
    <x v="234"/>
    <x v="1"/>
    <x v="11"/>
    <x v="13"/>
    <x v="2"/>
    <n v="36"/>
    <n v="169"/>
    <n v="6084"/>
    <n v="3102.84"/>
    <n v="0.51"/>
    <x v="2"/>
  </r>
  <r>
    <x v="2"/>
    <x v="1"/>
    <x v="235"/>
    <x v="1"/>
    <x v="11"/>
    <x v="13"/>
    <x v="3"/>
    <n v="36"/>
    <n v="174"/>
    <n v="6264"/>
    <n v="3821.04"/>
    <n v="0.61"/>
    <x v="2"/>
  </r>
  <r>
    <x v="2"/>
    <x v="1"/>
    <x v="236"/>
    <x v="1"/>
    <x v="11"/>
    <x v="13"/>
    <x v="4"/>
    <n v="43"/>
    <n v="145"/>
    <n v="6235"/>
    <n v="2992.7999999999997"/>
    <n v="0.48"/>
    <x v="2"/>
  </r>
  <r>
    <x v="2"/>
    <x v="1"/>
    <x v="237"/>
    <x v="1"/>
    <x v="11"/>
    <x v="13"/>
    <x v="5"/>
    <n v="49"/>
    <n v="236"/>
    <n v="11564"/>
    <n v="7516.6"/>
    <n v="0.65"/>
    <x v="2"/>
  </r>
  <r>
    <x v="2"/>
    <x v="1"/>
    <x v="238"/>
    <x v="1"/>
    <x v="11"/>
    <x v="13"/>
    <x v="0"/>
    <n v="36"/>
    <n v="215"/>
    <n v="7740"/>
    <n v="4411.7999999999993"/>
    <n v="0.56999999999999995"/>
    <x v="2"/>
  </r>
  <r>
    <x v="2"/>
    <x v="1"/>
    <x v="239"/>
    <x v="1"/>
    <x v="11"/>
    <x v="13"/>
    <x v="1"/>
    <n v="43"/>
    <n v="206"/>
    <n v="8858"/>
    <n v="5137.6399999999994"/>
    <n v="0.57999999999999996"/>
    <x v="2"/>
  </r>
  <r>
    <x v="2"/>
    <x v="1"/>
    <x v="240"/>
    <x v="1"/>
    <x v="11"/>
    <x v="13"/>
    <x v="2"/>
    <n v="36"/>
    <n v="263"/>
    <n v="9468"/>
    <n v="5680.8"/>
    <n v="0.6"/>
    <x v="2"/>
  </r>
  <r>
    <x v="2"/>
    <x v="1"/>
    <x v="241"/>
    <x v="1"/>
    <x v="11"/>
    <x v="13"/>
    <x v="3"/>
    <n v="37"/>
    <n v="161"/>
    <n v="5957"/>
    <n v="3872.05"/>
    <n v="0.65"/>
    <x v="2"/>
  </r>
  <r>
    <x v="2"/>
    <x v="1"/>
    <x v="242"/>
    <x v="1"/>
    <x v="11"/>
    <x v="13"/>
    <x v="4"/>
    <n v="43"/>
    <n v="165"/>
    <n v="7095"/>
    <n v="3760.3500000000004"/>
    <n v="0.53"/>
    <x v="2"/>
  </r>
  <r>
    <x v="2"/>
    <x v="1"/>
    <x v="243"/>
    <x v="1"/>
    <x v="11"/>
    <x v="13"/>
    <x v="5"/>
    <n v="52"/>
    <n v="223"/>
    <n v="11596"/>
    <n v="8117.2000000000007"/>
    <n v="0.70000000000000007"/>
    <x v="2"/>
  </r>
  <r>
    <x v="2"/>
    <x v="1"/>
    <x v="244"/>
    <x v="1"/>
    <x v="11"/>
    <x v="13"/>
    <x v="0"/>
    <n v="41"/>
    <n v="233"/>
    <n v="9553"/>
    <n v="5445.2099999999991"/>
    <n v="0.56999999999999995"/>
    <x v="2"/>
  </r>
  <r>
    <x v="2"/>
    <x v="1"/>
    <x v="245"/>
    <x v="1"/>
    <x v="11"/>
    <x v="13"/>
    <x v="1"/>
    <n v="54"/>
    <n v="233"/>
    <n v="12582"/>
    <n v="7171.74"/>
    <n v="0.56999999999999995"/>
    <x v="2"/>
  </r>
  <r>
    <x v="2"/>
    <x v="1"/>
    <x v="246"/>
    <x v="1"/>
    <x v="11"/>
    <x v="13"/>
    <x v="2"/>
    <n v="46"/>
    <n v="285"/>
    <n v="13110"/>
    <n v="7866"/>
    <n v="0.6"/>
    <x v="2"/>
  </r>
  <r>
    <x v="2"/>
    <x v="1"/>
    <x v="247"/>
    <x v="1"/>
    <x v="11"/>
    <x v="13"/>
    <x v="3"/>
    <n v="42"/>
    <n v="133"/>
    <n v="5586"/>
    <n v="3854.34"/>
    <n v="0.69000000000000006"/>
    <x v="2"/>
  </r>
  <r>
    <x v="2"/>
    <x v="1"/>
    <x v="248"/>
    <x v="1"/>
    <x v="11"/>
    <x v="13"/>
    <x v="4"/>
    <n v="49"/>
    <n v="133"/>
    <n v="6517"/>
    <n v="3454.01"/>
    <n v="0.53"/>
    <x v="2"/>
  </r>
  <r>
    <x v="2"/>
    <x v="1"/>
    <x v="249"/>
    <x v="1"/>
    <x v="11"/>
    <x v="13"/>
    <x v="5"/>
    <n v="53"/>
    <n v="181"/>
    <n v="9593"/>
    <n v="6811.0300000000007"/>
    <n v="0.71000000000000008"/>
    <x v="2"/>
  </r>
  <r>
    <x v="2"/>
    <x v="1"/>
    <x v="250"/>
    <x v="1"/>
    <x v="11"/>
    <x v="13"/>
    <x v="0"/>
    <n v="49"/>
    <n v="182"/>
    <n v="8918"/>
    <n v="5350.8"/>
    <n v="0.6"/>
    <x v="2"/>
  </r>
  <r>
    <x v="2"/>
    <x v="1"/>
    <x v="251"/>
    <x v="1"/>
    <x v="11"/>
    <x v="13"/>
    <x v="1"/>
    <n v="47"/>
    <n v="169"/>
    <n v="7943"/>
    <n v="4765.8"/>
    <n v="0.6"/>
    <x v="2"/>
  </r>
  <r>
    <x v="2"/>
    <x v="1"/>
    <x v="252"/>
    <x v="1"/>
    <x v="11"/>
    <x v="13"/>
    <x v="2"/>
    <n v="54"/>
    <n v="182"/>
    <n v="9828"/>
    <n v="5798.5199999999995"/>
    <n v="0.59"/>
    <x v="2"/>
  </r>
  <r>
    <x v="2"/>
    <x v="1"/>
    <x v="253"/>
    <x v="1"/>
    <x v="11"/>
    <x v="13"/>
    <x v="3"/>
    <n v="53"/>
    <n v="100"/>
    <n v="5300"/>
    <n v="3710.0000000000005"/>
    <n v="0.70000000000000007"/>
    <x v="2"/>
  </r>
  <r>
    <x v="2"/>
    <x v="1"/>
    <x v="254"/>
    <x v="1"/>
    <x v="11"/>
    <x v="13"/>
    <x v="4"/>
    <n v="47"/>
    <n v="120"/>
    <n v="5640"/>
    <n v="2876.4"/>
    <n v="0.51"/>
    <x v="2"/>
  </r>
  <r>
    <x v="2"/>
    <x v="1"/>
    <x v="255"/>
    <x v="1"/>
    <x v="11"/>
    <x v="13"/>
    <x v="5"/>
    <n v="42"/>
    <n v="163"/>
    <n v="6846"/>
    <n v="5066.0400000000009"/>
    <n v="0.7400000000000001"/>
    <x v="2"/>
  </r>
  <r>
    <x v="2"/>
    <x v="1"/>
    <x v="256"/>
    <x v="1"/>
    <x v="11"/>
    <x v="13"/>
    <x v="0"/>
    <n v="33"/>
    <n v="173"/>
    <n v="5709"/>
    <n v="3254.1299999999997"/>
    <n v="0.56999999999999995"/>
    <x v="2"/>
  </r>
  <r>
    <x v="2"/>
    <x v="1"/>
    <x v="257"/>
    <x v="1"/>
    <x v="11"/>
    <x v="13"/>
    <x v="1"/>
    <n v="32"/>
    <n v="150"/>
    <n v="4800"/>
    <n v="2880"/>
    <n v="0.6"/>
    <x v="2"/>
  </r>
  <r>
    <x v="2"/>
    <x v="1"/>
    <x v="258"/>
    <x v="1"/>
    <x v="11"/>
    <x v="13"/>
    <x v="2"/>
    <n v="36"/>
    <n v="147"/>
    <n v="5292"/>
    <n v="3069.3599999999997"/>
    <n v="0.57999999999999996"/>
    <x v="2"/>
  </r>
  <r>
    <x v="2"/>
    <x v="1"/>
    <x v="259"/>
    <x v="1"/>
    <x v="11"/>
    <x v="13"/>
    <x v="3"/>
    <n v="38"/>
    <n v="98"/>
    <n v="3724"/>
    <n v="2606.8000000000002"/>
    <n v="0.70000000000000007"/>
    <x v="2"/>
  </r>
  <r>
    <x v="2"/>
    <x v="1"/>
    <x v="260"/>
    <x v="1"/>
    <x v="11"/>
    <x v="13"/>
    <x v="4"/>
    <n v="32"/>
    <n v="88"/>
    <n v="2816"/>
    <n v="1436.16"/>
    <n v="0.51"/>
    <x v="2"/>
  </r>
  <r>
    <x v="2"/>
    <x v="1"/>
    <x v="261"/>
    <x v="1"/>
    <x v="11"/>
    <x v="13"/>
    <x v="5"/>
    <n v="43"/>
    <n v="131"/>
    <n v="5633"/>
    <n v="3999.4300000000003"/>
    <n v="0.71000000000000008"/>
    <x v="2"/>
  </r>
  <r>
    <x v="2"/>
    <x v="1"/>
    <x v="262"/>
    <x v="1"/>
    <x v="11"/>
    <x v="13"/>
    <x v="0"/>
    <n v="29"/>
    <n v="196"/>
    <n v="5684"/>
    <n v="3183.0399999999995"/>
    <n v="0.55999999999999994"/>
    <x v="2"/>
  </r>
  <r>
    <x v="2"/>
    <x v="1"/>
    <x v="263"/>
    <x v="1"/>
    <x v="11"/>
    <x v="13"/>
    <x v="1"/>
    <n v="29"/>
    <n v="189"/>
    <n v="5481"/>
    <n v="3069.3599999999997"/>
    <n v="0.55999999999999994"/>
    <x v="2"/>
  </r>
  <r>
    <x v="2"/>
    <x v="1"/>
    <x v="264"/>
    <x v="1"/>
    <x v="11"/>
    <x v="13"/>
    <x v="2"/>
    <n v="50"/>
    <n v="174"/>
    <n v="8700"/>
    <n v="4871.9999999999991"/>
    <n v="0.55999999999999994"/>
    <x v="2"/>
  </r>
  <r>
    <x v="2"/>
    <x v="1"/>
    <x v="265"/>
    <x v="1"/>
    <x v="11"/>
    <x v="13"/>
    <x v="3"/>
    <n v="52"/>
    <n v="133"/>
    <n v="6916"/>
    <n v="4772.04"/>
    <n v="0.69000000000000006"/>
    <x v="2"/>
  </r>
  <r>
    <x v="2"/>
    <x v="1"/>
    <x v="266"/>
    <x v="1"/>
    <x v="11"/>
    <x v="13"/>
    <x v="4"/>
    <n v="51"/>
    <n v="113"/>
    <n v="5763"/>
    <n v="3054.3900000000003"/>
    <n v="0.53"/>
    <x v="2"/>
  </r>
  <r>
    <x v="2"/>
    <x v="1"/>
    <x v="267"/>
    <x v="1"/>
    <x v="11"/>
    <x v="13"/>
    <x v="5"/>
    <n v="59"/>
    <n v="169"/>
    <n v="9971"/>
    <n v="7079.4100000000008"/>
    <n v="0.71000000000000008"/>
    <x v="2"/>
  </r>
  <r>
    <x v="2"/>
    <x v="1"/>
    <x v="268"/>
    <x v="1"/>
    <x v="11"/>
    <x v="13"/>
    <x v="0"/>
    <n v="53"/>
    <n v="200"/>
    <n v="10600"/>
    <n v="6148"/>
    <n v="0.57999999999999996"/>
    <x v="2"/>
  </r>
  <r>
    <x v="2"/>
    <x v="1"/>
    <x v="269"/>
    <x v="1"/>
    <x v="11"/>
    <x v="13"/>
    <x v="1"/>
    <n v="51"/>
    <n v="240"/>
    <n v="12240"/>
    <n v="6731.9999999999991"/>
    <n v="0.54999999999999993"/>
    <x v="2"/>
  </r>
  <r>
    <x v="2"/>
    <x v="1"/>
    <x v="270"/>
    <x v="1"/>
    <x v="11"/>
    <x v="13"/>
    <x v="2"/>
    <n v="54"/>
    <n v="210"/>
    <n v="11340"/>
    <n v="6236.9999999999991"/>
    <n v="0.54999999999999993"/>
    <x v="2"/>
  </r>
  <r>
    <x v="2"/>
    <x v="1"/>
    <x v="271"/>
    <x v="1"/>
    <x v="11"/>
    <x v="13"/>
    <x v="3"/>
    <n v="54"/>
    <n v="149"/>
    <n v="8046"/>
    <n v="5551.7400000000007"/>
    <n v="0.69000000000000006"/>
    <x v="2"/>
  </r>
  <r>
    <x v="2"/>
    <x v="1"/>
    <x v="272"/>
    <x v="1"/>
    <x v="11"/>
    <x v="13"/>
    <x v="4"/>
    <n v="50"/>
    <n v="140"/>
    <n v="7000"/>
    <n v="3500"/>
    <n v="0.5"/>
    <x v="2"/>
  </r>
  <r>
    <x v="2"/>
    <x v="1"/>
    <x v="273"/>
    <x v="1"/>
    <x v="11"/>
    <x v="13"/>
    <x v="5"/>
    <n v="61"/>
    <n v="225"/>
    <n v="13725"/>
    <n v="10156.500000000002"/>
    <n v="0.7400000000000001"/>
    <x v="2"/>
  </r>
  <r>
    <x v="0"/>
    <x v="0"/>
    <x v="274"/>
    <x v="1"/>
    <x v="11"/>
    <x v="13"/>
    <x v="0"/>
    <n v="32"/>
    <n v="119"/>
    <n v="3808"/>
    <n v="1904"/>
    <n v="0.5"/>
    <x v="2"/>
  </r>
  <r>
    <x v="0"/>
    <x v="0"/>
    <x v="275"/>
    <x v="1"/>
    <x v="11"/>
    <x v="13"/>
    <x v="1"/>
    <n v="32"/>
    <n v="56"/>
    <n v="1792"/>
    <n v="878.07999999999993"/>
    <n v="0.49"/>
    <x v="2"/>
  </r>
  <r>
    <x v="0"/>
    <x v="0"/>
    <x v="276"/>
    <x v="1"/>
    <x v="11"/>
    <x v="13"/>
    <x v="2"/>
    <n v="24"/>
    <n v="65"/>
    <n v="1560"/>
    <n v="748.8"/>
    <n v="0.48"/>
    <x v="2"/>
  </r>
  <r>
    <x v="0"/>
    <x v="0"/>
    <x v="277"/>
    <x v="1"/>
    <x v="11"/>
    <x v="13"/>
    <x v="3"/>
    <n v="27"/>
    <n v="19"/>
    <n v="513"/>
    <n v="271.89"/>
    <n v="0.53"/>
    <x v="2"/>
  </r>
  <r>
    <x v="0"/>
    <x v="0"/>
    <x v="278"/>
    <x v="3"/>
    <x v="12"/>
    <x v="14"/>
    <x v="4"/>
    <n v="43"/>
    <n v="35"/>
    <n v="1505"/>
    <n v="677.24999999999989"/>
    <n v="0.44999999999999996"/>
    <x v="2"/>
  </r>
  <r>
    <x v="0"/>
    <x v="0"/>
    <x v="279"/>
    <x v="3"/>
    <x v="12"/>
    <x v="14"/>
    <x v="5"/>
    <n v="32"/>
    <n v="68"/>
    <n v="2176"/>
    <n v="1327.36"/>
    <n v="0.61"/>
    <x v="2"/>
  </r>
  <r>
    <x v="0"/>
    <x v="0"/>
    <x v="280"/>
    <x v="3"/>
    <x v="12"/>
    <x v="14"/>
    <x v="0"/>
    <n v="32"/>
    <n v="119"/>
    <n v="3808"/>
    <n v="2056.3200000000002"/>
    <n v="0.54"/>
    <x v="2"/>
  </r>
  <r>
    <x v="0"/>
    <x v="0"/>
    <x v="281"/>
    <x v="3"/>
    <x v="12"/>
    <x v="14"/>
    <x v="1"/>
    <n v="33"/>
    <n v="38"/>
    <n v="1254"/>
    <n v="627"/>
    <n v="0.5"/>
    <x v="2"/>
  </r>
  <r>
    <x v="0"/>
    <x v="0"/>
    <x v="282"/>
    <x v="3"/>
    <x v="12"/>
    <x v="14"/>
    <x v="2"/>
    <n v="23"/>
    <n v="47"/>
    <n v="1081"/>
    <n v="540.5"/>
    <n v="0.5"/>
    <x v="2"/>
  </r>
  <r>
    <x v="0"/>
    <x v="0"/>
    <x v="283"/>
    <x v="3"/>
    <x v="12"/>
    <x v="14"/>
    <x v="3"/>
    <n v="29"/>
    <n v="14"/>
    <n v="406"/>
    <n v="203"/>
    <n v="0.5"/>
    <x v="2"/>
  </r>
  <r>
    <x v="0"/>
    <x v="0"/>
    <x v="284"/>
    <x v="3"/>
    <x v="12"/>
    <x v="14"/>
    <x v="4"/>
    <n v="41"/>
    <n v="31"/>
    <n v="1271"/>
    <n v="622.79"/>
    <n v="0.49"/>
    <x v="2"/>
  </r>
  <r>
    <x v="0"/>
    <x v="0"/>
    <x v="285"/>
    <x v="3"/>
    <x v="12"/>
    <x v="14"/>
    <x v="5"/>
    <n v="32"/>
    <n v="60"/>
    <n v="1920"/>
    <n v="1190.4000000000001"/>
    <n v="0.62"/>
    <x v="2"/>
  </r>
  <r>
    <x v="0"/>
    <x v="0"/>
    <x v="286"/>
    <x v="3"/>
    <x v="12"/>
    <x v="14"/>
    <x v="0"/>
    <n v="38"/>
    <n v="122"/>
    <n v="4636"/>
    <n v="2503.44"/>
    <n v="0.54"/>
    <x v="2"/>
  </r>
  <r>
    <x v="0"/>
    <x v="0"/>
    <x v="287"/>
    <x v="3"/>
    <x v="12"/>
    <x v="14"/>
    <x v="1"/>
    <n v="39"/>
    <n v="26"/>
    <n v="1014"/>
    <n v="466.43999999999994"/>
    <n v="0.45999999999999996"/>
    <x v="2"/>
  </r>
  <r>
    <x v="0"/>
    <x v="0"/>
    <x v="288"/>
    <x v="3"/>
    <x v="12"/>
    <x v="14"/>
    <x v="2"/>
    <n v="29"/>
    <n v="39"/>
    <n v="1131"/>
    <n v="565.5"/>
    <n v="0.5"/>
    <x v="2"/>
  </r>
  <r>
    <x v="0"/>
    <x v="0"/>
    <x v="289"/>
    <x v="3"/>
    <x v="12"/>
    <x v="14"/>
    <x v="3"/>
    <n v="33"/>
    <n v="0"/>
    <n v="0"/>
    <n v="0"/>
    <n v="0.55000000000000004"/>
    <x v="2"/>
  </r>
  <r>
    <x v="0"/>
    <x v="0"/>
    <x v="290"/>
    <x v="3"/>
    <x v="12"/>
    <x v="14"/>
    <x v="4"/>
    <n v="45"/>
    <n v="13"/>
    <n v="585"/>
    <n v="274.95"/>
    <n v="0.47"/>
    <x v="2"/>
  </r>
  <r>
    <x v="0"/>
    <x v="0"/>
    <x v="291"/>
    <x v="3"/>
    <x v="12"/>
    <x v="14"/>
    <x v="5"/>
    <n v="37"/>
    <n v="38"/>
    <n v="1406"/>
    <n v="857.66"/>
    <n v="0.61"/>
    <x v="2"/>
  </r>
  <r>
    <x v="0"/>
    <x v="0"/>
    <x v="292"/>
    <x v="3"/>
    <x v="12"/>
    <x v="14"/>
    <x v="0"/>
    <n v="38"/>
    <n v="105"/>
    <n v="3990"/>
    <n v="2114.7000000000003"/>
    <n v="0.53"/>
    <x v="2"/>
  </r>
  <r>
    <x v="0"/>
    <x v="0"/>
    <x v="293"/>
    <x v="3"/>
    <x v="12"/>
    <x v="14"/>
    <x v="1"/>
    <n v="32"/>
    <n v="23"/>
    <n v="736"/>
    <n v="331.2"/>
    <n v="0.44999999999999996"/>
    <x v="2"/>
  </r>
  <r>
    <x v="0"/>
    <x v="0"/>
    <x v="294"/>
    <x v="3"/>
    <x v="12"/>
    <x v="14"/>
    <x v="2"/>
    <n v="23"/>
    <n v="21"/>
    <n v="483"/>
    <n v="217.34999999999997"/>
    <n v="0.44999999999999996"/>
    <x v="2"/>
  </r>
  <r>
    <x v="0"/>
    <x v="0"/>
    <x v="295"/>
    <x v="3"/>
    <x v="12"/>
    <x v="14"/>
    <x v="3"/>
    <n v="27"/>
    <n v="0"/>
    <n v="0"/>
    <n v="0"/>
    <n v="0.53"/>
    <x v="2"/>
  </r>
  <r>
    <x v="0"/>
    <x v="0"/>
    <x v="296"/>
    <x v="3"/>
    <x v="12"/>
    <x v="14"/>
    <x v="4"/>
    <n v="42"/>
    <n v="6"/>
    <n v="252"/>
    <n v="120.96"/>
    <n v="0.48"/>
    <x v="2"/>
  </r>
  <r>
    <x v="0"/>
    <x v="0"/>
    <x v="297"/>
    <x v="3"/>
    <x v="12"/>
    <x v="14"/>
    <x v="5"/>
    <n v="34"/>
    <n v="39"/>
    <n v="1326"/>
    <n v="822.12"/>
    <n v="0.62"/>
    <x v="2"/>
  </r>
  <r>
    <x v="0"/>
    <x v="0"/>
    <x v="298"/>
    <x v="3"/>
    <x v="12"/>
    <x v="14"/>
    <x v="0"/>
    <n v="44"/>
    <n v="118"/>
    <n v="5192"/>
    <n v="2803.6800000000003"/>
    <n v="0.54"/>
    <x v="2"/>
  </r>
  <r>
    <x v="0"/>
    <x v="0"/>
    <x v="299"/>
    <x v="3"/>
    <x v="12"/>
    <x v="14"/>
    <x v="1"/>
    <n v="38"/>
    <n v="33"/>
    <n v="1254"/>
    <n v="627"/>
    <n v="0.5"/>
    <x v="2"/>
  </r>
  <r>
    <x v="0"/>
    <x v="0"/>
    <x v="300"/>
    <x v="3"/>
    <x v="12"/>
    <x v="14"/>
    <x v="2"/>
    <n v="32"/>
    <n v="30"/>
    <n v="960"/>
    <n v="460.79999999999995"/>
    <n v="0.48"/>
    <x v="2"/>
  </r>
  <r>
    <x v="0"/>
    <x v="0"/>
    <x v="301"/>
    <x v="3"/>
    <x v="12"/>
    <x v="14"/>
    <x v="3"/>
    <n v="34"/>
    <n v="7"/>
    <n v="238"/>
    <n v="126.14"/>
    <n v="0.53"/>
    <x v="2"/>
  </r>
  <r>
    <x v="0"/>
    <x v="0"/>
    <x v="302"/>
    <x v="3"/>
    <x v="12"/>
    <x v="14"/>
    <x v="4"/>
    <n v="46"/>
    <n v="13"/>
    <n v="598"/>
    <n v="275.08"/>
    <n v="0.45999999999999996"/>
    <x v="2"/>
  </r>
  <r>
    <x v="0"/>
    <x v="0"/>
    <x v="303"/>
    <x v="3"/>
    <x v="12"/>
    <x v="14"/>
    <x v="5"/>
    <n v="51"/>
    <n v="41"/>
    <n v="2091"/>
    <n v="1296.42"/>
    <n v="0.62"/>
    <x v="2"/>
  </r>
  <r>
    <x v="0"/>
    <x v="0"/>
    <x v="304"/>
    <x v="3"/>
    <x v="12"/>
    <x v="14"/>
    <x v="0"/>
    <n v="36"/>
    <n v="120"/>
    <n v="4320"/>
    <n v="2289.6"/>
    <n v="0.53"/>
    <x v="2"/>
  </r>
  <r>
    <x v="0"/>
    <x v="0"/>
    <x v="305"/>
    <x v="3"/>
    <x v="12"/>
    <x v="14"/>
    <x v="1"/>
    <n v="32"/>
    <n v="45"/>
    <n v="1440"/>
    <n v="720"/>
    <n v="0.5"/>
    <x v="2"/>
  </r>
  <r>
    <x v="0"/>
    <x v="0"/>
    <x v="306"/>
    <x v="3"/>
    <x v="12"/>
    <x v="14"/>
    <x v="2"/>
    <n v="27"/>
    <n v="46"/>
    <n v="1242"/>
    <n v="558.9"/>
    <n v="0.44999999999999996"/>
    <x v="2"/>
  </r>
  <r>
    <x v="0"/>
    <x v="0"/>
    <x v="307"/>
    <x v="3"/>
    <x v="12"/>
    <x v="14"/>
    <x v="3"/>
    <n v="27"/>
    <n v="39"/>
    <n v="1053"/>
    <n v="568.62"/>
    <n v="0.54"/>
    <x v="2"/>
  </r>
  <r>
    <x v="0"/>
    <x v="0"/>
    <x v="308"/>
    <x v="3"/>
    <x v="12"/>
    <x v="14"/>
    <x v="4"/>
    <n v="42"/>
    <n v="42"/>
    <n v="1764"/>
    <n v="882"/>
    <n v="0.5"/>
    <x v="2"/>
  </r>
  <r>
    <x v="0"/>
    <x v="0"/>
    <x v="309"/>
    <x v="3"/>
    <x v="12"/>
    <x v="14"/>
    <x v="5"/>
    <n v="49"/>
    <n v="85"/>
    <n v="4165"/>
    <n v="2582.3000000000002"/>
    <n v="0.62"/>
    <x v="2"/>
  </r>
  <r>
    <x v="0"/>
    <x v="0"/>
    <x v="310"/>
    <x v="3"/>
    <x v="12"/>
    <x v="14"/>
    <x v="0"/>
    <n v="43"/>
    <n v="165"/>
    <n v="7095"/>
    <n v="3618.4500000000003"/>
    <n v="0.51"/>
    <x v="2"/>
  </r>
  <r>
    <x v="0"/>
    <x v="0"/>
    <x v="311"/>
    <x v="3"/>
    <x v="12"/>
    <x v="14"/>
    <x v="1"/>
    <n v="37"/>
    <n v="81"/>
    <n v="2997"/>
    <n v="1348.6499999999999"/>
    <n v="0.44999999999999996"/>
    <x v="2"/>
  </r>
  <r>
    <x v="0"/>
    <x v="0"/>
    <x v="312"/>
    <x v="3"/>
    <x v="12"/>
    <x v="14"/>
    <x v="2"/>
    <n v="34"/>
    <n v="63"/>
    <n v="2142"/>
    <n v="963.89999999999986"/>
    <n v="0.44999999999999996"/>
    <x v="2"/>
  </r>
  <r>
    <x v="0"/>
    <x v="0"/>
    <x v="313"/>
    <x v="3"/>
    <x v="12"/>
    <x v="14"/>
    <x v="3"/>
    <n v="33"/>
    <n v="46"/>
    <n v="1518"/>
    <n v="789.36"/>
    <n v="0.52"/>
    <x v="2"/>
  </r>
  <r>
    <x v="0"/>
    <x v="0"/>
    <x v="314"/>
    <x v="3"/>
    <x v="12"/>
    <x v="14"/>
    <x v="4"/>
    <n v="41"/>
    <n v="44"/>
    <n v="1804"/>
    <n v="883.96"/>
    <n v="0.49"/>
    <x v="2"/>
  </r>
  <r>
    <x v="0"/>
    <x v="0"/>
    <x v="315"/>
    <x v="3"/>
    <x v="12"/>
    <x v="14"/>
    <x v="5"/>
    <n v="49"/>
    <n v="91"/>
    <n v="4459"/>
    <n v="2809.17"/>
    <n v="0.63"/>
    <x v="2"/>
  </r>
  <r>
    <x v="0"/>
    <x v="0"/>
    <x v="316"/>
    <x v="3"/>
    <x v="12"/>
    <x v="14"/>
    <x v="0"/>
    <n v="41"/>
    <n v="145"/>
    <n v="5945"/>
    <n v="3150.8500000000004"/>
    <n v="0.53"/>
    <x v="2"/>
  </r>
  <r>
    <x v="0"/>
    <x v="0"/>
    <x v="317"/>
    <x v="3"/>
    <x v="12"/>
    <x v="14"/>
    <x v="1"/>
    <n v="42"/>
    <n v="80"/>
    <n v="3360"/>
    <n v="1646.3999999999999"/>
    <n v="0.49"/>
    <x v="2"/>
  </r>
  <r>
    <x v="0"/>
    <x v="0"/>
    <x v="318"/>
    <x v="3"/>
    <x v="12"/>
    <x v="14"/>
    <x v="2"/>
    <n v="36"/>
    <n v="52"/>
    <n v="1872"/>
    <n v="898.56"/>
    <n v="0.48"/>
    <x v="2"/>
  </r>
  <r>
    <x v="0"/>
    <x v="0"/>
    <x v="319"/>
    <x v="3"/>
    <x v="12"/>
    <x v="14"/>
    <x v="3"/>
    <n v="29"/>
    <n v="38"/>
    <n v="1102"/>
    <n v="562.02"/>
    <n v="0.51"/>
    <x v="2"/>
  </r>
  <r>
    <x v="0"/>
    <x v="0"/>
    <x v="320"/>
    <x v="3"/>
    <x v="12"/>
    <x v="14"/>
    <x v="4"/>
    <n v="37"/>
    <n v="27"/>
    <n v="999"/>
    <n v="479.52"/>
    <n v="0.48"/>
    <x v="2"/>
  </r>
  <r>
    <x v="0"/>
    <x v="0"/>
    <x v="321"/>
    <x v="3"/>
    <x v="12"/>
    <x v="14"/>
    <x v="5"/>
    <n v="44"/>
    <n v="69"/>
    <n v="3036"/>
    <n v="1821.6"/>
    <n v="0.6"/>
    <x v="2"/>
  </r>
  <r>
    <x v="0"/>
    <x v="0"/>
    <x v="322"/>
    <x v="3"/>
    <x v="12"/>
    <x v="14"/>
    <x v="0"/>
    <n v="38"/>
    <n v="112"/>
    <n v="4256"/>
    <n v="2298.2400000000002"/>
    <n v="0.54"/>
    <x v="2"/>
  </r>
  <r>
    <x v="0"/>
    <x v="0"/>
    <x v="323"/>
    <x v="3"/>
    <x v="12"/>
    <x v="14"/>
    <x v="1"/>
    <n v="33"/>
    <n v="56"/>
    <n v="1848"/>
    <n v="850.07999999999993"/>
    <n v="0.45999999999999996"/>
    <x v="2"/>
  </r>
  <r>
    <x v="0"/>
    <x v="0"/>
    <x v="324"/>
    <x v="3"/>
    <x v="12"/>
    <x v="14"/>
    <x v="2"/>
    <n v="18"/>
    <n v="25"/>
    <n v="450"/>
    <n v="216"/>
    <n v="0.48"/>
    <x v="2"/>
  </r>
  <r>
    <x v="0"/>
    <x v="0"/>
    <x v="325"/>
    <x v="3"/>
    <x v="12"/>
    <x v="14"/>
    <x v="3"/>
    <n v="19"/>
    <n v="23"/>
    <n v="437"/>
    <n v="227.24"/>
    <n v="0.52"/>
    <x v="2"/>
  </r>
  <r>
    <x v="0"/>
    <x v="0"/>
    <x v="326"/>
    <x v="3"/>
    <x v="12"/>
    <x v="14"/>
    <x v="4"/>
    <n v="29"/>
    <n v="21"/>
    <n v="609"/>
    <n v="292.32"/>
    <n v="0.48"/>
    <x v="2"/>
  </r>
  <r>
    <x v="0"/>
    <x v="0"/>
    <x v="327"/>
    <x v="3"/>
    <x v="12"/>
    <x v="14"/>
    <x v="5"/>
    <n v="34"/>
    <n v="39"/>
    <n v="1326"/>
    <n v="822.12"/>
    <n v="0.62"/>
    <x v="2"/>
  </r>
  <r>
    <x v="0"/>
    <x v="0"/>
    <x v="328"/>
    <x v="3"/>
    <x v="12"/>
    <x v="14"/>
    <x v="0"/>
    <n v="36"/>
    <n v="94"/>
    <n v="3384"/>
    <n v="1827.3600000000001"/>
    <n v="0.54"/>
    <x v="2"/>
  </r>
  <r>
    <x v="0"/>
    <x v="0"/>
    <x v="329"/>
    <x v="3"/>
    <x v="12"/>
    <x v="14"/>
    <x v="1"/>
    <n v="29"/>
    <n v="41"/>
    <n v="1189"/>
    <n v="546.93999999999994"/>
    <n v="0.45999999999999996"/>
    <x v="2"/>
  </r>
  <r>
    <x v="0"/>
    <x v="0"/>
    <x v="330"/>
    <x v="3"/>
    <x v="12"/>
    <x v="14"/>
    <x v="2"/>
    <n v="29"/>
    <n v="14"/>
    <n v="406"/>
    <n v="203"/>
    <n v="0.5"/>
    <x v="2"/>
  </r>
  <r>
    <x v="0"/>
    <x v="0"/>
    <x v="331"/>
    <x v="3"/>
    <x v="12"/>
    <x v="14"/>
    <x v="3"/>
    <n v="29"/>
    <n v="7"/>
    <n v="203"/>
    <n v="107.59"/>
    <n v="0.53"/>
    <x v="2"/>
  </r>
  <r>
    <x v="0"/>
    <x v="0"/>
    <x v="332"/>
    <x v="3"/>
    <x v="12"/>
    <x v="14"/>
    <x v="4"/>
    <n v="37"/>
    <n v="7"/>
    <n v="259"/>
    <n v="124.32"/>
    <n v="0.48"/>
    <x v="2"/>
  </r>
  <r>
    <x v="0"/>
    <x v="0"/>
    <x v="333"/>
    <x v="3"/>
    <x v="12"/>
    <x v="14"/>
    <x v="5"/>
    <n v="44"/>
    <n v="38"/>
    <n v="1672"/>
    <n v="1053.3599999999999"/>
    <n v="0.63"/>
    <x v="2"/>
  </r>
  <r>
    <x v="0"/>
    <x v="0"/>
    <x v="334"/>
    <x v="3"/>
    <x v="12"/>
    <x v="14"/>
    <x v="0"/>
    <n v="37"/>
    <n v="84"/>
    <n v="3108"/>
    <n v="1678.3200000000002"/>
    <n v="0.54"/>
    <x v="2"/>
  </r>
  <r>
    <x v="0"/>
    <x v="0"/>
    <x v="335"/>
    <x v="3"/>
    <x v="12"/>
    <x v="14"/>
    <x v="1"/>
    <n v="29"/>
    <n v="41"/>
    <n v="1189"/>
    <n v="546.93999999999994"/>
    <n v="0.45999999999999996"/>
    <x v="2"/>
  </r>
  <r>
    <x v="0"/>
    <x v="0"/>
    <x v="336"/>
    <x v="3"/>
    <x v="12"/>
    <x v="14"/>
    <x v="2"/>
    <n v="29"/>
    <n v="25"/>
    <n v="725"/>
    <n v="340.75"/>
    <n v="0.47"/>
    <x v="2"/>
  </r>
  <r>
    <x v="0"/>
    <x v="0"/>
    <x v="337"/>
    <x v="3"/>
    <x v="12"/>
    <x v="14"/>
    <x v="3"/>
    <n v="27"/>
    <n v="36"/>
    <n v="972"/>
    <n v="534.6"/>
    <n v="0.55000000000000004"/>
    <x v="2"/>
  </r>
  <r>
    <x v="0"/>
    <x v="0"/>
    <x v="338"/>
    <x v="3"/>
    <x v="12"/>
    <x v="14"/>
    <x v="4"/>
    <n v="48"/>
    <n v="27"/>
    <n v="1296"/>
    <n v="583.19999999999993"/>
    <n v="0.44999999999999996"/>
    <x v="2"/>
  </r>
  <r>
    <x v="0"/>
    <x v="0"/>
    <x v="339"/>
    <x v="3"/>
    <x v="12"/>
    <x v="14"/>
    <x v="5"/>
    <n v="53"/>
    <n v="58"/>
    <n v="3074"/>
    <n v="1905.8799999999999"/>
    <n v="0.62"/>
    <x v="2"/>
  </r>
  <r>
    <x v="0"/>
    <x v="0"/>
    <x v="340"/>
    <x v="3"/>
    <x v="12"/>
    <x v="14"/>
    <x v="0"/>
    <n v="49"/>
    <n v="117"/>
    <n v="5733"/>
    <n v="2866.5"/>
    <n v="0.5"/>
    <x v="2"/>
  </r>
  <r>
    <x v="0"/>
    <x v="0"/>
    <x v="341"/>
    <x v="3"/>
    <x v="12"/>
    <x v="14"/>
    <x v="1"/>
    <n v="36"/>
    <n v="63"/>
    <n v="2268"/>
    <n v="1134"/>
    <n v="0.5"/>
    <x v="2"/>
  </r>
  <r>
    <x v="0"/>
    <x v="0"/>
    <x v="342"/>
    <x v="3"/>
    <x v="12"/>
    <x v="14"/>
    <x v="2"/>
    <n v="39"/>
    <n v="60"/>
    <n v="2340"/>
    <n v="1146.5999999999999"/>
    <n v="0.49"/>
    <x v="2"/>
  </r>
  <r>
    <x v="0"/>
    <x v="0"/>
    <x v="343"/>
    <x v="3"/>
    <x v="12"/>
    <x v="14"/>
    <x v="3"/>
    <n v="38"/>
    <n v="38"/>
    <n v="1444"/>
    <n v="794.2"/>
    <n v="0.55000000000000004"/>
    <x v="2"/>
  </r>
  <r>
    <x v="0"/>
    <x v="0"/>
    <x v="344"/>
    <x v="3"/>
    <x v="12"/>
    <x v="14"/>
    <x v="4"/>
    <n v="45"/>
    <n v="39"/>
    <n v="1755"/>
    <n v="842.4"/>
    <n v="0.48"/>
    <x v="2"/>
  </r>
  <r>
    <x v="0"/>
    <x v="0"/>
    <x v="345"/>
    <x v="3"/>
    <x v="12"/>
    <x v="14"/>
    <x v="5"/>
    <n v="54"/>
    <n v="65"/>
    <n v="3510"/>
    <n v="2176.1999999999998"/>
    <n v="0.62"/>
    <x v="2"/>
  </r>
  <r>
    <x v="2"/>
    <x v="1"/>
    <x v="346"/>
    <x v="3"/>
    <x v="12"/>
    <x v="14"/>
    <x v="0"/>
    <n v="19"/>
    <n v="203"/>
    <n v="3857"/>
    <n v="2044.21"/>
    <n v="0.53"/>
    <x v="2"/>
  </r>
  <r>
    <x v="2"/>
    <x v="1"/>
    <x v="347"/>
    <x v="3"/>
    <x v="12"/>
    <x v="14"/>
    <x v="1"/>
    <n v="29"/>
    <n v="196"/>
    <n v="5684"/>
    <n v="3069.36"/>
    <n v="0.54"/>
    <x v="2"/>
  </r>
  <r>
    <x v="2"/>
    <x v="1"/>
    <x v="348"/>
    <x v="3"/>
    <x v="12"/>
    <x v="14"/>
    <x v="2"/>
    <n v="28"/>
    <n v="138"/>
    <n v="3864"/>
    <n v="2125.1999999999998"/>
    <n v="0.54999999999999993"/>
    <x v="2"/>
  </r>
  <r>
    <x v="2"/>
    <x v="1"/>
    <x v="349"/>
    <x v="3"/>
    <x v="12"/>
    <x v="14"/>
    <x v="3"/>
    <n v="33"/>
    <n v="138"/>
    <n v="4554"/>
    <n v="2914.56"/>
    <n v="0.64"/>
    <x v="2"/>
  </r>
  <r>
    <x v="2"/>
    <x v="1"/>
    <x v="350"/>
    <x v="1"/>
    <x v="13"/>
    <x v="15"/>
    <x v="4"/>
    <n v="37"/>
    <n v="88"/>
    <n v="3256"/>
    <n v="1562.8799999999999"/>
    <n v="0.48"/>
    <x v="2"/>
  </r>
  <r>
    <x v="2"/>
    <x v="1"/>
    <x v="351"/>
    <x v="1"/>
    <x v="13"/>
    <x v="15"/>
    <x v="5"/>
    <n v="32"/>
    <n v="138"/>
    <n v="4416"/>
    <n v="3091.2000000000003"/>
    <n v="0.70000000000000007"/>
    <x v="2"/>
  </r>
  <r>
    <x v="2"/>
    <x v="1"/>
    <x v="352"/>
    <x v="1"/>
    <x v="13"/>
    <x v="15"/>
    <x v="0"/>
    <n v="24"/>
    <n v="156"/>
    <n v="3744"/>
    <n v="2021.7600000000002"/>
    <n v="0.54"/>
    <x v="2"/>
  </r>
  <r>
    <x v="2"/>
    <x v="1"/>
    <x v="353"/>
    <x v="1"/>
    <x v="13"/>
    <x v="15"/>
    <x v="1"/>
    <n v="33"/>
    <n v="174"/>
    <n v="5742"/>
    <n v="3100.6800000000003"/>
    <n v="0.54"/>
    <x v="2"/>
  </r>
  <r>
    <x v="2"/>
    <x v="1"/>
    <x v="354"/>
    <x v="1"/>
    <x v="13"/>
    <x v="15"/>
    <x v="2"/>
    <n v="32"/>
    <n v="128"/>
    <n v="4096"/>
    <n v="2129.92"/>
    <n v="0.52"/>
    <x v="2"/>
  </r>
  <r>
    <x v="2"/>
    <x v="1"/>
    <x v="355"/>
    <x v="1"/>
    <x v="13"/>
    <x v="15"/>
    <x v="3"/>
    <n v="32"/>
    <n v="98"/>
    <n v="3136"/>
    <n v="1944.32"/>
    <n v="0.62"/>
    <x v="2"/>
  </r>
  <r>
    <x v="2"/>
    <x v="1"/>
    <x v="356"/>
    <x v="1"/>
    <x v="13"/>
    <x v="15"/>
    <x v="4"/>
    <n v="38"/>
    <n v="68"/>
    <n v="2584"/>
    <n v="1240.32"/>
    <n v="0.48"/>
    <x v="2"/>
  </r>
  <r>
    <x v="2"/>
    <x v="1"/>
    <x v="357"/>
    <x v="1"/>
    <x v="13"/>
    <x v="15"/>
    <x v="5"/>
    <n v="33"/>
    <n v="126"/>
    <n v="4158"/>
    <n v="2785.86"/>
    <n v="0.67"/>
    <x v="2"/>
  </r>
  <r>
    <x v="2"/>
    <x v="1"/>
    <x v="358"/>
    <x v="1"/>
    <x v="13"/>
    <x v="15"/>
    <x v="0"/>
    <n v="28"/>
    <n v="163"/>
    <n v="4564"/>
    <n v="2510.1999999999998"/>
    <n v="0.54999999999999993"/>
    <x v="2"/>
  </r>
  <r>
    <x v="2"/>
    <x v="1"/>
    <x v="359"/>
    <x v="1"/>
    <x v="13"/>
    <x v="15"/>
    <x v="1"/>
    <n v="36"/>
    <n v="188"/>
    <n v="6768"/>
    <n v="3722.3999999999996"/>
    <n v="0.54999999999999993"/>
    <x v="2"/>
  </r>
  <r>
    <x v="2"/>
    <x v="1"/>
    <x v="360"/>
    <x v="1"/>
    <x v="13"/>
    <x v="15"/>
    <x v="2"/>
    <n v="27"/>
    <n v="117"/>
    <n v="3159"/>
    <n v="1832.2199999999998"/>
    <n v="0.57999999999999996"/>
    <x v="2"/>
  </r>
  <r>
    <x v="2"/>
    <x v="1"/>
    <x v="361"/>
    <x v="1"/>
    <x v="13"/>
    <x v="15"/>
    <x v="3"/>
    <n v="33"/>
    <n v="105"/>
    <n v="3465"/>
    <n v="2356.2000000000003"/>
    <n v="0.68"/>
    <x v="2"/>
  </r>
  <r>
    <x v="2"/>
    <x v="1"/>
    <x v="362"/>
    <x v="1"/>
    <x v="13"/>
    <x v="15"/>
    <x v="4"/>
    <n v="37"/>
    <n v="73"/>
    <n v="2701"/>
    <n v="1350.5"/>
    <n v="0.5"/>
    <x v="2"/>
  </r>
  <r>
    <x v="2"/>
    <x v="1"/>
    <x v="363"/>
    <x v="1"/>
    <x v="13"/>
    <x v="15"/>
    <x v="5"/>
    <n v="34"/>
    <n v="104"/>
    <n v="3536"/>
    <n v="2652.0000000000005"/>
    <n v="0.75000000000000011"/>
    <x v="2"/>
  </r>
  <r>
    <x v="2"/>
    <x v="1"/>
    <x v="364"/>
    <x v="1"/>
    <x v="13"/>
    <x v="15"/>
    <x v="0"/>
    <n v="19"/>
    <n v="195"/>
    <n v="3705"/>
    <n v="2148.8999999999996"/>
    <n v="0.57999999999999996"/>
    <x v="2"/>
  </r>
  <r>
    <x v="2"/>
    <x v="1"/>
    <x v="365"/>
    <x v="1"/>
    <x v="13"/>
    <x v="15"/>
    <x v="1"/>
    <n v="19"/>
    <n v="189"/>
    <n v="3591"/>
    <n v="2082.7799999999997"/>
    <n v="0.57999999999999996"/>
    <x v="2"/>
  </r>
  <r>
    <x v="2"/>
    <x v="1"/>
    <x v="366"/>
    <x v="1"/>
    <x v="13"/>
    <x v="15"/>
    <x v="2"/>
    <n v="14"/>
    <n v="119"/>
    <n v="1666"/>
    <n v="982.93999999999994"/>
    <n v="0.59"/>
    <x v="2"/>
  </r>
  <r>
    <x v="2"/>
    <x v="1"/>
    <x v="367"/>
    <x v="1"/>
    <x v="13"/>
    <x v="15"/>
    <x v="3"/>
    <n v="18"/>
    <n v="113"/>
    <n v="2034"/>
    <n v="1342.44"/>
    <n v="0.66"/>
    <x v="2"/>
  </r>
  <r>
    <x v="2"/>
    <x v="1"/>
    <x v="368"/>
    <x v="1"/>
    <x v="13"/>
    <x v="15"/>
    <x v="4"/>
    <n v="23"/>
    <n v="74"/>
    <n v="1702"/>
    <n v="902.06000000000006"/>
    <n v="0.53"/>
    <x v="2"/>
  </r>
  <r>
    <x v="2"/>
    <x v="1"/>
    <x v="369"/>
    <x v="1"/>
    <x v="13"/>
    <x v="15"/>
    <x v="5"/>
    <n v="20"/>
    <n v="149"/>
    <n v="2980"/>
    <n v="2235.0000000000005"/>
    <n v="0.75000000000000011"/>
    <x v="2"/>
  </r>
  <r>
    <x v="2"/>
    <x v="1"/>
    <x v="370"/>
    <x v="1"/>
    <x v="13"/>
    <x v="15"/>
    <x v="0"/>
    <n v="9"/>
    <n v="203"/>
    <n v="1827"/>
    <n v="1077.9299999999998"/>
    <n v="0.59"/>
    <x v="2"/>
  </r>
  <r>
    <x v="2"/>
    <x v="1"/>
    <x v="371"/>
    <x v="1"/>
    <x v="13"/>
    <x v="15"/>
    <x v="1"/>
    <n v="19"/>
    <n v="189"/>
    <n v="3591"/>
    <n v="2118.69"/>
    <n v="0.59"/>
    <x v="2"/>
  </r>
  <r>
    <x v="2"/>
    <x v="1"/>
    <x v="372"/>
    <x v="1"/>
    <x v="13"/>
    <x v="15"/>
    <x v="2"/>
    <n v="15"/>
    <n v="173"/>
    <n v="2595"/>
    <n v="1453.1999999999998"/>
    <n v="0.55999999999999994"/>
    <x v="2"/>
  </r>
  <r>
    <x v="2"/>
    <x v="1"/>
    <x v="373"/>
    <x v="1"/>
    <x v="13"/>
    <x v="15"/>
    <x v="3"/>
    <n v="34"/>
    <n v="135"/>
    <n v="4590"/>
    <n v="3121.2000000000003"/>
    <n v="0.68"/>
    <x v="2"/>
  </r>
  <r>
    <x v="2"/>
    <x v="1"/>
    <x v="374"/>
    <x v="1"/>
    <x v="13"/>
    <x v="15"/>
    <x v="4"/>
    <n v="49"/>
    <n v="120"/>
    <n v="5880"/>
    <n v="3175.2000000000003"/>
    <n v="0.54"/>
    <x v="2"/>
  </r>
  <r>
    <x v="2"/>
    <x v="1"/>
    <x v="375"/>
    <x v="1"/>
    <x v="13"/>
    <x v="15"/>
    <x v="5"/>
    <n v="43"/>
    <n v="203"/>
    <n v="8729"/>
    <n v="6284.880000000001"/>
    <n v="0.72000000000000008"/>
    <x v="2"/>
  </r>
  <r>
    <x v="2"/>
    <x v="1"/>
    <x v="376"/>
    <x v="1"/>
    <x v="13"/>
    <x v="15"/>
    <x v="0"/>
    <n v="43"/>
    <n v="203"/>
    <n v="8729"/>
    <n v="4800.95"/>
    <n v="0.54999999999999993"/>
    <x v="2"/>
  </r>
  <r>
    <x v="2"/>
    <x v="1"/>
    <x v="377"/>
    <x v="1"/>
    <x v="13"/>
    <x v="15"/>
    <x v="1"/>
    <n v="49"/>
    <n v="203"/>
    <n v="9947"/>
    <n v="5570.32"/>
    <n v="0.55999999999999994"/>
    <x v="2"/>
  </r>
  <r>
    <x v="2"/>
    <x v="1"/>
    <x v="378"/>
    <x v="1"/>
    <x v="13"/>
    <x v="15"/>
    <x v="2"/>
    <n v="44"/>
    <n v="189"/>
    <n v="8316"/>
    <n v="4906.4399999999996"/>
    <n v="0.59"/>
    <x v="2"/>
  </r>
  <r>
    <x v="2"/>
    <x v="1"/>
    <x v="379"/>
    <x v="1"/>
    <x v="13"/>
    <x v="15"/>
    <x v="3"/>
    <n v="41"/>
    <n v="180"/>
    <n v="7380"/>
    <n v="5092.2000000000007"/>
    <n v="0.69000000000000006"/>
    <x v="2"/>
  </r>
  <r>
    <x v="2"/>
    <x v="1"/>
    <x v="380"/>
    <x v="1"/>
    <x v="13"/>
    <x v="15"/>
    <x v="4"/>
    <n v="49"/>
    <n v="145"/>
    <n v="7105"/>
    <n v="3907.7499999999995"/>
    <n v="0.54999999999999993"/>
    <x v="2"/>
  </r>
  <r>
    <x v="2"/>
    <x v="1"/>
    <x v="381"/>
    <x v="1"/>
    <x v="13"/>
    <x v="15"/>
    <x v="5"/>
    <n v="50"/>
    <n v="245"/>
    <n v="12250"/>
    <n v="8820.0000000000018"/>
    <n v="0.72000000000000008"/>
    <x v="2"/>
  </r>
  <r>
    <x v="2"/>
    <x v="1"/>
    <x v="382"/>
    <x v="1"/>
    <x v="13"/>
    <x v="15"/>
    <x v="0"/>
    <n v="44"/>
    <n v="206"/>
    <n v="9064"/>
    <n v="5800.9599999999991"/>
    <n v="0.6399999999999999"/>
    <x v="2"/>
  </r>
  <r>
    <x v="2"/>
    <x v="1"/>
    <x v="383"/>
    <x v="1"/>
    <x v="13"/>
    <x v="15"/>
    <x v="1"/>
    <n v="49"/>
    <n v="215"/>
    <n v="10535"/>
    <n v="6742.3999999999987"/>
    <n v="0.6399999999999999"/>
    <x v="2"/>
  </r>
  <r>
    <x v="2"/>
    <x v="1"/>
    <x v="384"/>
    <x v="1"/>
    <x v="13"/>
    <x v="15"/>
    <x v="2"/>
    <n v="41"/>
    <n v="254"/>
    <n v="10414"/>
    <n v="6560.8199999999988"/>
    <n v="0.62999999999999989"/>
    <x v="2"/>
  </r>
  <r>
    <x v="2"/>
    <x v="1"/>
    <x v="385"/>
    <x v="1"/>
    <x v="13"/>
    <x v="15"/>
    <x v="3"/>
    <n v="44"/>
    <n v="173"/>
    <n v="7612"/>
    <n v="5632.880000000001"/>
    <n v="0.7400000000000001"/>
    <x v="2"/>
  </r>
  <r>
    <x v="2"/>
    <x v="1"/>
    <x v="386"/>
    <x v="1"/>
    <x v="13"/>
    <x v="15"/>
    <x v="4"/>
    <n v="45"/>
    <n v="131"/>
    <n v="5895"/>
    <n v="3419.1"/>
    <n v="0.57999999999999996"/>
    <x v="2"/>
  </r>
  <r>
    <x v="2"/>
    <x v="1"/>
    <x v="387"/>
    <x v="1"/>
    <x v="13"/>
    <x v="15"/>
    <x v="5"/>
    <n v="56"/>
    <n v="240"/>
    <n v="13440"/>
    <n v="10752.000000000002"/>
    <n v="0.80000000000000016"/>
    <x v="2"/>
  </r>
  <r>
    <x v="2"/>
    <x v="1"/>
    <x v="388"/>
    <x v="1"/>
    <x v="13"/>
    <x v="15"/>
    <x v="0"/>
    <n v="38"/>
    <n v="225"/>
    <n v="8550"/>
    <n v="5215.5"/>
    <n v="0.61"/>
    <x v="2"/>
  </r>
  <r>
    <x v="2"/>
    <x v="1"/>
    <x v="389"/>
    <x v="1"/>
    <x v="13"/>
    <x v="15"/>
    <x v="1"/>
    <n v="52"/>
    <n v="210"/>
    <n v="10920"/>
    <n v="7097.9999999999991"/>
    <n v="0.64999999999999991"/>
    <x v="2"/>
  </r>
  <r>
    <x v="2"/>
    <x v="1"/>
    <x v="390"/>
    <x v="1"/>
    <x v="13"/>
    <x v="15"/>
    <x v="2"/>
    <n v="51"/>
    <n v="268"/>
    <n v="13668"/>
    <n v="8200.7999999999993"/>
    <n v="0.6"/>
    <x v="2"/>
  </r>
  <r>
    <x v="2"/>
    <x v="1"/>
    <x v="391"/>
    <x v="1"/>
    <x v="13"/>
    <x v="15"/>
    <x v="3"/>
    <n v="46"/>
    <n v="119"/>
    <n v="5474"/>
    <n v="3886.5400000000004"/>
    <n v="0.71000000000000008"/>
    <x v="2"/>
  </r>
  <r>
    <x v="2"/>
    <x v="1"/>
    <x v="392"/>
    <x v="1"/>
    <x v="13"/>
    <x v="15"/>
    <x v="4"/>
    <n v="50"/>
    <n v="123"/>
    <n v="6150"/>
    <n v="3628.5"/>
    <n v="0.59"/>
    <x v="2"/>
  </r>
  <r>
    <x v="2"/>
    <x v="1"/>
    <x v="393"/>
    <x v="1"/>
    <x v="13"/>
    <x v="15"/>
    <x v="5"/>
    <n v="59"/>
    <n v="182"/>
    <n v="10738"/>
    <n v="8268.260000000002"/>
    <n v="0.77000000000000013"/>
    <x v="2"/>
  </r>
  <r>
    <x v="2"/>
    <x v="1"/>
    <x v="394"/>
    <x v="1"/>
    <x v="13"/>
    <x v="15"/>
    <x v="0"/>
    <n v="51"/>
    <n v="175"/>
    <n v="8925"/>
    <n v="5355"/>
    <n v="0.6"/>
    <x v="2"/>
  </r>
  <r>
    <x v="2"/>
    <x v="1"/>
    <x v="395"/>
    <x v="1"/>
    <x v="13"/>
    <x v="15"/>
    <x v="1"/>
    <n v="50"/>
    <n v="144"/>
    <n v="7200"/>
    <n v="4535.9999999999991"/>
    <n v="0.62999999999999989"/>
    <x v="2"/>
  </r>
  <r>
    <x v="2"/>
    <x v="1"/>
    <x v="396"/>
    <x v="1"/>
    <x v="13"/>
    <x v="15"/>
    <x v="2"/>
    <n v="59"/>
    <n v="188"/>
    <n v="11092"/>
    <n v="6987.9599999999991"/>
    <n v="0.62999999999999989"/>
    <x v="2"/>
  </r>
  <r>
    <x v="2"/>
    <x v="1"/>
    <x v="397"/>
    <x v="1"/>
    <x v="13"/>
    <x v="15"/>
    <x v="3"/>
    <n v="58"/>
    <n v="95"/>
    <n v="5510"/>
    <n v="3912.1000000000004"/>
    <n v="0.71000000000000008"/>
    <x v="2"/>
  </r>
  <r>
    <x v="2"/>
    <x v="1"/>
    <x v="398"/>
    <x v="1"/>
    <x v="13"/>
    <x v="15"/>
    <x v="4"/>
    <n v="41"/>
    <n v="88"/>
    <n v="3608"/>
    <n v="2056.56"/>
    <n v="0.56999999999999995"/>
    <x v="2"/>
  </r>
  <r>
    <x v="2"/>
    <x v="1"/>
    <x v="399"/>
    <x v="1"/>
    <x v="13"/>
    <x v="15"/>
    <x v="5"/>
    <n v="37"/>
    <n v="150"/>
    <n v="5550"/>
    <n v="4273.5000000000009"/>
    <n v="0.77000000000000013"/>
    <x v="2"/>
  </r>
  <r>
    <x v="2"/>
    <x v="1"/>
    <x v="400"/>
    <x v="1"/>
    <x v="13"/>
    <x v="15"/>
    <x v="0"/>
    <n v="29"/>
    <n v="131"/>
    <n v="3799"/>
    <n v="2279.4"/>
    <n v="0.6"/>
    <x v="2"/>
  </r>
  <r>
    <x v="2"/>
    <x v="1"/>
    <x v="401"/>
    <x v="1"/>
    <x v="13"/>
    <x v="15"/>
    <x v="1"/>
    <n v="29"/>
    <n v="158"/>
    <n v="4582"/>
    <n v="2886.6599999999994"/>
    <n v="0.62999999999999989"/>
    <x v="2"/>
  </r>
  <r>
    <x v="2"/>
    <x v="1"/>
    <x v="402"/>
    <x v="1"/>
    <x v="13"/>
    <x v="15"/>
    <x v="2"/>
    <n v="32"/>
    <n v="124"/>
    <n v="3968"/>
    <n v="2380.7999999999997"/>
    <n v="0.6"/>
    <x v="2"/>
  </r>
  <r>
    <x v="2"/>
    <x v="1"/>
    <x v="403"/>
    <x v="1"/>
    <x v="13"/>
    <x v="15"/>
    <x v="3"/>
    <n v="32"/>
    <n v="91"/>
    <n v="2912"/>
    <n v="2125.7600000000002"/>
    <n v="0.73000000000000009"/>
    <x v="2"/>
  </r>
  <r>
    <x v="2"/>
    <x v="1"/>
    <x v="404"/>
    <x v="1"/>
    <x v="13"/>
    <x v="15"/>
    <x v="4"/>
    <n v="29"/>
    <n v="78"/>
    <n v="2262"/>
    <n v="1357.2"/>
    <n v="0.6"/>
    <x v="2"/>
  </r>
  <r>
    <x v="2"/>
    <x v="1"/>
    <x v="405"/>
    <x v="1"/>
    <x v="13"/>
    <x v="15"/>
    <x v="5"/>
    <n v="36"/>
    <n v="143"/>
    <n v="5148"/>
    <n v="3861.0000000000005"/>
    <n v="0.75000000000000011"/>
    <x v="2"/>
  </r>
  <r>
    <x v="2"/>
    <x v="1"/>
    <x v="406"/>
    <x v="1"/>
    <x v="13"/>
    <x v="15"/>
    <x v="0"/>
    <n v="18"/>
    <n v="169"/>
    <n v="3042"/>
    <n v="1946.8799999999997"/>
    <n v="0.6399999999999999"/>
    <x v="2"/>
  </r>
  <r>
    <x v="2"/>
    <x v="1"/>
    <x v="407"/>
    <x v="1"/>
    <x v="13"/>
    <x v="15"/>
    <x v="1"/>
    <n v="19"/>
    <n v="169"/>
    <n v="3211"/>
    <n v="1958.71"/>
    <n v="0.61"/>
    <x v="2"/>
  </r>
  <r>
    <x v="2"/>
    <x v="1"/>
    <x v="408"/>
    <x v="1"/>
    <x v="13"/>
    <x v="15"/>
    <x v="2"/>
    <n v="43"/>
    <n v="144"/>
    <n v="6192"/>
    <n v="3962.8799999999992"/>
    <n v="0.6399999999999999"/>
    <x v="2"/>
  </r>
  <r>
    <x v="2"/>
    <x v="1"/>
    <x v="409"/>
    <x v="1"/>
    <x v="13"/>
    <x v="15"/>
    <x v="3"/>
    <n v="44"/>
    <n v="131"/>
    <n v="5764"/>
    <n v="4207.72"/>
    <n v="0.73000000000000009"/>
    <x v="2"/>
  </r>
  <r>
    <x v="2"/>
    <x v="1"/>
    <x v="410"/>
    <x v="1"/>
    <x v="13"/>
    <x v="15"/>
    <x v="4"/>
    <n v="48"/>
    <n v="111"/>
    <n v="5328"/>
    <n v="3143.52"/>
    <n v="0.59"/>
    <x v="2"/>
  </r>
  <r>
    <x v="2"/>
    <x v="1"/>
    <x v="411"/>
    <x v="1"/>
    <x v="13"/>
    <x v="15"/>
    <x v="5"/>
    <n v="56"/>
    <n v="188"/>
    <n v="10528"/>
    <n v="8317.1200000000008"/>
    <n v="0.79000000000000015"/>
    <x v="2"/>
  </r>
  <r>
    <x v="2"/>
    <x v="1"/>
    <x v="412"/>
    <x v="1"/>
    <x v="13"/>
    <x v="15"/>
    <x v="0"/>
    <n v="56"/>
    <n v="233"/>
    <n v="13048"/>
    <n v="8220.239999999998"/>
    <n v="0.62999999999999989"/>
    <x v="2"/>
  </r>
  <r>
    <x v="2"/>
    <x v="1"/>
    <x v="413"/>
    <x v="1"/>
    <x v="13"/>
    <x v="15"/>
    <x v="1"/>
    <n v="58"/>
    <n v="225"/>
    <n v="13050"/>
    <n v="8351.9999999999982"/>
    <n v="0.6399999999999999"/>
    <x v="2"/>
  </r>
  <r>
    <x v="2"/>
    <x v="1"/>
    <x v="414"/>
    <x v="1"/>
    <x v="13"/>
    <x v="15"/>
    <x v="2"/>
    <n v="64"/>
    <n v="175"/>
    <n v="11200"/>
    <n v="6943.9999999999991"/>
    <n v="0.61999999999999988"/>
    <x v="2"/>
  </r>
  <r>
    <x v="2"/>
    <x v="1"/>
    <x v="415"/>
    <x v="1"/>
    <x v="13"/>
    <x v="15"/>
    <x v="3"/>
    <n v="63"/>
    <n v="143"/>
    <n v="9009"/>
    <n v="6756.7500000000009"/>
    <n v="0.75000000000000011"/>
    <x v="2"/>
  </r>
  <r>
    <x v="2"/>
    <x v="1"/>
    <x v="416"/>
    <x v="1"/>
    <x v="13"/>
    <x v="15"/>
    <x v="4"/>
    <n v="58"/>
    <n v="145"/>
    <n v="8410"/>
    <n v="4709.5999999999995"/>
    <n v="0.55999999999999994"/>
    <x v="2"/>
  </r>
  <r>
    <x v="2"/>
    <x v="1"/>
    <x v="417"/>
    <x v="1"/>
    <x v="13"/>
    <x v="15"/>
    <x v="5"/>
    <n v="68"/>
    <n v="203"/>
    <n v="13804"/>
    <n v="11043.200000000003"/>
    <n v="0.80000000000000016"/>
    <x v="2"/>
  </r>
  <r>
    <x v="5"/>
    <x v="0"/>
    <x v="418"/>
    <x v="1"/>
    <x v="13"/>
    <x v="15"/>
    <x v="0"/>
    <n v="38"/>
    <n v="117"/>
    <n v="4446"/>
    <n v="2223"/>
    <n v="0.5"/>
    <x v="2"/>
  </r>
  <r>
    <x v="5"/>
    <x v="0"/>
    <x v="419"/>
    <x v="1"/>
    <x v="13"/>
    <x v="15"/>
    <x v="1"/>
    <n v="38"/>
    <n v="75"/>
    <n v="2850"/>
    <n v="1311"/>
    <n v="0.45999999999999996"/>
    <x v="2"/>
  </r>
  <r>
    <x v="5"/>
    <x v="0"/>
    <x v="420"/>
    <x v="1"/>
    <x v="13"/>
    <x v="15"/>
    <x v="2"/>
    <n v="28"/>
    <n v="63"/>
    <n v="1764"/>
    <n v="917.28000000000009"/>
    <n v="0.52"/>
    <x v="2"/>
  </r>
  <r>
    <x v="5"/>
    <x v="0"/>
    <x v="421"/>
    <x v="1"/>
    <x v="13"/>
    <x v="15"/>
    <x v="3"/>
    <n v="34"/>
    <n v="28"/>
    <n v="952"/>
    <n v="390.32"/>
    <n v="0.41"/>
    <x v="2"/>
  </r>
  <r>
    <x v="5"/>
    <x v="0"/>
    <x v="422"/>
    <x v="0"/>
    <x v="14"/>
    <x v="16"/>
    <x v="4"/>
    <n v="47"/>
    <n v="42"/>
    <n v="1974"/>
    <n v="769.86"/>
    <n v="0.39"/>
    <x v="2"/>
  </r>
  <r>
    <x v="5"/>
    <x v="0"/>
    <x v="423"/>
    <x v="0"/>
    <x v="14"/>
    <x v="16"/>
    <x v="5"/>
    <n v="38"/>
    <n v="68"/>
    <n v="2584"/>
    <n v="1343.68"/>
    <n v="0.52"/>
    <x v="2"/>
  </r>
  <r>
    <x v="5"/>
    <x v="0"/>
    <x v="424"/>
    <x v="0"/>
    <x v="14"/>
    <x v="16"/>
    <x v="0"/>
    <n v="38"/>
    <n v="140"/>
    <n v="5320"/>
    <n v="2606.7999999999997"/>
    <n v="0.49"/>
    <x v="2"/>
  </r>
  <r>
    <x v="5"/>
    <x v="0"/>
    <x v="425"/>
    <x v="0"/>
    <x v="14"/>
    <x v="16"/>
    <x v="1"/>
    <n v="38"/>
    <n v="45"/>
    <n v="1710"/>
    <n v="803.69999999999993"/>
    <n v="0.47"/>
    <x v="2"/>
  </r>
  <r>
    <x v="5"/>
    <x v="0"/>
    <x v="426"/>
    <x v="0"/>
    <x v="14"/>
    <x v="16"/>
    <x v="2"/>
    <n v="29"/>
    <n v="60"/>
    <n v="1740"/>
    <n v="922.2"/>
    <n v="0.53"/>
    <x v="2"/>
  </r>
  <r>
    <x v="5"/>
    <x v="0"/>
    <x v="427"/>
    <x v="0"/>
    <x v="14"/>
    <x v="16"/>
    <x v="3"/>
    <n v="34"/>
    <n v="19"/>
    <n v="646"/>
    <n v="271.32"/>
    <n v="0.42"/>
    <x v="2"/>
  </r>
  <r>
    <x v="5"/>
    <x v="0"/>
    <x v="428"/>
    <x v="0"/>
    <x v="14"/>
    <x v="16"/>
    <x v="4"/>
    <n v="46"/>
    <n v="45"/>
    <n v="2070"/>
    <n v="807.30000000000007"/>
    <n v="0.39"/>
    <x v="2"/>
  </r>
  <r>
    <x v="5"/>
    <x v="0"/>
    <x v="429"/>
    <x v="0"/>
    <x v="14"/>
    <x v="16"/>
    <x v="5"/>
    <n v="37"/>
    <n v="63"/>
    <n v="2331"/>
    <n v="1188.81"/>
    <n v="0.51"/>
    <x v="2"/>
  </r>
  <r>
    <x v="5"/>
    <x v="0"/>
    <x v="430"/>
    <x v="0"/>
    <x v="14"/>
    <x v="16"/>
    <x v="0"/>
    <n v="39"/>
    <n v="127"/>
    <n v="4953"/>
    <n v="2426.9699999999998"/>
    <n v="0.49"/>
    <x v="2"/>
  </r>
  <r>
    <x v="5"/>
    <x v="0"/>
    <x v="431"/>
    <x v="0"/>
    <x v="14"/>
    <x v="16"/>
    <x v="1"/>
    <n v="39"/>
    <n v="46"/>
    <n v="1794"/>
    <n v="879.06"/>
    <n v="0.49"/>
    <x v="2"/>
  </r>
  <r>
    <x v="5"/>
    <x v="0"/>
    <x v="432"/>
    <x v="0"/>
    <x v="14"/>
    <x v="16"/>
    <x v="2"/>
    <n v="27"/>
    <n v="52"/>
    <n v="1404"/>
    <n v="772.19999999999993"/>
    <n v="0.54999999999999993"/>
    <x v="2"/>
  </r>
  <r>
    <x v="5"/>
    <x v="0"/>
    <x v="433"/>
    <x v="0"/>
    <x v="14"/>
    <x v="16"/>
    <x v="3"/>
    <n v="32"/>
    <n v="13"/>
    <n v="416"/>
    <n v="166.4"/>
    <n v="0.4"/>
    <x v="2"/>
  </r>
  <r>
    <x v="5"/>
    <x v="0"/>
    <x v="434"/>
    <x v="0"/>
    <x v="14"/>
    <x v="16"/>
    <x v="4"/>
    <n v="49"/>
    <n v="29"/>
    <n v="1421"/>
    <n v="511.56"/>
    <n v="0.36"/>
    <x v="2"/>
  </r>
  <r>
    <x v="5"/>
    <x v="0"/>
    <x v="435"/>
    <x v="0"/>
    <x v="14"/>
    <x v="16"/>
    <x v="5"/>
    <n v="36"/>
    <n v="50"/>
    <n v="1800"/>
    <n v="990.00000000000011"/>
    <n v="0.55000000000000004"/>
    <x v="2"/>
  </r>
  <r>
    <x v="5"/>
    <x v="0"/>
    <x v="436"/>
    <x v="0"/>
    <x v="14"/>
    <x v="16"/>
    <x v="0"/>
    <n v="37"/>
    <n v="122"/>
    <n v="4514"/>
    <n v="2166.7199999999998"/>
    <n v="0.48"/>
    <x v="2"/>
  </r>
  <r>
    <x v="5"/>
    <x v="0"/>
    <x v="437"/>
    <x v="0"/>
    <x v="14"/>
    <x v="16"/>
    <x v="1"/>
    <n v="37"/>
    <n v="44"/>
    <n v="1628"/>
    <n v="765.16"/>
    <n v="0.47"/>
    <x v="2"/>
  </r>
  <r>
    <x v="5"/>
    <x v="0"/>
    <x v="438"/>
    <x v="0"/>
    <x v="14"/>
    <x v="16"/>
    <x v="2"/>
    <n v="27"/>
    <n v="44"/>
    <n v="1188"/>
    <n v="641.5200000000001"/>
    <n v="0.54"/>
    <x v="2"/>
  </r>
  <r>
    <x v="5"/>
    <x v="0"/>
    <x v="439"/>
    <x v="0"/>
    <x v="14"/>
    <x v="16"/>
    <x v="3"/>
    <n v="33"/>
    <n v="21"/>
    <n v="693"/>
    <n v="277.2"/>
    <n v="0.4"/>
    <x v="2"/>
  </r>
  <r>
    <x v="5"/>
    <x v="0"/>
    <x v="440"/>
    <x v="0"/>
    <x v="14"/>
    <x v="16"/>
    <x v="4"/>
    <n v="47"/>
    <n v="20"/>
    <n v="940"/>
    <n v="357.2"/>
    <n v="0.38"/>
    <x v="2"/>
  </r>
  <r>
    <x v="5"/>
    <x v="0"/>
    <x v="441"/>
    <x v="0"/>
    <x v="14"/>
    <x v="16"/>
    <x v="5"/>
    <n v="39"/>
    <n v="63"/>
    <n v="2457"/>
    <n v="1253.07"/>
    <n v="0.51"/>
    <x v="2"/>
  </r>
  <r>
    <x v="5"/>
    <x v="0"/>
    <x v="442"/>
    <x v="0"/>
    <x v="14"/>
    <x v="16"/>
    <x v="0"/>
    <n v="52"/>
    <n v="144"/>
    <n v="7488"/>
    <n v="3369.5999999999995"/>
    <n v="0.44999999999999996"/>
    <x v="2"/>
  </r>
  <r>
    <x v="5"/>
    <x v="0"/>
    <x v="443"/>
    <x v="0"/>
    <x v="14"/>
    <x v="16"/>
    <x v="1"/>
    <n v="48"/>
    <n v="60"/>
    <n v="2880"/>
    <n v="1440"/>
    <n v="0.5"/>
    <x v="2"/>
  </r>
  <r>
    <x v="5"/>
    <x v="0"/>
    <x v="444"/>
    <x v="0"/>
    <x v="14"/>
    <x v="16"/>
    <x v="2"/>
    <n v="42"/>
    <n v="47"/>
    <n v="1974"/>
    <n v="1065.96"/>
    <n v="0.54"/>
    <x v="2"/>
  </r>
  <r>
    <x v="5"/>
    <x v="0"/>
    <x v="445"/>
    <x v="0"/>
    <x v="14"/>
    <x v="16"/>
    <x v="3"/>
    <n v="41"/>
    <n v="34"/>
    <n v="1394"/>
    <n v="557.6"/>
    <n v="0.4"/>
    <x v="2"/>
  </r>
  <r>
    <x v="5"/>
    <x v="0"/>
    <x v="446"/>
    <x v="0"/>
    <x v="14"/>
    <x v="16"/>
    <x v="4"/>
    <n v="51"/>
    <n v="42"/>
    <n v="2142"/>
    <n v="792.54"/>
    <n v="0.37"/>
    <x v="2"/>
  </r>
  <r>
    <x v="5"/>
    <x v="0"/>
    <x v="447"/>
    <x v="0"/>
    <x v="14"/>
    <x v="16"/>
    <x v="5"/>
    <n v="56"/>
    <n v="72"/>
    <n v="4032"/>
    <n v="2136.96"/>
    <n v="0.53"/>
    <x v="2"/>
  </r>
  <r>
    <x v="5"/>
    <x v="0"/>
    <x v="448"/>
    <x v="0"/>
    <x v="14"/>
    <x v="16"/>
    <x v="0"/>
    <n v="54"/>
    <n v="158"/>
    <n v="8532"/>
    <n v="4010.04"/>
    <n v="0.47"/>
    <x v="2"/>
  </r>
  <r>
    <x v="5"/>
    <x v="0"/>
    <x v="449"/>
    <x v="0"/>
    <x v="14"/>
    <x v="16"/>
    <x v="1"/>
    <n v="48"/>
    <n v="77"/>
    <n v="3696"/>
    <n v="1811.04"/>
    <n v="0.49"/>
    <x v="2"/>
  </r>
  <r>
    <x v="5"/>
    <x v="0"/>
    <x v="450"/>
    <x v="0"/>
    <x v="14"/>
    <x v="16"/>
    <x v="2"/>
    <n v="42"/>
    <n v="58"/>
    <n v="2436"/>
    <n v="1242.3600000000001"/>
    <n v="0.51"/>
    <x v="2"/>
  </r>
  <r>
    <x v="5"/>
    <x v="0"/>
    <x v="451"/>
    <x v="0"/>
    <x v="14"/>
    <x v="16"/>
    <x v="3"/>
    <n v="41"/>
    <n v="51"/>
    <n v="2091"/>
    <n v="878.21999999999991"/>
    <n v="0.42"/>
    <x v="2"/>
  </r>
  <r>
    <x v="5"/>
    <x v="0"/>
    <x v="452"/>
    <x v="0"/>
    <x v="14"/>
    <x v="16"/>
    <x v="4"/>
    <n v="50"/>
    <n v="53"/>
    <n v="2650"/>
    <n v="954"/>
    <n v="0.36"/>
    <x v="2"/>
  </r>
  <r>
    <x v="5"/>
    <x v="0"/>
    <x v="453"/>
    <x v="0"/>
    <x v="14"/>
    <x v="16"/>
    <x v="5"/>
    <n v="56"/>
    <n v="85"/>
    <n v="4760"/>
    <n v="2427.6"/>
    <n v="0.51"/>
    <x v="2"/>
  </r>
  <r>
    <x v="5"/>
    <x v="0"/>
    <x v="454"/>
    <x v="0"/>
    <x v="14"/>
    <x v="16"/>
    <x v="0"/>
    <n v="51"/>
    <n v="143"/>
    <n v="7293"/>
    <n v="3573.5699999999997"/>
    <n v="0.49"/>
    <x v="2"/>
  </r>
  <r>
    <x v="5"/>
    <x v="0"/>
    <x v="455"/>
    <x v="0"/>
    <x v="14"/>
    <x v="16"/>
    <x v="1"/>
    <n v="46"/>
    <n v="84"/>
    <n v="3864"/>
    <n v="1854.72"/>
    <n v="0.48"/>
    <x v="2"/>
  </r>
  <r>
    <x v="5"/>
    <x v="0"/>
    <x v="456"/>
    <x v="0"/>
    <x v="14"/>
    <x v="16"/>
    <x v="2"/>
    <n v="43"/>
    <n v="63"/>
    <n v="2709"/>
    <n v="1489.9499999999998"/>
    <n v="0.54999999999999993"/>
    <x v="2"/>
  </r>
  <r>
    <x v="5"/>
    <x v="0"/>
    <x v="457"/>
    <x v="0"/>
    <x v="14"/>
    <x v="16"/>
    <x v="3"/>
    <n v="43"/>
    <n v="44"/>
    <n v="1892"/>
    <n v="775.71999999999991"/>
    <n v="0.41"/>
    <x v="2"/>
  </r>
  <r>
    <x v="5"/>
    <x v="0"/>
    <x v="458"/>
    <x v="0"/>
    <x v="14"/>
    <x v="16"/>
    <x v="4"/>
    <n v="53"/>
    <n v="60"/>
    <n v="3180"/>
    <n v="1208.4000000000001"/>
    <n v="0.38"/>
    <x v="2"/>
  </r>
  <r>
    <x v="5"/>
    <x v="0"/>
    <x v="487"/>
    <x v="0"/>
    <x v="14"/>
    <x v="16"/>
    <x v="5"/>
    <n v="58"/>
    <n v="113"/>
    <n v="6554"/>
    <n v="3539.1600000000003"/>
    <n v="0.54"/>
    <x v="2"/>
  </r>
  <r>
    <x v="5"/>
    <x v="0"/>
    <x v="488"/>
    <x v="0"/>
    <x v="14"/>
    <x v="16"/>
    <x v="0"/>
    <n v="50"/>
    <n v="147"/>
    <n v="7350"/>
    <n v="3380.9999999999995"/>
    <n v="0.45999999999999996"/>
    <x v="2"/>
  </r>
  <r>
    <x v="5"/>
    <x v="0"/>
    <x v="489"/>
    <x v="0"/>
    <x v="14"/>
    <x v="16"/>
    <x v="1"/>
    <n v="49"/>
    <n v="90"/>
    <n v="4410"/>
    <n v="2072.6999999999998"/>
    <n v="0.47"/>
    <x v="2"/>
  </r>
  <r>
    <x v="5"/>
    <x v="0"/>
    <x v="490"/>
    <x v="0"/>
    <x v="14"/>
    <x v="16"/>
    <x v="2"/>
    <n v="41"/>
    <n v="68"/>
    <n v="2788"/>
    <n v="1394"/>
    <n v="0.5"/>
    <x v="2"/>
  </r>
  <r>
    <x v="5"/>
    <x v="0"/>
    <x v="491"/>
    <x v="0"/>
    <x v="14"/>
    <x v="16"/>
    <x v="3"/>
    <n v="41"/>
    <n v="51"/>
    <n v="2091"/>
    <n v="857.31"/>
    <n v="0.41"/>
    <x v="2"/>
  </r>
  <r>
    <x v="5"/>
    <x v="0"/>
    <x v="492"/>
    <x v="0"/>
    <x v="14"/>
    <x v="16"/>
    <x v="4"/>
    <n v="54"/>
    <n v="41"/>
    <n v="2214"/>
    <n v="819.18"/>
    <n v="0.37"/>
    <x v="2"/>
  </r>
  <r>
    <x v="5"/>
    <x v="0"/>
    <x v="493"/>
    <x v="0"/>
    <x v="14"/>
    <x v="16"/>
    <x v="5"/>
    <n v="54"/>
    <n v="91"/>
    <n v="4914"/>
    <n v="2653.5600000000004"/>
    <n v="0.54"/>
    <x v="2"/>
  </r>
  <r>
    <x v="5"/>
    <x v="0"/>
    <x v="494"/>
    <x v="0"/>
    <x v="14"/>
    <x v="16"/>
    <x v="0"/>
    <n v="53"/>
    <n v="122"/>
    <n v="6466"/>
    <n v="3103.68"/>
    <n v="0.48"/>
    <x v="2"/>
  </r>
  <r>
    <x v="5"/>
    <x v="0"/>
    <x v="495"/>
    <x v="0"/>
    <x v="14"/>
    <x v="16"/>
    <x v="1"/>
    <n v="46"/>
    <n v="70"/>
    <n v="3220"/>
    <n v="1513.3999999999999"/>
    <n v="0.47"/>
    <x v="2"/>
  </r>
  <r>
    <x v="5"/>
    <x v="0"/>
    <x v="496"/>
    <x v="0"/>
    <x v="14"/>
    <x v="16"/>
    <x v="2"/>
    <n v="41"/>
    <n v="38"/>
    <n v="1558"/>
    <n v="856.89999999999986"/>
    <n v="0.54999999999999993"/>
    <x v="2"/>
  </r>
  <r>
    <x v="5"/>
    <x v="0"/>
    <x v="497"/>
    <x v="0"/>
    <x v="14"/>
    <x v="16"/>
    <x v="3"/>
    <n v="42"/>
    <n v="36"/>
    <n v="1512"/>
    <n v="680.4"/>
    <n v="0.44999999999999996"/>
    <x v="2"/>
  </r>
  <r>
    <x v="5"/>
    <x v="0"/>
    <x v="498"/>
    <x v="0"/>
    <x v="14"/>
    <x v="16"/>
    <x v="4"/>
    <n v="52"/>
    <n v="36"/>
    <n v="1872"/>
    <n v="692.64"/>
    <n v="0.37"/>
    <x v="2"/>
  </r>
  <r>
    <x v="5"/>
    <x v="0"/>
    <x v="393"/>
    <x v="0"/>
    <x v="14"/>
    <x v="16"/>
    <x v="5"/>
    <n v="57"/>
    <n v="59"/>
    <n v="3363"/>
    <n v="1748.76"/>
    <n v="0.52"/>
    <x v="2"/>
  </r>
  <r>
    <x v="5"/>
    <x v="0"/>
    <x v="425"/>
    <x v="0"/>
    <x v="14"/>
    <x v="16"/>
    <x v="0"/>
    <n v="55"/>
    <n v="120"/>
    <n v="6600"/>
    <n v="3300"/>
    <n v="0.5"/>
    <x v="2"/>
  </r>
  <r>
    <x v="5"/>
    <x v="0"/>
    <x v="425"/>
    <x v="0"/>
    <x v="14"/>
    <x v="16"/>
    <x v="1"/>
    <n v="54"/>
    <n v="59"/>
    <n v="3186"/>
    <n v="1561.1399999999999"/>
    <n v="0.49"/>
    <x v="2"/>
  </r>
  <r>
    <x v="5"/>
    <x v="0"/>
    <x v="425"/>
    <x v="0"/>
    <x v="14"/>
    <x v="16"/>
    <x v="2"/>
    <n v="52"/>
    <n v="31"/>
    <n v="1612"/>
    <n v="886.59999999999991"/>
    <n v="0.54999999999999993"/>
    <x v="2"/>
  </r>
  <r>
    <x v="5"/>
    <x v="0"/>
    <x v="425"/>
    <x v="0"/>
    <x v="14"/>
    <x v="16"/>
    <x v="3"/>
    <n v="50"/>
    <n v="26"/>
    <n v="1300"/>
    <n v="520"/>
    <n v="0.4"/>
    <x v="2"/>
  </r>
  <r>
    <x v="5"/>
    <x v="0"/>
    <x v="425"/>
    <x v="0"/>
    <x v="14"/>
    <x v="16"/>
    <x v="4"/>
    <n v="61"/>
    <n v="27"/>
    <n v="1647"/>
    <n v="625.86"/>
    <n v="0.38"/>
    <x v="2"/>
  </r>
  <r>
    <x v="5"/>
    <x v="0"/>
    <x v="425"/>
    <x v="0"/>
    <x v="14"/>
    <x v="16"/>
    <x v="5"/>
    <n v="68"/>
    <n v="56"/>
    <n v="3808"/>
    <n v="2018.24"/>
    <n v="0.53"/>
    <x v="2"/>
  </r>
  <r>
    <x v="5"/>
    <x v="0"/>
    <x v="455"/>
    <x v="0"/>
    <x v="14"/>
    <x v="16"/>
    <x v="0"/>
    <n v="62"/>
    <n v="98"/>
    <n v="6076"/>
    <n v="2977.24"/>
    <n v="0.49"/>
    <x v="2"/>
  </r>
  <r>
    <x v="5"/>
    <x v="0"/>
    <x v="455"/>
    <x v="0"/>
    <x v="14"/>
    <x v="16"/>
    <x v="1"/>
    <n v="52"/>
    <n v="52"/>
    <n v="2704"/>
    <n v="1352"/>
    <n v="0.5"/>
    <x v="2"/>
  </r>
  <r>
    <x v="5"/>
    <x v="0"/>
    <x v="455"/>
    <x v="0"/>
    <x v="14"/>
    <x v="16"/>
    <x v="2"/>
    <n v="52"/>
    <n v="55"/>
    <n v="2860"/>
    <n v="1487.2"/>
    <n v="0.52"/>
    <x v="2"/>
  </r>
  <r>
    <x v="5"/>
    <x v="0"/>
    <x v="455"/>
    <x v="0"/>
    <x v="14"/>
    <x v="16"/>
    <x v="3"/>
    <n v="54"/>
    <n v="46"/>
    <n v="2484"/>
    <n v="1068.1199999999999"/>
    <n v="0.43"/>
    <x v="2"/>
  </r>
  <r>
    <x v="5"/>
    <x v="0"/>
    <x v="455"/>
    <x v="0"/>
    <x v="14"/>
    <x v="16"/>
    <x v="4"/>
    <n v="60"/>
    <n v="41"/>
    <n v="2460"/>
    <n v="885.6"/>
    <n v="0.36"/>
    <x v="2"/>
  </r>
  <r>
    <x v="5"/>
    <x v="0"/>
    <x v="455"/>
    <x v="0"/>
    <x v="14"/>
    <x v="16"/>
    <x v="5"/>
    <n v="67"/>
    <n v="63"/>
    <n v="4221"/>
    <n v="2279.34"/>
    <n v="0.54"/>
    <x v="2"/>
  </r>
  <r>
    <x v="5"/>
    <x v="0"/>
    <x v="484"/>
    <x v="0"/>
    <x v="14"/>
    <x v="16"/>
    <x v="0"/>
    <n v="62"/>
    <n v="138"/>
    <n v="8556"/>
    <n v="4106.88"/>
    <n v="0.48"/>
    <x v="2"/>
  </r>
  <r>
    <x v="5"/>
    <x v="0"/>
    <x v="484"/>
    <x v="0"/>
    <x v="14"/>
    <x v="16"/>
    <x v="1"/>
    <n v="53"/>
    <n v="74"/>
    <n v="3922"/>
    <n v="1961"/>
    <n v="0.5"/>
    <x v="2"/>
  </r>
  <r>
    <x v="5"/>
    <x v="0"/>
    <x v="484"/>
    <x v="0"/>
    <x v="14"/>
    <x v="16"/>
    <x v="2"/>
    <n v="52"/>
    <n v="68"/>
    <n v="3536"/>
    <n v="1768"/>
    <n v="0.5"/>
    <x v="2"/>
  </r>
  <r>
    <x v="5"/>
    <x v="0"/>
    <x v="484"/>
    <x v="0"/>
    <x v="14"/>
    <x v="16"/>
    <x v="3"/>
    <n v="52"/>
    <n v="50"/>
    <n v="2600"/>
    <n v="1118"/>
    <n v="0.43"/>
    <x v="2"/>
  </r>
  <r>
    <x v="5"/>
    <x v="0"/>
    <x v="484"/>
    <x v="0"/>
    <x v="14"/>
    <x v="16"/>
    <x v="4"/>
    <n v="60"/>
    <n v="54"/>
    <n v="3240"/>
    <n v="1166.3999999999999"/>
    <n v="0.36"/>
    <x v="2"/>
  </r>
  <r>
    <x v="5"/>
    <x v="0"/>
    <x v="484"/>
    <x v="0"/>
    <x v="14"/>
    <x v="16"/>
    <x v="5"/>
    <n v="69"/>
    <n v="75"/>
    <n v="5175"/>
    <n v="2742.75"/>
    <n v="0.53"/>
    <x v="2"/>
  </r>
  <r>
    <x v="3"/>
    <x v="2"/>
    <x v="174"/>
    <x v="0"/>
    <x v="14"/>
    <x v="16"/>
    <x v="0"/>
    <n v="33"/>
    <n v="98"/>
    <n v="3234"/>
    <n v="1131.8999999999999"/>
    <n v="0.35"/>
    <x v="2"/>
  </r>
  <r>
    <x v="3"/>
    <x v="2"/>
    <x v="174"/>
    <x v="0"/>
    <x v="14"/>
    <x v="16"/>
    <x v="1"/>
    <n v="41"/>
    <n v="109"/>
    <n v="4469"/>
    <n v="1474.77"/>
    <n v="0.33"/>
    <x v="2"/>
  </r>
  <r>
    <x v="3"/>
    <x v="2"/>
    <x v="174"/>
    <x v="0"/>
    <x v="14"/>
    <x v="16"/>
    <x v="2"/>
    <n v="43"/>
    <n v="101"/>
    <n v="4343"/>
    <n v="1737.2"/>
    <n v="0.4"/>
    <x v="2"/>
  </r>
  <r>
    <x v="3"/>
    <x v="2"/>
    <x v="174"/>
    <x v="0"/>
    <x v="14"/>
    <x v="16"/>
    <x v="3"/>
    <n v="43"/>
    <n v="59"/>
    <n v="2537"/>
    <n v="989.43000000000006"/>
    <n v="0.39"/>
    <x v="2"/>
  </r>
  <r>
    <x v="5"/>
    <x v="0"/>
    <x v="188"/>
    <x v="2"/>
    <x v="15"/>
    <x v="17"/>
    <x v="5"/>
    <n v="52"/>
    <n v="84"/>
    <n v="4368"/>
    <n v="1790.8799999999999"/>
    <n v="0.41"/>
    <x v="2"/>
  </r>
  <r>
    <x v="5"/>
    <x v="0"/>
    <x v="696"/>
    <x v="2"/>
    <x v="15"/>
    <x v="17"/>
    <x v="0"/>
    <n v="51"/>
    <n v="173"/>
    <n v="8823"/>
    <n v="4146.8100000000004"/>
    <n v="0.47000000000000003"/>
    <x v="2"/>
  </r>
  <r>
    <x v="5"/>
    <x v="0"/>
    <x v="696"/>
    <x v="2"/>
    <x v="15"/>
    <x v="17"/>
    <x v="1"/>
    <n v="53"/>
    <n v="65"/>
    <n v="3445"/>
    <n v="1653.6000000000001"/>
    <n v="0.48000000000000004"/>
    <x v="2"/>
  </r>
  <r>
    <x v="5"/>
    <x v="0"/>
    <x v="696"/>
    <x v="2"/>
    <x v="15"/>
    <x v="17"/>
    <x v="2"/>
    <n v="43"/>
    <n v="77"/>
    <n v="3311"/>
    <n v="1225.07"/>
    <n v="0.37"/>
    <x v="2"/>
  </r>
  <r>
    <x v="5"/>
    <x v="0"/>
    <x v="696"/>
    <x v="2"/>
    <x v="15"/>
    <x v="17"/>
    <x v="3"/>
    <n v="49"/>
    <n v="46"/>
    <n v="2254"/>
    <n v="879.06000000000006"/>
    <n v="0.39"/>
    <x v="2"/>
  </r>
  <r>
    <x v="5"/>
    <x v="0"/>
    <x v="696"/>
    <x v="2"/>
    <x v="15"/>
    <x v="17"/>
    <x v="4"/>
    <n v="60"/>
    <n v="75"/>
    <n v="4500"/>
    <n v="1710"/>
    <n v="0.38"/>
    <x v="2"/>
  </r>
  <r>
    <x v="5"/>
    <x v="0"/>
    <x v="696"/>
    <x v="2"/>
    <x v="15"/>
    <x v="17"/>
    <x v="5"/>
    <n v="52"/>
    <n v="102"/>
    <n v="5304"/>
    <n v="2333.7600000000002"/>
    <n v="0.44"/>
    <x v="2"/>
  </r>
  <r>
    <x v="5"/>
    <x v="0"/>
    <x v="225"/>
    <x v="2"/>
    <x v="15"/>
    <x v="17"/>
    <x v="0"/>
    <n v="53"/>
    <n v="153"/>
    <n v="8109"/>
    <n v="3973.4100000000003"/>
    <n v="0.49000000000000005"/>
    <x v="2"/>
  </r>
  <r>
    <x v="5"/>
    <x v="0"/>
    <x v="225"/>
    <x v="2"/>
    <x v="15"/>
    <x v="17"/>
    <x v="1"/>
    <n v="52"/>
    <n v="65"/>
    <n v="3380"/>
    <n v="1690"/>
    <n v="0.5"/>
    <x v="2"/>
  </r>
  <r>
    <x v="5"/>
    <x v="0"/>
    <x v="225"/>
    <x v="2"/>
    <x v="15"/>
    <x v="17"/>
    <x v="2"/>
    <n v="41"/>
    <n v="69"/>
    <n v="2829"/>
    <n v="1046.73"/>
    <n v="0.37"/>
    <x v="2"/>
  </r>
  <r>
    <x v="5"/>
    <x v="0"/>
    <x v="225"/>
    <x v="2"/>
    <x v="15"/>
    <x v="17"/>
    <x v="3"/>
    <n v="49"/>
    <n v="36"/>
    <n v="1764"/>
    <n v="670.32"/>
    <n v="0.38"/>
    <x v="2"/>
  </r>
  <r>
    <x v="5"/>
    <x v="0"/>
    <x v="225"/>
    <x v="2"/>
    <x v="15"/>
    <x v="17"/>
    <x v="4"/>
    <n v="64"/>
    <n v="53"/>
    <n v="3392"/>
    <n v="1322.88"/>
    <n v="0.39"/>
    <x v="2"/>
  </r>
  <r>
    <x v="5"/>
    <x v="0"/>
    <x v="225"/>
    <x v="2"/>
    <x v="15"/>
    <x v="17"/>
    <x v="5"/>
    <n v="53"/>
    <n v="72"/>
    <n v="3816"/>
    <n v="1526.4"/>
    <n v="0.4"/>
    <x v="2"/>
  </r>
  <r>
    <x v="5"/>
    <x v="0"/>
    <x v="244"/>
    <x v="2"/>
    <x v="15"/>
    <x v="17"/>
    <x v="0"/>
    <n v="54"/>
    <n v="131"/>
    <n v="7074"/>
    <n v="3254.04"/>
    <n v="0.46"/>
    <x v="2"/>
  </r>
  <r>
    <x v="5"/>
    <x v="0"/>
    <x v="244"/>
    <x v="2"/>
    <x v="15"/>
    <x v="17"/>
    <x v="1"/>
    <n v="50"/>
    <n v="61"/>
    <n v="3050"/>
    <n v="1525"/>
    <n v="0.5"/>
    <x v="2"/>
  </r>
  <r>
    <x v="5"/>
    <x v="0"/>
    <x v="244"/>
    <x v="2"/>
    <x v="15"/>
    <x v="17"/>
    <x v="2"/>
    <n v="44"/>
    <n v="61"/>
    <n v="2684"/>
    <n v="1073.6000000000001"/>
    <n v="0.4"/>
    <x v="2"/>
  </r>
  <r>
    <x v="5"/>
    <x v="0"/>
    <x v="244"/>
    <x v="2"/>
    <x v="15"/>
    <x v="17"/>
    <x v="3"/>
    <n v="47"/>
    <n v="44"/>
    <n v="2068"/>
    <n v="765.16"/>
    <n v="0.37"/>
    <x v="2"/>
  </r>
  <r>
    <x v="5"/>
    <x v="0"/>
    <x v="244"/>
    <x v="2"/>
    <x v="15"/>
    <x v="17"/>
    <x v="4"/>
    <n v="56"/>
    <n v="41"/>
    <n v="2296"/>
    <n v="849.52"/>
    <n v="0.37"/>
    <x v="2"/>
  </r>
  <r>
    <x v="5"/>
    <x v="0"/>
    <x v="244"/>
    <x v="2"/>
    <x v="15"/>
    <x v="17"/>
    <x v="5"/>
    <n v="49"/>
    <n v="84"/>
    <n v="4116"/>
    <n v="1811.04"/>
    <n v="0.44"/>
    <x v="2"/>
  </r>
  <r>
    <x v="5"/>
    <x v="0"/>
    <x v="273"/>
    <x v="2"/>
    <x v="15"/>
    <x v="17"/>
    <x v="0"/>
    <n v="59"/>
    <n v="160"/>
    <n v="9440"/>
    <n v="4720"/>
    <n v="0.5"/>
    <x v="2"/>
  </r>
  <r>
    <x v="5"/>
    <x v="0"/>
    <x v="273"/>
    <x v="2"/>
    <x v="15"/>
    <x v="17"/>
    <x v="1"/>
    <n v="56"/>
    <n v="72"/>
    <n v="4032"/>
    <n v="1814.4000000000003"/>
    <n v="0.45000000000000007"/>
    <x v="2"/>
  </r>
  <r>
    <x v="5"/>
    <x v="0"/>
    <x v="273"/>
    <x v="2"/>
    <x v="15"/>
    <x v="17"/>
    <x v="2"/>
    <n v="53"/>
    <n v="84"/>
    <n v="4452"/>
    <n v="1780.8000000000002"/>
    <n v="0.4"/>
    <x v="2"/>
  </r>
  <r>
    <x v="5"/>
    <x v="0"/>
    <x v="273"/>
    <x v="2"/>
    <x v="15"/>
    <x v="17"/>
    <x v="3"/>
    <n v="51"/>
    <n v="63"/>
    <n v="3213"/>
    <n v="1220.94"/>
    <n v="0.38"/>
    <x v="2"/>
  </r>
  <r>
    <x v="5"/>
    <x v="0"/>
    <x v="273"/>
    <x v="2"/>
    <x v="15"/>
    <x v="17"/>
    <x v="4"/>
    <n v="62"/>
    <n v="69"/>
    <n v="4278"/>
    <n v="1625.64"/>
    <n v="0.38"/>
    <x v="2"/>
  </r>
  <r>
    <x v="5"/>
    <x v="0"/>
    <x v="273"/>
    <x v="2"/>
    <x v="15"/>
    <x v="17"/>
    <x v="5"/>
    <n v="67"/>
    <n v="100"/>
    <n v="6700"/>
    <n v="2747"/>
    <n v="0.41"/>
    <x v="2"/>
  </r>
  <r>
    <x v="5"/>
    <x v="0"/>
    <x v="306"/>
    <x v="2"/>
    <x v="15"/>
    <x v="17"/>
    <x v="0"/>
    <n v="59"/>
    <n v="189"/>
    <n v="11151"/>
    <n v="5129.46"/>
    <n v="0.46"/>
    <x v="2"/>
  </r>
  <r>
    <x v="5"/>
    <x v="0"/>
    <x v="306"/>
    <x v="2"/>
    <x v="15"/>
    <x v="17"/>
    <x v="1"/>
    <n v="55"/>
    <n v="112"/>
    <n v="6160"/>
    <n v="3080"/>
    <n v="0.5"/>
    <x v="2"/>
  </r>
  <r>
    <x v="5"/>
    <x v="0"/>
    <x v="306"/>
    <x v="2"/>
    <x v="15"/>
    <x v="17"/>
    <x v="2"/>
    <n v="53"/>
    <n v="81"/>
    <n v="4293"/>
    <n v="1545.48"/>
    <n v="0.36"/>
    <x v="2"/>
  </r>
  <r>
    <x v="5"/>
    <x v="0"/>
    <x v="306"/>
    <x v="2"/>
    <x v="15"/>
    <x v="17"/>
    <x v="3"/>
    <n v="53"/>
    <n v="90"/>
    <n v="4770"/>
    <n v="1717.2"/>
    <n v="0.36"/>
    <x v="2"/>
  </r>
  <r>
    <x v="5"/>
    <x v="0"/>
    <x v="306"/>
    <x v="2"/>
    <x v="15"/>
    <x v="17"/>
    <x v="4"/>
    <n v="60"/>
    <n v="84"/>
    <n v="5040"/>
    <n v="1814.3999999999999"/>
    <n v="0.36"/>
    <x v="2"/>
  </r>
  <r>
    <x v="5"/>
    <x v="0"/>
    <x v="306"/>
    <x v="2"/>
    <x v="15"/>
    <x v="17"/>
    <x v="5"/>
    <n v="67"/>
    <n v="126"/>
    <n v="8442"/>
    <n v="3545.64"/>
    <n v="0.42"/>
    <x v="2"/>
  </r>
  <r>
    <x v="5"/>
    <x v="0"/>
    <x v="334"/>
    <x v="2"/>
    <x v="15"/>
    <x v="17"/>
    <x v="0"/>
    <n v="63"/>
    <n v="182"/>
    <n v="11466"/>
    <n v="5274.3600000000006"/>
    <n v="0.46"/>
    <x v="2"/>
  </r>
  <r>
    <x v="5"/>
    <x v="0"/>
    <x v="334"/>
    <x v="2"/>
    <x v="15"/>
    <x v="17"/>
    <x v="1"/>
    <n v="59"/>
    <n v="111"/>
    <n v="6549"/>
    <n v="3078.03"/>
    <n v="0.47000000000000003"/>
    <x v="2"/>
  </r>
  <r>
    <x v="5"/>
    <x v="0"/>
    <x v="334"/>
    <x v="2"/>
    <x v="15"/>
    <x v="17"/>
    <x v="2"/>
    <n v="53"/>
    <n v="102"/>
    <n v="5406"/>
    <n v="1946.1599999999999"/>
    <n v="0.36"/>
    <x v="2"/>
  </r>
  <r>
    <x v="5"/>
    <x v="0"/>
    <x v="334"/>
    <x v="2"/>
    <x v="15"/>
    <x v="17"/>
    <x v="3"/>
    <n v="51"/>
    <n v="75"/>
    <n v="3825"/>
    <n v="1453.5"/>
    <n v="0.38"/>
    <x v="2"/>
  </r>
  <r>
    <x v="5"/>
    <x v="0"/>
    <x v="334"/>
    <x v="2"/>
    <x v="15"/>
    <x v="17"/>
    <x v="4"/>
    <n v="61"/>
    <n v="91"/>
    <n v="5551"/>
    <n v="2164.89"/>
    <n v="0.39"/>
    <x v="2"/>
  </r>
  <r>
    <x v="5"/>
    <x v="0"/>
    <x v="334"/>
    <x v="2"/>
    <x v="15"/>
    <x v="17"/>
    <x v="5"/>
    <n v="67"/>
    <n v="130"/>
    <n v="8710"/>
    <n v="3919.4999999999995"/>
    <n v="0.44999999999999996"/>
    <x v="2"/>
  </r>
  <r>
    <x v="5"/>
    <x v="0"/>
    <x v="366"/>
    <x v="2"/>
    <x v="15"/>
    <x v="17"/>
    <x v="0"/>
    <n v="59"/>
    <n v="163"/>
    <n v="9617"/>
    <n v="4327.6500000000005"/>
    <n v="0.45000000000000007"/>
    <x v="2"/>
  </r>
  <r>
    <x v="5"/>
    <x v="0"/>
    <x v="366"/>
    <x v="2"/>
    <x v="15"/>
    <x v="17"/>
    <x v="1"/>
    <n v="56"/>
    <n v="106"/>
    <n v="5936"/>
    <n v="2671.2000000000003"/>
    <n v="0.45000000000000007"/>
    <x v="2"/>
  </r>
  <r>
    <x v="5"/>
    <x v="0"/>
    <x v="366"/>
    <x v="2"/>
    <x v="15"/>
    <x v="17"/>
    <x v="2"/>
    <n v="54"/>
    <n v="102"/>
    <n v="5508"/>
    <n v="1982.8799999999999"/>
    <n v="0.36"/>
    <x v="2"/>
  </r>
  <r>
    <x v="5"/>
    <x v="0"/>
    <x v="366"/>
    <x v="2"/>
    <x v="15"/>
    <x v="17"/>
    <x v="3"/>
    <n v="53"/>
    <n v="68"/>
    <n v="3604"/>
    <n v="1441.6000000000001"/>
    <n v="0.4"/>
    <x v="2"/>
  </r>
  <r>
    <x v="5"/>
    <x v="0"/>
    <x v="366"/>
    <x v="2"/>
    <x v="15"/>
    <x v="17"/>
    <x v="4"/>
    <n v="62"/>
    <n v="65"/>
    <n v="4030"/>
    <n v="1531.4"/>
    <n v="0.38"/>
    <x v="2"/>
  </r>
  <r>
    <x v="5"/>
    <x v="0"/>
    <x v="366"/>
    <x v="2"/>
    <x v="15"/>
    <x v="17"/>
    <x v="5"/>
    <n v="67"/>
    <n v="104"/>
    <n v="6968"/>
    <n v="2926.56"/>
    <n v="0.42"/>
    <x v="2"/>
  </r>
  <r>
    <x v="5"/>
    <x v="0"/>
    <x v="396"/>
    <x v="2"/>
    <x v="15"/>
    <x v="17"/>
    <x v="0"/>
    <n v="64"/>
    <n v="131"/>
    <n v="8384"/>
    <n v="4024.32"/>
    <n v="0.48000000000000004"/>
    <x v="2"/>
  </r>
  <r>
    <x v="5"/>
    <x v="0"/>
    <x v="396"/>
    <x v="2"/>
    <x v="15"/>
    <x v="17"/>
    <x v="1"/>
    <n v="55"/>
    <n v="91"/>
    <n v="5005"/>
    <n v="2402.4"/>
    <n v="0.48000000000000004"/>
    <x v="2"/>
  </r>
  <r>
    <x v="5"/>
    <x v="0"/>
    <x v="396"/>
    <x v="2"/>
    <x v="15"/>
    <x v="17"/>
    <x v="2"/>
    <n v="50"/>
    <n v="59"/>
    <n v="2950"/>
    <n v="1121"/>
    <n v="0.38"/>
    <x v="2"/>
  </r>
  <r>
    <x v="5"/>
    <x v="0"/>
    <x v="396"/>
    <x v="2"/>
    <x v="15"/>
    <x v="17"/>
    <x v="3"/>
    <n v="50"/>
    <n v="56"/>
    <n v="2800"/>
    <n v="1092"/>
    <n v="0.39"/>
    <x v="2"/>
  </r>
  <r>
    <x v="5"/>
    <x v="0"/>
    <x v="396"/>
    <x v="2"/>
    <x v="15"/>
    <x v="17"/>
    <x v="4"/>
    <n v="62"/>
    <n v="60"/>
    <n v="3720"/>
    <n v="1488"/>
    <n v="0.4"/>
    <x v="2"/>
  </r>
  <r>
    <x v="5"/>
    <x v="0"/>
    <x v="396"/>
    <x v="2"/>
    <x v="15"/>
    <x v="17"/>
    <x v="5"/>
    <n v="64"/>
    <n v="84"/>
    <n v="5376"/>
    <n v="2204.16"/>
    <n v="0.41"/>
    <x v="2"/>
  </r>
  <r>
    <x v="5"/>
    <x v="0"/>
    <x v="428"/>
    <x v="2"/>
    <x v="15"/>
    <x v="17"/>
    <x v="0"/>
    <n v="68"/>
    <n v="113"/>
    <n v="7684"/>
    <n v="3611.48"/>
    <n v="0.47000000000000003"/>
    <x v="2"/>
  </r>
  <r>
    <x v="5"/>
    <x v="0"/>
    <x v="428"/>
    <x v="2"/>
    <x v="15"/>
    <x v="17"/>
    <x v="1"/>
    <n v="60"/>
    <n v="77"/>
    <n v="4620"/>
    <n v="2217.6000000000004"/>
    <n v="0.48000000000000004"/>
    <x v="2"/>
  </r>
  <r>
    <x v="5"/>
    <x v="0"/>
    <x v="428"/>
    <x v="2"/>
    <x v="15"/>
    <x v="17"/>
    <x v="2"/>
    <n v="59"/>
    <n v="46"/>
    <n v="2714"/>
    <n v="1085.6000000000001"/>
    <n v="0.4"/>
    <x v="2"/>
  </r>
  <r>
    <x v="5"/>
    <x v="0"/>
    <x v="428"/>
    <x v="2"/>
    <x v="15"/>
    <x v="17"/>
    <x v="3"/>
    <n v="59"/>
    <n v="42"/>
    <n v="2478"/>
    <n v="892.07999999999993"/>
    <n v="0.36"/>
    <x v="2"/>
  </r>
  <r>
    <x v="5"/>
    <x v="0"/>
    <x v="428"/>
    <x v="2"/>
    <x v="15"/>
    <x v="17"/>
    <x v="4"/>
    <n v="71"/>
    <n v="44"/>
    <n v="3124"/>
    <n v="1093.3999999999999"/>
    <n v="0.35"/>
    <x v="2"/>
  </r>
  <r>
    <x v="5"/>
    <x v="0"/>
    <x v="428"/>
    <x v="2"/>
    <x v="15"/>
    <x v="17"/>
    <x v="5"/>
    <n v="73"/>
    <n v="83"/>
    <n v="6059"/>
    <n v="2423.6"/>
    <n v="0.4"/>
    <x v="2"/>
  </r>
  <r>
    <x v="5"/>
    <x v="0"/>
    <x v="458"/>
    <x v="2"/>
    <x v="15"/>
    <x v="17"/>
    <x v="0"/>
    <n v="68"/>
    <n v="123"/>
    <n v="8364"/>
    <n v="4014.7200000000003"/>
    <n v="0.48000000000000004"/>
    <x v="2"/>
  </r>
  <r>
    <x v="5"/>
    <x v="0"/>
    <x v="458"/>
    <x v="2"/>
    <x v="15"/>
    <x v="17"/>
    <x v="1"/>
    <n v="59"/>
    <n v="81"/>
    <n v="4779"/>
    <n v="2198.34"/>
    <n v="0.46"/>
    <x v="2"/>
  </r>
  <r>
    <x v="5"/>
    <x v="0"/>
    <x v="458"/>
    <x v="2"/>
    <x v="15"/>
    <x v="17"/>
    <x v="2"/>
    <n v="59"/>
    <n v="93"/>
    <n v="5487"/>
    <n v="2139.9300000000003"/>
    <n v="0.39"/>
    <x v="2"/>
  </r>
  <r>
    <x v="5"/>
    <x v="0"/>
    <x v="458"/>
    <x v="2"/>
    <x v="15"/>
    <x v="17"/>
    <x v="3"/>
    <n v="62"/>
    <n v="90"/>
    <n v="5580"/>
    <n v="2120.4"/>
    <n v="0.38"/>
    <x v="2"/>
  </r>
  <r>
    <x v="5"/>
    <x v="0"/>
    <x v="458"/>
    <x v="2"/>
    <x v="15"/>
    <x v="17"/>
    <x v="4"/>
    <n v="69"/>
    <n v="83"/>
    <n v="5727"/>
    <n v="2004.4499999999998"/>
    <n v="0.35"/>
    <x v="2"/>
  </r>
  <r>
    <x v="5"/>
    <x v="0"/>
    <x v="458"/>
    <x v="2"/>
    <x v="15"/>
    <x v="17"/>
    <x v="5"/>
    <n v="74"/>
    <n v="101"/>
    <n v="7474"/>
    <n v="3139.08"/>
    <n v="0.42"/>
    <x v="2"/>
  </r>
  <r>
    <x v="5"/>
    <x v="0"/>
    <x v="487"/>
    <x v="2"/>
    <x v="15"/>
    <x v="17"/>
    <x v="0"/>
    <n v="69"/>
    <n v="174"/>
    <n v="12006"/>
    <n v="5642.8200000000006"/>
    <n v="0.47000000000000003"/>
    <x v="2"/>
  </r>
  <r>
    <x v="5"/>
    <x v="0"/>
    <x v="487"/>
    <x v="2"/>
    <x v="15"/>
    <x v="17"/>
    <x v="1"/>
    <n v="60"/>
    <n v="112"/>
    <n v="6720"/>
    <n v="3158.4"/>
    <n v="0.47000000000000003"/>
    <x v="2"/>
  </r>
  <r>
    <x v="0"/>
    <x v="2"/>
    <x v="174"/>
    <x v="2"/>
    <x v="15"/>
    <x v="17"/>
    <x v="0"/>
    <n v="33"/>
    <n v="109"/>
    <n v="3597"/>
    <n v="1366.8600000000001"/>
    <n v="0.38"/>
    <x v="2"/>
  </r>
  <r>
    <x v="0"/>
    <x v="2"/>
    <x v="174"/>
    <x v="2"/>
    <x v="15"/>
    <x v="17"/>
    <x v="1"/>
    <n v="43"/>
    <n v="109"/>
    <n v="4687"/>
    <n v="1546.71"/>
    <n v="0.33"/>
    <x v="2"/>
  </r>
  <r>
    <x v="0"/>
    <x v="2"/>
    <x v="174"/>
    <x v="2"/>
    <x v="15"/>
    <x v="17"/>
    <x v="2"/>
    <n v="41"/>
    <n v="113"/>
    <n v="4633"/>
    <n v="1667.8799999999999"/>
    <n v="0.36"/>
    <x v="2"/>
  </r>
  <r>
    <x v="0"/>
    <x v="2"/>
    <x v="174"/>
    <x v="2"/>
    <x v="15"/>
    <x v="17"/>
    <x v="3"/>
    <n v="43"/>
    <n v="56"/>
    <n v="2408"/>
    <n v="842.8"/>
    <n v="0.35"/>
    <x v="2"/>
  </r>
  <r>
    <x v="0"/>
    <x v="2"/>
    <x v="174"/>
    <x v="2"/>
    <x v="15"/>
    <x v="17"/>
    <x v="4"/>
    <n v="46"/>
    <n v="46"/>
    <n v="2116"/>
    <n v="634.79999999999995"/>
    <n v="0.3"/>
    <x v="2"/>
  </r>
  <r>
    <x v="0"/>
    <x v="2"/>
    <x v="174"/>
    <x v="2"/>
    <x v="15"/>
    <x v="17"/>
    <x v="5"/>
    <n v="42"/>
    <n v="123"/>
    <n v="5166"/>
    <n v="2789.6400000000003"/>
    <n v="0.54"/>
    <x v="2"/>
  </r>
  <r>
    <x v="0"/>
    <x v="2"/>
    <x v="205"/>
    <x v="2"/>
    <x v="15"/>
    <x v="17"/>
    <x v="0"/>
    <n v="33"/>
    <n v="143"/>
    <n v="4719"/>
    <n v="1698.84"/>
    <n v="0.36"/>
    <x v="2"/>
  </r>
  <r>
    <x v="0"/>
    <x v="2"/>
    <x v="205"/>
    <x v="2"/>
    <x v="15"/>
    <x v="17"/>
    <x v="1"/>
    <n v="42"/>
    <n v="98"/>
    <n v="4116"/>
    <n v="1317.1200000000001"/>
    <n v="0.32"/>
    <x v="2"/>
  </r>
  <r>
    <x v="0"/>
    <x v="2"/>
    <x v="205"/>
    <x v="2"/>
    <x v="15"/>
    <x v="17"/>
    <x v="2"/>
    <n v="44"/>
    <n v="94"/>
    <n v="4136"/>
    <n v="1488.96"/>
    <n v="0.36"/>
    <x v="2"/>
  </r>
  <r>
    <x v="0"/>
    <x v="2"/>
    <x v="205"/>
    <x v="2"/>
    <x v="16"/>
    <x v="18"/>
    <x v="3"/>
    <n v="41"/>
    <n v="56"/>
    <n v="2296"/>
    <n v="895.44"/>
    <n v="0.39"/>
    <x v="2"/>
  </r>
  <r>
    <x v="0"/>
    <x v="2"/>
    <x v="205"/>
    <x v="2"/>
    <x v="16"/>
    <x v="18"/>
    <x v="4"/>
    <n v="47"/>
    <n v="38"/>
    <n v="1786"/>
    <n v="535.79999999999995"/>
    <n v="0.3"/>
    <x v="2"/>
  </r>
  <r>
    <x v="0"/>
    <x v="2"/>
    <x v="205"/>
    <x v="2"/>
    <x v="16"/>
    <x v="18"/>
    <x v="5"/>
    <n v="44"/>
    <n v="102"/>
    <n v="4488"/>
    <n v="2468.4"/>
    <n v="0.55000000000000004"/>
    <x v="2"/>
  </r>
  <r>
    <x v="0"/>
    <x v="2"/>
    <x v="214"/>
    <x v="2"/>
    <x v="16"/>
    <x v="18"/>
    <x v="0"/>
    <n v="44"/>
    <n v="135"/>
    <n v="5940"/>
    <n v="2376"/>
    <n v="0.4"/>
    <x v="2"/>
  </r>
  <r>
    <x v="0"/>
    <x v="2"/>
    <x v="214"/>
    <x v="2"/>
    <x v="16"/>
    <x v="18"/>
    <x v="1"/>
    <n v="54"/>
    <n v="91"/>
    <n v="4914"/>
    <n v="1523.34"/>
    <n v="0.31"/>
    <x v="2"/>
  </r>
  <r>
    <x v="0"/>
    <x v="2"/>
    <x v="214"/>
    <x v="2"/>
    <x v="16"/>
    <x v="18"/>
    <x v="2"/>
    <n v="57"/>
    <n v="101"/>
    <n v="5757"/>
    <n v="2245.23"/>
    <n v="0.39"/>
    <x v="2"/>
  </r>
  <r>
    <x v="0"/>
    <x v="2"/>
    <x v="214"/>
    <x v="2"/>
    <x v="16"/>
    <x v="18"/>
    <x v="3"/>
    <n v="52"/>
    <n v="69"/>
    <n v="3588"/>
    <n v="1291.68"/>
    <n v="0.36"/>
    <x v="2"/>
  </r>
  <r>
    <x v="0"/>
    <x v="2"/>
    <x v="214"/>
    <x v="2"/>
    <x v="16"/>
    <x v="18"/>
    <x v="4"/>
    <n v="55"/>
    <n v="36"/>
    <n v="1980"/>
    <n v="514.80000000000007"/>
    <n v="0.26"/>
    <x v="2"/>
  </r>
  <r>
    <x v="0"/>
    <x v="2"/>
    <x v="214"/>
    <x v="2"/>
    <x v="16"/>
    <x v="18"/>
    <x v="5"/>
    <n v="50"/>
    <n v="85"/>
    <n v="4250"/>
    <n v="2337.5"/>
    <n v="0.55000000000000004"/>
    <x v="2"/>
  </r>
  <r>
    <x v="0"/>
    <x v="2"/>
    <x v="233"/>
    <x v="2"/>
    <x v="16"/>
    <x v="18"/>
    <x v="0"/>
    <n v="59"/>
    <n v="130"/>
    <n v="7670"/>
    <n v="2761.2"/>
    <n v="0.36"/>
    <x v="2"/>
  </r>
  <r>
    <x v="0"/>
    <x v="2"/>
    <x v="233"/>
    <x v="2"/>
    <x v="16"/>
    <x v="18"/>
    <x v="1"/>
    <n v="61"/>
    <n v="81"/>
    <n v="4941"/>
    <n v="1729.35"/>
    <n v="0.35"/>
    <x v="2"/>
  </r>
  <r>
    <x v="0"/>
    <x v="2"/>
    <x v="233"/>
    <x v="2"/>
    <x v="16"/>
    <x v="18"/>
    <x v="2"/>
    <n v="60"/>
    <n v="91"/>
    <n v="5460"/>
    <n v="2074.8000000000002"/>
    <n v="0.38"/>
    <x v="2"/>
  </r>
  <r>
    <x v="0"/>
    <x v="2"/>
    <x v="233"/>
    <x v="2"/>
    <x v="16"/>
    <x v="18"/>
    <x v="3"/>
    <n v="48"/>
    <n v="73"/>
    <n v="3504"/>
    <n v="1226.3999999999999"/>
    <n v="0.35"/>
    <x v="2"/>
  </r>
  <r>
    <x v="0"/>
    <x v="2"/>
    <x v="233"/>
    <x v="2"/>
    <x v="16"/>
    <x v="18"/>
    <x v="4"/>
    <n v="52"/>
    <n v="42"/>
    <n v="2184"/>
    <n v="589.68000000000006"/>
    <n v="0.27"/>
    <x v="2"/>
  </r>
  <r>
    <x v="0"/>
    <x v="2"/>
    <x v="233"/>
    <x v="2"/>
    <x v="16"/>
    <x v="18"/>
    <x v="5"/>
    <n v="66"/>
    <n v="94"/>
    <n v="6204"/>
    <n v="3102"/>
    <n v="0.5"/>
    <x v="2"/>
  </r>
  <r>
    <x v="0"/>
    <x v="2"/>
    <x v="264"/>
    <x v="2"/>
    <x v="16"/>
    <x v="18"/>
    <x v="0"/>
    <n v="51"/>
    <n v="158"/>
    <n v="8058"/>
    <n v="2981.46"/>
    <n v="0.37"/>
    <x v="2"/>
  </r>
  <r>
    <x v="0"/>
    <x v="2"/>
    <x v="264"/>
    <x v="2"/>
    <x v="16"/>
    <x v="18"/>
    <x v="1"/>
    <n v="58"/>
    <n v="98"/>
    <n v="5684"/>
    <n v="1875.72"/>
    <n v="0.33"/>
    <x v="2"/>
  </r>
  <r>
    <x v="0"/>
    <x v="2"/>
    <x v="264"/>
    <x v="2"/>
    <x v="16"/>
    <x v="18"/>
    <x v="2"/>
    <n v="56"/>
    <n v="98"/>
    <n v="5488"/>
    <n v="2195.2000000000003"/>
    <n v="0.4"/>
    <x v="2"/>
  </r>
  <r>
    <x v="0"/>
    <x v="2"/>
    <x v="264"/>
    <x v="2"/>
    <x v="16"/>
    <x v="18"/>
    <x v="3"/>
    <n v="52"/>
    <n v="80"/>
    <n v="4160"/>
    <n v="1664"/>
    <n v="0.4"/>
    <x v="2"/>
  </r>
  <r>
    <x v="0"/>
    <x v="2"/>
    <x v="264"/>
    <x v="2"/>
    <x v="16"/>
    <x v="18"/>
    <x v="4"/>
    <n v="55"/>
    <n v="46"/>
    <n v="2530"/>
    <n v="708.40000000000009"/>
    <n v="0.28000000000000003"/>
    <x v="2"/>
  </r>
  <r>
    <x v="0"/>
    <x v="2"/>
    <x v="264"/>
    <x v="2"/>
    <x v="16"/>
    <x v="18"/>
    <x v="5"/>
    <n v="69"/>
    <n v="143"/>
    <n v="9867"/>
    <n v="5426.85"/>
    <n v="0.55000000000000004"/>
    <x v="2"/>
  </r>
  <r>
    <x v="0"/>
    <x v="2"/>
    <x v="294"/>
    <x v="2"/>
    <x v="16"/>
    <x v="18"/>
    <x v="0"/>
    <n v="67"/>
    <n v="210"/>
    <n v="14070"/>
    <n v="5628"/>
    <n v="0.4"/>
    <x v="2"/>
  </r>
  <r>
    <x v="0"/>
    <x v="2"/>
    <x v="294"/>
    <x v="2"/>
    <x v="16"/>
    <x v="18"/>
    <x v="1"/>
    <n v="72"/>
    <n v="156"/>
    <n v="11232"/>
    <n v="3481.92"/>
    <n v="0.31"/>
    <x v="2"/>
  </r>
  <r>
    <x v="0"/>
    <x v="2"/>
    <x v="294"/>
    <x v="2"/>
    <x v="16"/>
    <x v="18"/>
    <x v="2"/>
    <n v="71"/>
    <n v="180"/>
    <n v="12780"/>
    <n v="4600.8"/>
    <n v="0.36"/>
    <x v="2"/>
  </r>
  <r>
    <x v="0"/>
    <x v="2"/>
    <x v="294"/>
    <x v="2"/>
    <x v="16"/>
    <x v="18"/>
    <x v="3"/>
    <n v="74"/>
    <n v="133"/>
    <n v="9842"/>
    <n v="3739.96"/>
    <n v="0.38"/>
    <x v="2"/>
  </r>
  <r>
    <x v="0"/>
    <x v="2"/>
    <x v="294"/>
    <x v="2"/>
    <x v="16"/>
    <x v="18"/>
    <x v="4"/>
    <n v="83"/>
    <n v="88"/>
    <n v="7304"/>
    <n v="2191.1999999999998"/>
    <n v="0.3"/>
    <x v="2"/>
  </r>
  <r>
    <x v="0"/>
    <x v="2"/>
    <x v="294"/>
    <x v="2"/>
    <x v="16"/>
    <x v="18"/>
    <x v="5"/>
    <n v="97"/>
    <n v="169"/>
    <n v="16393"/>
    <n v="8524.36"/>
    <n v="0.52"/>
    <x v="2"/>
  </r>
  <r>
    <x v="0"/>
    <x v="2"/>
    <x v="323"/>
    <x v="2"/>
    <x v="16"/>
    <x v="18"/>
    <x v="0"/>
    <n v="74"/>
    <n v="208"/>
    <n v="15392"/>
    <n v="5695.04"/>
    <n v="0.37"/>
    <x v="2"/>
  </r>
  <r>
    <x v="0"/>
    <x v="2"/>
    <x v="323"/>
    <x v="2"/>
    <x v="16"/>
    <x v="18"/>
    <x v="1"/>
    <n v="81"/>
    <n v="182"/>
    <n v="14742"/>
    <n v="5012.2800000000007"/>
    <n v="0.34"/>
    <x v="2"/>
  </r>
  <r>
    <x v="0"/>
    <x v="2"/>
    <x v="323"/>
    <x v="2"/>
    <x v="16"/>
    <x v="18"/>
    <x v="2"/>
    <n v="79"/>
    <n v="150"/>
    <n v="11850"/>
    <n v="4266"/>
    <n v="0.36"/>
    <x v="2"/>
  </r>
  <r>
    <x v="0"/>
    <x v="2"/>
    <x v="323"/>
    <x v="2"/>
    <x v="16"/>
    <x v="18"/>
    <x v="3"/>
    <n v="73"/>
    <n v="130"/>
    <n v="9490"/>
    <n v="3796"/>
    <n v="0.4"/>
    <x v="2"/>
  </r>
  <r>
    <x v="0"/>
    <x v="2"/>
    <x v="323"/>
    <x v="2"/>
    <x v="16"/>
    <x v="18"/>
    <x v="4"/>
    <n v="80"/>
    <n v="149"/>
    <n v="11920"/>
    <n v="3576"/>
    <n v="0.3"/>
    <x v="2"/>
  </r>
  <r>
    <x v="0"/>
    <x v="2"/>
    <x v="323"/>
    <x v="2"/>
    <x v="16"/>
    <x v="18"/>
    <x v="5"/>
    <n v="96"/>
    <n v="154"/>
    <n v="14784"/>
    <n v="7687.68"/>
    <n v="0.52"/>
    <x v="2"/>
  </r>
  <r>
    <x v="0"/>
    <x v="2"/>
    <x v="355"/>
    <x v="2"/>
    <x v="16"/>
    <x v="18"/>
    <x v="0"/>
    <n v="79"/>
    <n v="210"/>
    <n v="16590"/>
    <n v="6138.3"/>
    <n v="0.37"/>
    <x v="2"/>
  </r>
  <r>
    <x v="0"/>
    <x v="2"/>
    <x v="355"/>
    <x v="2"/>
    <x v="16"/>
    <x v="18"/>
    <x v="1"/>
    <n v="71"/>
    <n v="218"/>
    <n v="15478"/>
    <n v="5262.52"/>
    <n v="0.34"/>
    <x v="2"/>
  </r>
  <r>
    <x v="0"/>
    <x v="2"/>
    <x v="355"/>
    <x v="2"/>
    <x v="16"/>
    <x v="18"/>
    <x v="2"/>
    <n v="64"/>
    <n v="162"/>
    <n v="10368"/>
    <n v="4043.52"/>
    <n v="0.39"/>
    <x v="2"/>
  </r>
  <r>
    <x v="0"/>
    <x v="2"/>
    <x v="355"/>
    <x v="2"/>
    <x v="16"/>
    <x v="18"/>
    <x v="3"/>
    <n v="67"/>
    <n v="142"/>
    <n v="9514"/>
    <n v="3615.32"/>
    <n v="0.38"/>
    <x v="2"/>
  </r>
  <r>
    <x v="1"/>
    <x v="2"/>
    <x v="355"/>
    <x v="2"/>
    <x v="16"/>
    <x v="18"/>
    <x v="4"/>
    <n v="69"/>
    <n v="147"/>
    <n v="10143"/>
    <n v="2738.61"/>
    <n v="0.27"/>
    <x v="2"/>
  </r>
  <r>
    <x v="1"/>
    <x v="2"/>
    <x v="355"/>
    <x v="2"/>
    <x v="16"/>
    <x v="18"/>
    <x v="5"/>
    <n v="72"/>
    <n v="88"/>
    <n v="6336"/>
    <n v="3358.0800000000004"/>
    <n v="0.53"/>
    <x v="2"/>
  </r>
  <r>
    <x v="1"/>
    <x v="2"/>
    <x v="387"/>
    <x v="2"/>
    <x v="16"/>
    <x v="18"/>
    <x v="0"/>
    <n v="62"/>
    <n v="149"/>
    <n v="9238"/>
    <n v="3325.68"/>
    <n v="0.36"/>
    <x v="2"/>
  </r>
  <r>
    <x v="1"/>
    <x v="2"/>
    <x v="387"/>
    <x v="2"/>
    <x v="16"/>
    <x v="18"/>
    <x v="1"/>
    <n v="69"/>
    <n v="149"/>
    <n v="10281"/>
    <n v="3392.73"/>
    <n v="0.33"/>
    <x v="2"/>
  </r>
  <r>
    <x v="1"/>
    <x v="2"/>
    <x v="387"/>
    <x v="2"/>
    <x v="16"/>
    <x v="18"/>
    <x v="2"/>
    <n v="64"/>
    <n v="105"/>
    <n v="6720"/>
    <n v="2620.8000000000002"/>
    <n v="0.39"/>
    <x v="2"/>
  </r>
  <r>
    <x v="1"/>
    <x v="2"/>
    <x v="387"/>
    <x v="2"/>
    <x v="16"/>
    <x v="18"/>
    <x v="3"/>
    <n v="62"/>
    <n v="85"/>
    <n v="5270"/>
    <n v="2108"/>
    <n v="0.4"/>
    <x v="2"/>
  </r>
  <r>
    <x v="1"/>
    <x v="2"/>
    <x v="387"/>
    <x v="2"/>
    <x v="16"/>
    <x v="18"/>
    <x v="4"/>
    <n v="71"/>
    <n v="91"/>
    <n v="6461"/>
    <n v="1938.3"/>
    <n v="0.3"/>
    <x v="2"/>
  </r>
  <r>
    <x v="1"/>
    <x v="2"/>
    <x v="387"/>
    <x v="2"/>
    <x v="16"/>
    <x v="18"/>
    <x v="5"/>
    <n v="56"/>
    <n v="105"/>
    <n v="5880"/>
    <n v="3116.4"/>
    <n v="0.53"/>
    <x v="2"/>
  </r>
  <r>
    <x v="1"/>
    <x v="2"/>
    <x v="416"/>
    <x v="2"/>
    <x v="16"/>
    <x v="18"/>
    <x v="0"/>
    <n v="52"/>
    <n v="124"/>
    <n v="6448"/>
    <n v="2579.2000000000003"/>
    <n v="0.4"/>
    <x v="2"/>
  </r>
  <r>
    <x v="1"/>
    <x v="2"/>
    <x v="416"/>
    <x v="2"/>
    <x v="16"/>
    <x v="18"/>
    <x v="1"/>
    <n v="61"/>
    <n v="138"/>
    <n v="8418"/>
    <n v="2525.4000000000005"/>
    <n v="0.30000000000000004"/>
    <x v="2"/>
  </r>
  <r>
    <x v="1"/>
    <x v="2"/>
    <x v="416"/>
    <x v="2"/>
    <x v="16"/>
    <x v="18"/>
    <x v="2"/>
    <n v="56"/>
    <n v="87"/>
    <n v="4872"/>
    <n v="1705.1999999999998"/>
    <n v="0.35"/>
    <x v="2"/>
  </r>
  <r>
    <x v="1"/>
    <x v="2"/>
    <x v="416"/>
    <x v="2"/>
    <x v="16"/>
    <x v="18"/>
    <x v="3"/>
    <n v="50"/>
    <n v="83"/>
    <n v="4150"/>
    <n v="1535.5"/>
    <n v="0.37"/>
    <x v="2"/>
  </r>
  <r>
    <x v="1"/>
    <x v="2"/>
    <x v="416"/>
    <x v="2"/>
    <x v="16"/>
    <x v="18"/>
    <x v="4"/>
    <n v="63"/>
    <n v="70"/>
    <n v="4410"/>
    <n v="1234.8000000000002"/>
    <n v="0.28000000000000003"/>
    <x v="2"/>
  </r>
  <r>
    <x v="1"/>
    <x v="2"/>
    <x v="416"/>
    <x v="2"/>
    <x v="16"/>
    <x v="18"/>
    <x v="5"/>
    <n v="64"/>
    <n v="75"/>
    <n v="4800"/>
    <n v="2448"/>
    <n v="0.51"/>
    <x v="2"/>
  </r>
  <r>
    <x v="1"/>
    <x v="2"/>
    <x v="447"/>
    <x v="2"/>
    <x v="16"/>
    <x v="18"/>
    <x v="0"/>
    <n v="51"/>
    <n v="158"/>
    <n v="8058"/>
    <n v="2981.46"/>
    <n v="0.37"/>
    <x v="2"/>
  </r>
  <r>
    <x v="1"/>
    <x v="2"/>
    <x v="447"/>
    <x v="2"/>
    <x v="16"/>
    <x v="18"/>
    <x v="1"/>
    <n v="56"/>
    <n v="168"/>
    <n v="9408"/>
    <n v="3010.56"/>
    <n v="0.32"/>
    <x v="2"/>
  </r>
  <r>
    <x v="1"/>
    <x v="2"/>
    <x v="447"/>
    <x v="2"/>
    <x v="16"/>
    <x v="18"/>
    <x v="2"/>
    <n v="50"/>
    <n v="123"/>
    <n v="6150"/>
    <n v="2460"/>
    <n v="0.4"/>
    <x v="2"/>
  </r>
  <r>
    <x v="1"/>
    <x v="2"/>
    <x v="447"/>
    <x v="2"/>
    <x v="16"/>
    <x v="18"/>
    <x v="3"/>
    <n v="60"/>
    <n v="104"/>
    <n v="6240"/>
    <n v="2433.6"/>
    <n v="0.39"/>
    <x v="2"/>
  </r>
  <r>
    <x v="1"/>
    <x v="2"/>
    <x v="447"/>
    <x v="2"/>
    <x v="16"/>
    <x v="18"/>
    <x v="4"/>
    <n v="83"/>
    <n v="113"/>
    <n v="9379"/>
    <n v="2813.7"/>
    <n v="0.3"/>
    <x v="2"/>
  </r>
  <r>
    <x v="1"/>
    <x v="2"/>
    <x v="447"/>
    <x v="2"/>
    <x v="16"/>
    <x v="18"/>
    <x v="5"/>
    <n v="82"/>
    <n v="140"/>
    <n v="11480"/>
    <n v="5969.6"/>
    <n v="0.52"/>
    <x v="2"/>
  </r>
  <r>
    <x v="1"/>
    <x v="2"/>
    <x v="476"/>
    <x v="2"/>
    <x v="16"/>
    <x v="18"/>
    <x v="0"/>
    <n v="68"/>
    <n v="189"/>
    <n v="12852"/>
    <n v="5140.8"/>
    <n v="0.4"/>
    <x v="2"/>
  </r>
  <r>
    <x v="1"/>
    <x v="2"/>
    <x v="476"/>
    <x v="2"/>
    <x v="16"/>
    <x v="18"/>
    <x v="1"/>
    <n v="77"/>
    <n v="182"/>
    <n v="14014"/>
    <n v="4204.2000000000007"/>
    <n v="0.30000000000000004"/>
    <x v="2"/>
  </r>
  <r>
    <x v="2"/>
    <x v="2"/>
    <x v="476"/>
    <x v="2"/>
    <x v="16"/>
    <x v="18"/>
    <x v="2"/>
    <n v="74"/>
    <n v="135"/>
    <n v="9990"/>
    <n v="3496.5"/>
    <n v="0.35"/>
    <x v="2"/>
  </r>
  <r>
    <x v="2"/>
    <x v="2"/>
    <x v="476"/>
    <x v="2"/>
    <x v="16"/>
    <x v="18"/>
    <x v="3"/>
    <n v="73"/>
    <n v="145"/>
    <n v="10585"/>
    <n v="3704.7499999999995"/>
    <n v="0.35"/>
    <x v="2"/>
  </r>
  <r>
    <x v="2"/>
    <x v="2"/>
    <x v="476"/>
    <x v="2"/>
    <x v="16"/>
    <x v="18"/>
    <x v="4"/>
    <n v="84"/>
    <n v="128"/>
    <n v="10752"/>
    <n v="2795.52"/>
    <n v="0.26"/>
    <x v="2"/>
  </r>
  <r>
    <x v="2"/>
    <x v="2"/>
    <x v="476"/>
    <x v="2"/>
    <x v="16"/>
    <x v="18"/>
    <x v="5"/>
    <n v="89"/>
    <n v="142"/>
    <n v="12638"/>
    <n v="6319"/>
    <n v="0.5"/>
    <x v="2"/>
  </r>
  <r>
    <x v="2"/>
    <x v="2"/>
    <x v="181"/>
    <x v="2"/>
    <x v="16"/>
    <x v="18"/>
    <x v="0"/>
    <n v="38"/>
    <n v="115"/>
    <n v="4370"/>
    <n v="1879.1"/>
    <n v="0.43"/>
    <x v="2"/>
  </r>
  <r>
    <x v="2"/>
    <x v="2"/>
    <x v="181"/>
    <x v="2"/>
    <x v="16"/>
    <x v="18"/>
    <x v="1"/>
    <n v="48"/>
    <n v="123"/>
    <n v="5904"/>
    <n v="2066.4"/>
    <n v="0.35"/>
    <x v="2"/>
  </r>
  <r>
    <x v="2"/>
    <x v="2"/>
    <x v="181"/>
    <x v="2"/>
    <x v="16"/>
    <x v="18"/>
    <x v="2"/>
    <n v="45"/>
    <n v="123"/>
    <n v="5535"/>
    <n v="2269.35"/>
    <n v="0.41"/>
    <x v="2"/>
  </r>
  <r>
    <x v="2"/>
    <x v="2"/>
    <x v="181"/>
    <x v="2"/>
    <x v="16"/>
    <x v="18"/>
    <x v="3"/>
    <n v="47"/>
    <n v="77"/>
    <n v="3619"/>
    <n v="1628.5499999999997"/>
    <n v="0.44999999999999996"/>
    <x v="2"/>
  </r>
  <r>
    <x v="2"/>
    <x v="2"/>
    <x v="181"/>
    <x v="2"/>
    <x v="16"/>
    <x v="18"/>
    <x v="4"/>
    <n v="54"/>
    <n v="68"/>
    <n v="3672"/>
    <n v="1101.6000000000001"/>
    <n v="0.30000000000000004"/>
    <x v="2"/>
  </r>
  <r>
    <x v="2"/>
    <x v="2"/>
    <x v="181"/>
    <x v="2"/>
    <x v="16"/>
    <x v="18"/>
    <x v="5"/>
    <n v="49"/>
    <n v="124"/>
    <n v="6076"/>
    <n v="3584.8400000000006"/>
    <n v="0.59000000000000008"/>
    <x v="2"/>
  </r>
  <r>
    <x v="2"/>
    <x v="2"/>
    <x v="212"/>
    <x v="2"/>
    <x v="16"/>
    <x v="18"/>
    <x v="0"/>
    <n v="36"/>
    <n v="137"/>
    <n v="4932"/>
    <n v="2071.44"/>
    <n v="0.42"/>
    <x v="2"/>
  </r>
  <r>
    <x v="2"/>
    <x v="2"/>
    <x v="212"/>
    <x v="2"/>
    <x v="16"/>
    <x v="18"/>
    <x v="1"/>
    <n v="49"/>
    <n v="111"/>
    <n v="5439"/>
    <n v="1903.6499999999999"/>
    <n v="0.35"/>
    <x v="2"/>
  </r>
  <r>
    <x v="2"/>
    <x v="2"/>
    <x v="212"/>
    <x v="2"/>
    <x v="16"/>
    <x v="18"/>
    <x v="2"/>
    <n v="49"/>
    <n v="111"/>
    <n v="5439"/>
    <n v="2175.6"/>
    <n v="0.4"/>
    <x v="2"/>
  </r>
  <r>
    <x v="2"/>
    <x v="2"/>
    <x v="212"/>
    <x v="4"/>
    <x v="8"/>
    <x v="19"/>
    <x v="3"/>
    <n v="45"/>
    <n v="74"/>
    <n v="3330"/>
    <n v="1465.2"/>
    <n v="0.44"/>
    <x v="2"/>
  </r>
  <r>
    <x v="2"/>
    <x v="2"/>
    <x v="212"/>
    <x v="4"/>
    <x v="8"/>
    <x v="19"/>
    <x v="4"/>
    <n v="52"/>
    <n v="60"/>
    <n v="3120"/>
    <n v="998.4"/>
    <n v="0.32"/>
    <x v="2"/>
  </r>
  <r>
    <x v="2"/>
    <x v="2"/>
    <x v="212"/>
    <x v="4"/>
    <x v="8"/>
    <x v="19"/>
    <x v="5"/>
    <n v="47"/>
    <n v="108"/>
    <n v="5076"/>
    <n v="2944.0800000000004"/>
    <n v="0.58000000000000007"/>
    <x v="2"/>
  </r>
  <r>
    <x v="2"/>
    <x v="2"/>
    <x v="221"/>
    <x v="4"/>
    <x v="8"/>
    <x v="19"/>
    <x v="0"/>
    <n v="46"/>
    <n v="160"/>
    <n v="7360"/>
    <n v="3017.6"/>
    <n v="0.41"/>
    <x v="2"/>
  </r>
  <r>
    <x v="2"/>
    <x v="2"/>
    <x v="221"/>
    <x v="4"/>
    <x v="8"/>
    <x v="19"/>
    <x v="1"/>
    <n v="58"/>
    <n v="100"/>
    <n v="5800"/>
    <n v="2204"/>
    <n v="0.38"/>
    <x v="2"/>
  </r>
  <r>
    <x v="2"/>
    <x v="2"/>
    <x v="221"/>
    <x v="4"/>
    <x v="8"/>
    <x v="19"/>
    <x v="2"/>
    <n v="59"/>
    <n v="115"/>
    <n v="6785"/>
    <n v="2917.55"/>
    <n v="0.43"/>
    <x v="2"/>
  </r>
  <r>
    <x v="2"/>
    <x v="2"/>
    <x v="221"/>
    <x v="4"/>
    <x v="8"/>
    <x v="19"/>
    <x v="3"/>
    <n v="58"/>
    <n v="91"/>
    <n v="5278"/>
    <n v="2216.7599999999998"/>
    <n v="0.42"/>
    <x v="2"/>
  </r>
  <r>
    <x v="2"/>
    <x v="2"/>
    <x v="221"/>
    <x v="4"/>
    <x v="8"/>
    <x v="19"/>
    <x v="4"/>
    <n v="61"/>
    <n v="44"/>
    <n v="2684"/>
    <n v="885.72"/>
    <n v="0.33"/>
    <x v="2"/>
  </r>
  <r>
    <x v="2"/>
    <x v="2"/>
    <x v="221"/>
    <x v="4"/>
    <x v="8"/>
    <x v="19"/>
    <x v="5"/>
    <n v="54"/>
    <n v="101"/>
    <n v="5454"/>
    <n v="3272.4"/>
    <n v="0.6"/>
    <x v="2"/>
  </r>
  <r>
    <x v="1"/>
    <x v="2"/>
    <x v="240"/>
    <x v="4"/>
    <x v="8"/>
    <x v="19"/>
    <x v="0"/>
    <n v="62"/>
    <n v="138"/>
    <n v="8556"/>
    <n v="3593.52"/>
    <n v="0.42"/>
    <x v="2"/>
  </r>
  <r>
    <x v="1"/>
    <x v="2"/>
    <x v="240"/>
    <x v="4"/>
    <x v="8"/>
    <x v="19"/>
    <x v="1"/>
    <n v="66"/>
    <n v="98"/>
    <n v="6468"/>
    <n v="2263.7999999999997"/>
    <n v="0.35"/>
    <x v="2"/>
  </r>
  <r>
    <x v="1"/>
    <x v="2"/>
    <x v="240"/>
    <x v="4"/>
    <x v="8"/>
    <x v="19"/>
    <x v="2"/>
    <n v="66"/>
    <n v="120"/>
    <n v="7920"/>
    <n v="3247.2"/>
    <n v="0.41"/>
    <x v="2"/>
  </r>
  <r>
    <x v="1"/>
    <x v="2"/>
    <x v="240"/>
    <x v="4"/>
    <x v="8"/>
    <x v="19"/>
    <x v="3"/>
    <n v="52"/>
    <n v="84"/>
    <n v="4368"/>
    <n v="1965.6"/>
    <n v="0.44999999999999996"/>
    <x v="2"/>
  </r>
  <r>
    <x v="1"/>
    <x v="2"/>
    <x v="240"/>
    <x v="4"/>
    <x v="8"/>
    <x v="19"/>
    <x v="4"/>
    <n v="59"/>
    <n v="58"/>
    <n v="3422"/>
    <n v="1197.6999999999998"/>
    <n v="0.35"/>
    <x v="2"/>
  </r>
  <r>
    <x v="1"/>
    <x v="2"/>
    <x v="240"/>
    <x v="4"/>
    <x v="8"/>
    <x v="19"/>
    <x v="5"/>
    <n v="72"/>
    <n v="109"/>
    <n v="7848"/>
    <n v="4708.8"/>
    <n v="0.6"/>
    <x v="2"/>
  </r>
  <r>
    <x v="1"/>
    <x v="2"/>
    <x v="271"/>
    <x v="4"/>
    <x v="8"/>
    <x v="19"/>
    <x v="0"/>
    <n v="58"/>
    <n v="155"/>
    <n v="8990"/>
    <n v="3865.7"/>
    <n v="0.43"/>
    <x v="2"/>
  </r>
  <r>
    <x v="1"/>
    <x v="2"/>
    <x v="271"/>
    <x v="4"/>
    <x v="8"/>
    <x v="19"/>
    <x v="1"/>
    <n v="60"/>
    <n v="128"/>
    <n v="7680"/>
    <n v="3072"/>
    <n v="0.4"/>
    <x v="2"/>
  </r>
  <r>
    <x v="1"/>
    <x v="2"/>
    <x v="271"/>
    <x v="4"/>
    <x v="8"/>
    <x v="19"/>
    <x v="2"/>
    <n v="59"/>
    <n v="119"/>
    <n v="7021"/>
    <n v="3159.45"/>
    <n v="0.44999999999999996"/>
    <x v="2"/>
  </r>
  <r>
    <x v="1"/>
    <x v="2"/>
    <x v="271"/>
    <x v="4"/>
    <x v="8"/>
    <x v="19"/>
    <x v="3"/>
    <n v="59"/>
    <n v="88"/>
    <n v="5192"/>
    <n v="2232.56"/>
    <n v="0.43"/>
    <x v="2"/>
  </r>
  <r>
    <x v="1"/>
    <x v="2"/>
    <x v="271"/>
    <x v="4"/>
    <x v="8"/>
    <x v="19"/>
    <x v="4"/>
    <n v="52"/>
    <n v="68"/>
    <n v="3536"/>
    <n v="1131.52"/>
    <n v="0.32"/>
    <x v="2"/>
  </r>
  <r>
    <x v="1"/>
    <x v="2"/>
    <x v="271"/>
    <x v="4"/>
    <x v="8"/>
    <x v="19"/>
    <x v="5"/>
    <n v="67"/>
    <n v="173"/>
    <n v="11591"/>
    <n v="6722.7800000000007"/>
    <n v="0.58000000000000007"/>
    <x v="2"/>
  </r>
  <r>
    <x v="1"/>
    <x v="2"/>
    <x v="301"/>
    <x v="4"/>
    <x v="8"/>
    <x v="19"/>
    <x v="0"/>
    <n v="61"/>
    <n v="223"/>
    <n v="13603"/>
    <n v="6121.3499999999995"/>
    <n v="0.44999999999999996"/>
    <x v="2"/>
  </r>
  <r>
    <x v="1"/>
    <x v="2"/>
    <x v="301"/>
    <x v="4"/>
    <x v="8"/>
    <x v="19"/>
    <x v="1"/>
    <n v="64"/>
    <n v="203"/>
    <n v="12992"/>
    <n v="4547.2"/>
    <n v="0.35"/>
    <x v="2"/>
  </r>
  <r>
    <x v="1"/>
    <x v="2"/>
    <x v="301"/>
    <x v="4"/>
    <x v="8"/>
    <x v="19"/>
    <x v="2"/>
    <n v="80"/>
    <n v="210"/>
    <n v="16800"/>
    <n v="7224"/>
    <n v="0.43"/>
    <x v="2"/>
  </r>
  <r>
    <x v="1"/>
    <x v="2"/>
    <x v="301"/>
    <x v="4"/>
    <x v="8"/>
    <x v="19"/>
    <x v="3"/>
    <n v="77"/>
    <n v="155"/>
    <n v="11935"/>
    <n v="5012.7"/>
    <n v="0.42"/>
    <x v="2"/>
  </r>
  <r>
    <x v="1"/>
    <x v="2"/>
    <x v="301"/>
    <x v="4"/>
    <x v="8"/>
    <x v="19"/>
    <x v="4"/>
    <n v="89"/>
    <n v="126"/>
    <n v="11214"/>
    <n v="3588.48"/>
    <n v="0.32"/>
    <x v="2"/>
  </r>
  <r>
    <x v="1"/>
    <x v="2"/>
    <x v="301"/>
    <x v="4"/>
    <x v="8"/>
    <x v="19"/>
    <x v="5"/>
    <n v="103"/>
    <n v="218"/>
    <n v="22454"/>
    <n v="12574.240000000002"/>
    <n v="0.56000000000000005"/>
    <x v="2"/>
  </r>
  <r>
    <x v="1"/>
    <x v="2"/>
    <x v="330"/>
    <x v="4"/>
    <x v="8"/>
    <x v="19"/>
    <x v="0"/>
    <n v="83"/>
    <n v="261"/>
    <n v="21663"/>
    <n v="9531.7199999999993"/>
    <n v="0.44"/>
    <x v="2"/>
  </r>
  <r>
    <x v="1"/>
    <x v="2"/>
    <x v="330"/>
    <x v="4"/>
    <x v="8"/>
    <x v="19"/>
    <x v="1"/>
    <n v="88"/>
    <n v="225"/>
    <n v="19800"/>
    <n v="7920"/>
    <n v="0.4"/>
    <x v="2"/>
  </r>
  <r>
    <x v="1"/>
    <x v="2"/>
    <x v="330"/>
    <x v="4"/>
    <x v="8"/>
    <x v="19"/>
    <x v="2"/>
    <n v="86"/>
    <n v="189"/>
    <n v="16254"/>
    <n v="7151.76"/>
    <n v="0.44"/>
    <x v="2"/>
  </r>
  <r>
    <x v="1"/>
    <x v="2"/>
    <x v="330"/>
    <x v="4"/>
    <x v="8"/>
    <x v="19"/>
    <x v="3"/>
    <n v="82"/>
    <n v="180"/>
    <n v="14760"/>
    <n v="6346.8"/>
    <n v="0.43"/>
    <x v="2"/>
  </r>
  <r>
    <x v="1"/>
    <x v="2"/>
    <x v="330"/>
    <x v="4"/>
    <x v="8"/>
    <x v="19"/>
    <x v="4"/>
    <n v="89"/>
    <n v="195"/>
    <n v="17355"/>
    <n v="5553.6"/>
    <n v="0.32"/>
    <x v="2"/>
  </r>
  <r>
    <x v="1"/>
    <x v="2"/>
    <x v="330"/>
    <x v="4"/>
    <x v="8"/>
    <x v="19"/>
    <x v="5"/>
    <n v="101"/>
    <n v="163"/>
    <n v="16463"/>
    <n v="9383.9100000000017"/>
    <n v="0.57000000000000006"/>
    <x v="2"/>
  </r>
  <r>
    <x v="1"/>
    <x v="2"/>
    <x v="362"/>
    <x v="4"/>
    <x v="8"/>
    <x v="19"/>
    <x v="0"/>
    <n v="87"/>
    <n v="213"/>
    <n v="18531"/>
    <n v="7597.7099999999991"/>
    <n v="0.41"/>
    <x v="2"/>
  </r>
  <r>
    <x v="1"/>
    <x v="2"/>
    <x v="362"/>
    <x v="4"/>
    <x v="8"/>
    <x v="19"/>
    <x v="1"/>
    <n v="77"/>
    <n v="206"/>
    <n v="15862"/>
    <n v="5551.7"/>
    <n v="0.35"/>
    <x v="2"/>
  </r>
  <r>
    <x v="1"/>
    <x v="2"/>
    <x v="362"/>
    <x v="4"/>
    <x v="8"/>
    <x v="19"/>
    <x v="2"/>
    <n v="78"/>
    <n v="189"/>
    <n v="14742"/>
    <n v="6339.0599999999995"/>
    <n v="0.43"/>
    <x v="2"/>
  </r>
  <r>
    <x v="1"/>
    <x v="2"/>
    <x v="362"/>
    <x v="4"/>
    <x v="8"/>
    <x v="19"/>
    <x v="3"/>
    <n v="77"/>
    <n v="143"/>
    <n v="11011"/>
    <n v="4624.62"/>
    <n v="0.42"/>
    <x v="2"/>
  </r>
  <r>
    <x v="1"/>
    <x v="2"/>
    <x v="362"/>
    <x v="4"/>
    <x v="8"/>
    <x v="19"/>
    <x v="4"/>
    <n v="74"/>
    <n v="143"/>
    <n v="10582"/>
    <n v="3280.42"/>
    <n v="0.31"/>
    <x v="2"/>
  </r>
  <r>
    <x v="1"/>
    <x v="2"/>
    <x v="362"/>
    <x v="4"/>
    <x v="8"/>
    <x v="19"/>
    <x v="5"/>
    <n v="81"/>
    <n v="87"/>
    <n v="7047"/>
    <n v="4087.2600000000007"/>
    <n v="0.58000000000000007"/>
    <x v="2"/>
  </r>
  <r>
    <x v="1"/>
    <x v="2"/>
    <x v="394"/>
    <x v="4"/>
    <x v="8"/>
    <x v="19"/>
    <x v="0"/>
    <n v="58"/>
    <n v="140"/>
    <n v="8120"/>
    <n v="3248"/>
    <n v="0.4"/>
    <x v="2"/>
  </r>
  <r>
    <x v="1"/>
    <x v="2"/>
    <x v="394"/>
    <x v="4"/>
    <x v="8"/>
    <x v="19"/>
    <x v="1"/>
    <n v="60"/>
    <n v="135"/>
    <n v="8100"/>
    <n v="2997"/>
    <n v="0.37"/>
    <x v="2"/>
  </r>
  <r>
    <x v="1"/>
    <x v="2"/>
    <x v="394"/>
    <x v="4"/>
    <x v="8"/>
    <x v="19"/>
    <x v="2"/>
    <n v="54"/>
    <n v="75"/>
    <n v="4050"/>
    <n v="1822.4999999999998"/>
    <n v="0.44999999999999996"/>
    <x v="2"/>
  </r>
  <r>
    <x v="1"/>
    <x v="2"/>
    <x v="394"/>
    <x v="4"/>
    <x v="8"/>
    <x v="19"/>
    <x v="3"/>
    <n v="54"/>
    <n v="65"/>
    <n v="3510"/>
    <n v="1544.4"/>
    <n v="0.44"/>
    <x v="2"/>
  </r>
  <r>
    <x v="1"/>
    <x v="2"/>
    <x v="394"/>
    <x v="4"/>
    <x v="8"/>
    <x v="19"/>
    <x v="4"/>
    <n v="64"/>
    <n v="74"/>
    <n v="4736"/>
    <n v="1468.16"/>
    <n v="0.31"/>
    <x v="2"/>
  </r>
  <r>
    <x v="1"/>
    <x v="2"/>
    <x v="394"/>
    <x v="4"/>
    <x v="8"/>
    <x v="19"/>
    <x v="5"/>
    <n v="51"/>
    <n v="75"/>
    <n v="3825"/>
    <n v="2103.75"/>
    <n v="0.55000000000000004"/>
    <x v="2"/>
  </r>
  <r>
    <x v="1"/>
    <x v="2"/>
    <x v="423"/>
    <x v="4"/>
    <x v="8"/>
    <x v="19"/>
    <x v="0"/>
    <n v="47"/>
    <n v="100"/>
    <n v="4700"/>
    <n v="2068"/>
    <n v="0.44"/>
    <x v="2"/>
  </r>
  <r>
    <x v="1"/>
    <x v="2"/>
    <x v="423"/>
    <x v="4"/>
    <x v="8"/>
    <x v="19"/>
    <x v="1"/>
    <n v="59"/>
    <n v="144"/>
    <n v="8496"/>
    <n v="3228.48"/>
    <n v="0.38"/>
    <x v="2"/>
  </r>
  <r>
    <x v="1"/>
    <x v="2"/>
    <x v="423"/>
    <x v="4"/>
    <x v="8"/>
    <x v="19"/>
    <x v="2"/>
    <n v="55"/>
    <n v="112"/>
    <n v="6160"/>
    <n v="2525.6"/>
    <n v="0.41"/>
    <x v="2"/>
  </r>
  <r>
    <x v="1"/>
    <x v="2"/>
    <x v="423"/>
    <x v="4"/>
    <x v="8"/>
    <x v="19"/>
    <x v="3"/>
    <n v="51"/>
    <n v="113"/>
    <n v="5763"/>
    <n v="2362.83"/>
    <n v="0.41"/>
    <x v="2"/>
  </r>
  <r>
    <x v="1"/>
    <x v="2"/>
    <x v="423"/>
    <x v="4"/>
    <x v="8"/>
    <x v="19"/>
    <x v="4"/>
    <n v="59"/>
    <n v="98"/>
    <n v="5782"/>
    <n v="1792.42"/>
    <n v="0.31"/>
    <x v="2"/>
  </r>
  <r>
    <x v="1"/>
    <x v="2"/>
    <x v="423"/>
    <x v="4"/>
    <x v="8"/>
    <x v="19"/>
    <x v="5"/>
    <n v="65"/>
    <n v="104"/>
    <n v="6760"/>
    <n v="3920.8000000000006"/>
    <n v="0.58000000000000007"/>
    <x v="2"/>
  </r>
  <r>
    <x v="1"/>
    <x v="2"/>
    <x v="454"/>
    <x v="4"/>
    <x v="8"/>
    <x v="19"/>
    <x v="0"/>
    <n v="52"/>
    <n v="169"/>
    <n v="8788"/>
    <n v="3515.2000000000003"/>
    <n v="0.4"/>
    <x v="2"/>
  </r>
  <r>
    <x v="1"/>
    <x v="2"/>
    <x v="454"/>
    <x v="4"/>
    <x v="8"/>
    <x v="19"/>
    <x v="1"/>
    <n v="54"/>
    <n v="175"/>
    <n v="9450"/>
    <n v="3591"/>
    <n v="0.38"/>
    <x v="2"/>
  </r>
  <r>
    <x v="1"/>
    <x v="2"/>
    <x v="454"/>
    <x v="4"/>
    <x v="8"/>
    <x v="19"/>
    <x v="2"/>
    <n v="53"/>
    <n v="147"/>
    <n v="7791"/>
    <n v="3194.31"/>
    <n v="0.41"/>
    <x v="2"/>
  </r>
  <r>
    <x v="1"/>
    <x v="2"/>
    <x v="454"/>
    <x v="4"/>
    <x v="8"/>
    <x v="19"/>
    <x v="3"/>
    <n v="64"/>
    <n v="150"/>
    <n v="9600"/>
    <n v="4128"/>
    <n v="0.43"/>
    <x v="2"/>
  </r>
  <r>
    <x v="1"/>
    <x v="2"/>
    <x v="454"/>
    <x v="4"/>
    <x v="8"/>
    <x v="19"/>
    <x v="4"/>
    <n v="77"/>
    <n v="124"/>
    <n v="9548"/>
    <n v="2864.4000000000005"/>
    <n v="0.30000000000000004"/>
    <x v="2"/>
  </r>
  <r>
    <x v="1"/>
    <x v="2"/>
    <x v="454"/>
    <x v="4"/>
    <x v="8"/>
    <x v="19"/>
    <x v="5"/>
    <n v="86"/>
    <n v="162"/>
    <n v="13932"/>
    <n v="8219.880000000001"/>
    <n v="0.59000000000000008"/>
    <x v="2"/>
  </r>
  <r>
    <x v="1"/>
    <x v="2"/>
    <x v="483"/>
    <x v="4"/>
    <x v="8"/>
    <x v="19"/>
    <x v="0"/>
    <n v="72"/>
    <n v="216"/>
    <n v="15552"/>
    <n v="6220.8"/>
    <n v="0.4"/>
    <x v="2"/>
  </r>
  <r>
    <x v="1"/>
    <x v="2"/>
    <x v="483"/>
    <x v="4"/>
    <x v="8"/>
    <x v="19"/>
    <x v="1"/>
    <n v="82"/>
    <n v="200"/>
    <n v="16400"/>
    <n v="5740"/>
    <n v="0.35"/>
    <x v="2"/>
  </r>
  <r>
    <x v="3"/>
    <x v="2"/>
    <x v="483"/>
    <x v="4"/>
    <x v="8"/>
    <x v="19"/>
    <x v="2"/>
    <n v="75"/>
    <n v="174"/>
    <n v="13050"/>
    <n v="5220"/>
    <n v="0.4"/>
    <x v="2"/>
  </r>
  <r>
    <x v="3"/>
    <x v="2"/>
    <x v="483"/>
    <x v="4"/>
    <x v="8"/>
    <x v="19"/>
    <x v="3"/>
    <n v="78"/>
    <n v="180"/>
    <n v="14040"/>
    <n v="5756.4"/>
    <n v="0.41"/>
    <x v="2"/>
  </r>
  <r>
    <x v="3"/>
    <x v="2"/>
    <x v="483"/>
    <x v="4"/>
    <x v="8"/>
    <x v="19"/>
    <x v="4"/>
    <n v="86"/>
    <n v="147"/>
    <n v="12642"/>
    <n v="4424.7"/>
    <n v="0.35"/>
    <x v="2"/>
  </r>
  <r>
    <x v="3"/>
    <x v="2"/>
    <x v="483"/>
    <x v="4"/>
    <x v="8"/>
    <x v="19"/>
    <x v="5"/>
    <n v="87"/>
    <n v="156"/>
    <n v="13572"/>
    <n v="7464.6"/>
    <n v="0.55000000000000004"/>
    <x v="2"/>
  </r>
  <r>
    <x v="3"/>
    <x v="0"/>
    <x v="176"/>
    <x v="4"/>
    <x v="8"/>
    <x v="19"/>
    <x v="0"/>
    <n v="41"/>
    <n v="255"/>
    <n v="10455"/>
    <n v="5750.2500000000009"/>
    <n v="0.55000000000000004"/>
    <x v="2"/>
  </r>
  <r>
    <x v="3"/>
    <x v="0"/>
    <x v="176"/>
    <x v="4"/>
    <x v="8"/>
    <x v="19"/>
    <x v="1"/>
    <n v="44"/>
    <n v="189"/>
    <n v="8316"/>
    <n v="3908.52"/>
    <n v="0.47"/>
    <x v="2"/>
  </r>
  <r>
    <x v="3"/>
    <x v="0"/>
    <x v="176"/>
    <x v="4"/>
    <x v="8"/>
    <x v="19"/>
    <x v="2"/>
    <n v="32"/>
    <n v="169"/>
    <n v="5408"/>
    <n v="2055.04"/>
    <n v="0.38"/>
    <x v="2"/>
  </r>
  <r>
    <x v="3"/>
    <x v="0"/>
    <x v="176"/>
    <x v="4"/>
    <x v="8"/>
    <x v="19"/>
    <x v="3"/>
    <n v="37"/>
    <n v="145"/>
    <n v="5365"/>
    <n v="2199.65"/>
    <n v="0.41"/>
    <x v="2"/>
  </r>
  <r>
    <x v="3"/>
    <x v="0"/>
    <x v="176"/>
    <x v="4"/>
    <x v="8"/>
    <x v="19"/>
    <x v="4"/>
    <n v="51"/>
    <n v="165"/>
    <n v="8415"/>
    <n v="3786.7499999999995"/>
    <n v="0.44999999999999996"/>
    <x v="2"/>
  </r>
  <r>
    <x v="3"/>
    <x v="0"/>
    <x v="176"/>
    <x v="4"/>
    <x v="8"/>
    <x v="19"/>
    <x v="5"/>
    <n v="44"/>
    <n v="176"/>
    <n v="7744"/>
    <n v="5033.6000000000004"/>
    <n v="0.65"/>
    <x v="2"/>
  </r>
  <r>
    <x v="3"/>
    <x v="0"/>
    <x v="205"/>
    <x v="4"/>
    <x v="8"/>
    <x v="19"/>
    <x v="0"/>
    <n v="44"/>
    <n v="234"/>
    <n v="10296"/>
    <n v="5662.8"/>
    <n v="0.55000000000000004"/>
    <x v="2"/>
  </r>
  <r>
    <x v="3"/>
    <x v="0"/>
    <x v="205"/>
    <x v="4"/>
    <x v="8"/>
    <x v="19"/>
    <x v="1"/>
    <n v="42"/>
    <n v="138"/>
    <n v="5796"/>
    <n v="2840.04"/>
    <n v="0.49"/>
    <x v="2"/>
  </r>
  <r>
    <x v="3"/>
    <x v="0"/>
    <x v="205"/>
    <x v="4"/>
    <x v="8"/>
    <x v="19"/>
    <x v="2"/>
    <n v="33"/>
    <n v="174"/>
    <n v="5742"/>
    <n v="2124.54"/>
    <n v="0.37"/>
    <x v="2"/>
  </r>
  <r>
    <x v="3"/>
    <x v="0"/>
    <x v="205"/>
    <x v="0"/>
    <x v="0"/>
    <x v="20"/>
    <x v="3"/>
    <n v="37"/>
    <n v="133"/>
    <n v="4921"/>
    <n v="2066.8199999999997"/>
    <n v="0.42"/>
    <x v="2"/>
  </r>
  <r>
    <x v="3"/>
    <x v="0"/>
    <x v="205"/>
    <x v="0"/>
    <x v="0"/>
    <x v="20"/>
    <x v="4"/>
    <n v="50"/>
    <n v="154"/>
    <n v="7700"/>
    <n v="3541.9999999999995"/>
    <n v="0.45999999999999996"/>
    <x v="2"/>
  </r>
  <r>
    <x v="3"/>
    <x v="0"/>
    <x v="205"/>
    <x v="0"/>
    <x v="0"/>
    <x v="20"/>
    <x v="5"/>
    <n v="42"/>
    <n v="182"/>
    <n v="7644"/>
    <n v="4892.16"/>
    <n v="0.64"/>
    <x v="2"/>
  </r>
  <r>
    <x v="3"/>
    <x v="0"/>
    <x v="710"/>
    <x v="0"/>
    <x v="0"/>
    <x v="20"/>
    <x v="0"/>
    <n v="44"/>
    <n v="252"/>
    <n v="11088"/>
    <n v="6541.920000000001"/>
    <n v="0.59000000000000008"/>
    <x v="2"/>
  </r>
  <r>
    <x v="3"/>
    <x v="0"/>
    <x v="710"/>
    <x v="0"/>
    <x v="0"/>
    <x v="20"/>
    <x v="1"/>
    <n v="44"/>
    <n v="165"/>
    <n v="7260"/>
    <n v="3339.6"/>
    <n v="0.45999999999999996"/>
    <x v="2"/>
  </r>
  <r>
    <x v="3"/>
    <x v="0"/>
    <x v="710"/>
    <x v="0"/>
    <x v="0"/>
    <x v="20"/>
    <x v="2"/>
    <n v="33"/>
    <n v="161"/>
    <n v="5313"/>
    <n v="1912.6799999999998"/>
    <n v="0.36"/>
    <x v="2"/>
  </r>
  <r>
    <x v="3"/>
    <x v="0"/>
    <x v="710"/>
    <x v="0"/>
    <x v="0"/>
    <x v="20"/>
    <x v="3"/>
    <n v="39"/>
    <n v="106"/>
    <n v="4134"/>
    <n v="1694.9399999999998"/>
    <n v="0.41"/>
    <x v="2"/>
  </r>
  <r>
    <x v="3"/>
    <x v="0"/>
    <x v="710"/>
    <x v="0"/>
    <x v="0"/>
    <x v="20"/>
    <x v="4"/>
    <n v="51"/>
    <n v="133"/>
    <n v="6783"/>
    <n v="3323.67"/>
    <n v="0.49"/>
    <x v="2"/>
  </r>
  <r>
    <x v="3"/>
    <x v="0"/>
    <x v="710"/>
    <x v="0"/>
    <x v="0"/>
    <x v="20"/>
    <x v="5"/>
    <n v="43"/>
    <n v="161"/>
    <n v="6923"/>
    <n v="4153.8"/>
    <n v="0.6"/>
    <x v="2"/>
  </r>
  <r>
    <x v="3"/>
    <x v="0"/>
    <x v="232"/>
    <x v="0"/>
    <x v="0"/>
    <x v="20"/>
    <x v="0"/>
    <n v="42"/>
    <n v="248"/>
    <n v="10416"/>
    <n v="5832.9600000000009"/>
    <n v="0.56000000000000005"/>
    <x v="2"/>
  </r>
  <r>
    <x v="3"/>
    <x v="0"/>
    <x v="232"/>
    <x v="0"/>
    <x v="0"/>
    <x v="20"/>
    <x v="1"/>
    <n v="43"/>
    <n v="147"/>
    <n v="6321"/>
    <n v="2844.45"/>
    <n v="0.44999999999999996"/>
    <x v="2"/>
  </r>
  <r>
    <x v="3"/>
    <x v="0"/>
    <x v="232"/>
    <x v="0"/>
    <x v="0"/>
    <x v="20"/>
    <x v="2"/>
    <n v="34"/>
    <n v="152"/>
    <n v="5168"/>
    <n v="1860.48"/>
    <n v="0.36"/>
    <x v="2"/>
  </r>
  <r>
    <x v="3"/>
    <x v="0"/>
    <x v="232"/>
    <x v="0"/>
    <x v="0"/>
    <x v="20"/>
    <x v="3"/>
    <n v="37"/>
    <n v="135"/>
    <n v="4995"/>
    <n v="2047.9499999999998"/>
    <n v="0.41"/>
    <x v="2"/>
  </r>
  <r>
    <x v="3"/>
    <x v="0"/>
    <x v="232"/>
    <x v="0"/>
    <x v="0"/>
    <x v="20"/>
    <x v="4"/>
    <n v="50"/>
    <n v="124"/>
    <n v="6200"/>
    <n v="2914"/>
    <n v="0.47"/>
    <x v="2"/>
  </r>
  <r>
    <x v="3"/>
    <x v="0"/>
    <x v="232"/>
    <x v="0"/>
    <x v="0"/>
    <x v="20"/>
    <x v="5"/>
    <n v="41"/>
    <n v="156"/>
    <n v="6396"/>
    <n v="4157.4000000000005"/>
    <n v="0.65"/>
    <x v="2"/>
  </r>
  <r>
    <x v="3"/>
    <x v="0"/>
    <x v="261"/>
    <x v="0"/>
    <x v="0"/>
    <x v="20"/>
    <x v="0"/>
    <n v="50"/>
    <n v="261"/>
    <n v="13050"/>
    <n v="7830"/>
    <n v="0.6"/>
    <x v="2"/>
  </r>
  <r>
    <x v="3"/>
    <x v="0"/>
    <x v="261"/>
    <x v="0"/>
    <x v="0"/>
    <x v="20"/>
    <x v="1"/>
    <n v="53"/>
    <n v="161"/>
    <n v="8533"/>
    <n v="4010.5099999999998"/>
    <n v="0.47"/>
    <x v="2"/>
  </r>
  <r>
    <x v="3"/>
    <x v="0"/>
    <x v="261"/>
    <x v="0"/>
    <x v="0"/>
    <x v="20"/>
    <x v="2"/>
    <n v="49"/>
    <n v="160"/>
    <n v="7840"/>
    <n v="2822.4"/>
    <n v="0.36"/>
    <x v="2"/>
  </r>
  <r>
    <x v="3"/>
    <x v="0"/>
    <x v="261"/>
    <x v="0"/>
    <x v="0"/>
    <x v="20"/>
    <x v="3"/>
    <n v="47"/>
    <n v="130"/>
    <n v="6110"/>
    <n v="2444"/>
    <n v="0.4"/>
    <x v="2"/>
  </r>
  <r>
    <x v="3"/>
    <x v="0"/>
    <x v="261"/>
    <x v="0"/>
    <x v="0"/>
    <x v="20"/>
    <x v="4"/>
    <n v="56"/>
    <n v="137"/>
    <n v="7672"/>
    <n v="3759.2799999999997"/>
    <n v="0.49"/>
    <x v="2"/>
  </r>
  <r>
    <x v="3"/>
    <x v="0"/>
    <x v="261"/>
    <x v="0"/>
    <x v="0"/>
    <x v="20"/>
    <x v="5"/>
    <n v="59"/>
    <n v="169"/>
    <n v="9971"/>
    <n v="6281.7300000000005"/>
    <n v="0.63"/>
    <x v="2"/>
  </r>
  <r>
    <x v="3"/>
    <x v="0"/>
    <x v="294"/>
    <x v="0"/>
    <x v="0"/>
    <x v="20"/>
    <x v="0"/>
    <n v="59"/>
    <n v="263"/>
    <n v="15517"/>
    <n v="8689.52"/>
    <n v="0.56000000000000005"/>
    <x v="2"/>
  </r>
  <r>
    <x v="3"/>
    <x v="0"/>
    <x v="294"/>
    <x v="0"/>
    <x v="0"/>
    <x v="20"/>
    <x v="1"/>
    <n v="54"/>
    <n v="175"/>
    <n v="9450"/>
    <n v="4536"/>
    <n v="0.48"/>
    <x v="2"/>
  </r>
  <r>
    <x v="3"/>
    <x v="0"/>
    <x v="294"/>
    <x v="0"/>
    <x v="0"/>
    <x v="20"/>
    <x v="2"/>
    <n v="48"/>
    <n v="150"/>
    <n v="7200"/>
    <n v="2736"/>
    <n v="0.38"/>
    <x v="2"/>
  </r>
  <r>
    <x v="3"/>
    <x v="0"/>
    <x v="294"/>
    <x v="0"/>
    <x v="0"/>
    <x v="20"/>
    <x v="3"/>
    <n v="49"/>
    <n v="144"/>
    <n v="7056"/>
    <n v="2892.96"/>
    <n v="0.41"/>
    <x v="2"/>
  </r>
  <r>
    <x v="3"/>
    <x v="0"/>
    <x v="294"/>
    <x v="0"/>
    <x v="0"/>
    <x v="20"/>
    <x v="4"/>
    <n v="62"/>
    <n v="150"/>
    <n v="9300"/>
    <n v="4557"/>
    <n v="0.49"/>
    <x v="2"/>
  </r>
  <r>
    <x v="3"/>
    <x v="0"/>
    <x v="294"/>
    <x v="0"/>
    <x v="0"/>
    <x v="20"/>
    <x v="5"/>
    <n v="69"/>
    <n v="181"/>
    <n v="12489"/>
    <n v="7743.18"/>
    <n v="0.62"/>
    <x v="2"/>
  </r>
  <r>
    <x v="3"/>
    <x v="0"/>
    <x v="322"/>
    <x v="0"/>
    <x v="0"/>
    <x v="20"/>
    <x v="0"/>
    <n v="59"/>
    <n v="247"/>
    <n v="14573"/>
    <n v="8015.1500000000005"/>
    <n v="0.55000000000000004"/>
    <x v="2"/>
  </r>
  <r>
    <x v="3"/>
    <x v="0"/>
    <x v="322"/>
    <x v="0"/>
    <x v="0"/>
    <x v="20"/>
    <x v="1"/>
    <n v="56"/>
    <n v="196"/>
    <n v="10976"/>
    <n v="4939.2"/>
    <n v="0.44999999999999996"/>
    <x v="2"/>
  </r>
  <r>
    <x v="3"/>
    <x v="0"/>
    <x v="322"/>
    <x v="0"/>
    <x v="0"/>
    <x v="20"/>
    <x v="2"/>
    <n v="51"/>
    <n v="169"/>
    <n v="8619"/>
    <n v="3016.6499999999996"/>
    <n v="0.35"/>
    <x v="2"/>
  </r>
  <r>
    <x v="3"/>
    <x v="0"/>
    <x v="322"/>
    <x v="0"/>
    <x v="0"/>
    <x v="20"/>
    <x v="3"/>
    <n v="53"/>
    <n v="150"/>
    <n v="7950"/>
    <n v="3418.5"/>
    <n v="0.43"/>
    <x v="2"/>
  </r>
  <r>
    <x v="3"/>
    <x v="0"/>
    <x v="322"/>
    <x v="0"/>
    <x v="0"/>
    <x v="20"/>
    <x v="4"/>
    <n v="62"/>
    <n v="168"/>
    <n v="10416"/>
    <n v="4791.3599999999997"/>
    <n v="0.45999999999999996"/>
    <x v="2"/>
  </r>
  <r>
    <x v="3"/>
    <x v="0"/>
    <x v="322"/>
    <x v="0"/>
    <x v="0"/>
    <x v="20"/>
    <x v="5"/>
    <n v="66"/>
    <n v="194"/>
    <n v="12804"/>
    <n v="8322.6"/>
    <n v="0.65"/>
    <x v="2"/>
  </r>
  <r>
    <x v="3"/>
    <x v="0"/>
    <x v="354"/>
    <x v="0"/>
    <x v="0"/>
    <x v="20"/>
    <x v="0"/>
    <n v="62"/>
    <n v="250"/>
    <n v="15500"/>
    <n v="8680"/>
    <n v="0.56000000000000005"/>
    <x v="2"/>
  </r>
  <r>
    <x v="3"/>
    <x v="0"/>
    <x v="354"/>
    <x v="0"/>
    <x v="0"/>
    <x v="20"/>
    <x v="1"/>
    <n v="55"/>
    <n v="210"/>
    <n v="11550"/>
    <n v="5197.4999999999991"/>
    <n v="0.44999999999999996"/>
    <x v="2"/>
  </r>
  <r>
    <x v="3"/>
    <x v="0"/>
    <x v="354"/>
    <x v="0"/>
    <x v="0"/>
    <x v="20"/>
    <x v="2"/>
    <n v="51"/>
    <n v="188"/>
    <n v="9588"/>
    <n v="3451.68"/>
    <n v="0.36"/>
    <x v="2"/>
  </r>
  <r>
    <x v="3"/>
    <x v="0"/>
    <x v="354"/>
    <x v="0"/>
    <x v="0"/>
    <x v="20"/>
    <x v="3"/>
    <n v="41"/>
    <n v="150"/>
    <n v="6150"/>
    <n v="2460"/>
    <n v="0.4"/>
    <x v="2"/>
  </r>
  <r>
    <x v="3"/>
    <x v="0"/>
    <x v="354"/>
    <x v="0"/>
    <x v="0"/>
    <x v="20"/>
    <x v="4"/>
    <n v="52"/>
    <n v="149"/>
    <n v="7748"/>
    <n v="3719.04"/>
    <n v="0.48"/>
    <x v="2"/>
  </r>
  <r>
    <x v="3"/>
    <x v="0"/>
    <x v="354"/>
    <x v="0"/>
    <x v="0"/>
    <x v="20"/>
    <x v="5"/>
    <n v="55"/>
    <n v="218"/>
    <n v="11990"/>
    <n v="7194"/>
    <n v="0.6"/>
    <x v="2"/>
  </r>
  <r>
    <x v="3"/>
    <x v="0"/>
    <x v="384"/>
    <x v="0"/>
    <x v="0"/>
    <x v="20"/>
    <x v="0"/>
    <n v="50"/>
    <n v="238"/>
    <n v="11900"/>
    <n v="7021.0000000000009"/>
    <n v="0.59000000000000008"/>
    <x v="2"/>
  </r>
  <r>
    <x v="3"/>
    <x v="0"/>
    <x v="384"/>
    <x v="0"/>
    <x v="0"/>
    <x v="20"/>
    <x v="1"/>
    <n v="48"/>
    <n v="163"/>
    <n v="7824"/>
    <n v="3520.7999999999997"/>
    <n v="0.44999999999999996"/>
    <x v="2"/>
  </r>
  <r>
    <x v="3"/>
    <x v="0"/>
    <x v="384"/>
    <x v="0"/>
    <x v="0"/>
    <x v="20"/>
    <x v="2"/>
    <n v="41"/>
    <n v="138"/>
    <n v="5658"/>
    <n v="1980.3"/>
    <n v="0.35"/>
    <x v="2"/>
  </r>
  <r>
    <x v="3"/>
    <x v="0"/>
    <x v="384"/>
    <x v="0"/>
    <x v="0"/>
    <x v="20"/>
    <x v="3"/>
    <n v="44"/>
    <n v="137"/>
    <n v="6028"/>
    <n v="2471.48"/>
    <n v="0.41"/>
    <x v="2"/>
  </r>
  <r>
    <x v="3"/>
    <x v="0"/>
    <x v="384"/>
    <x v="0"/>
    <x v="0"/>
    <x v="20"/>
    <x v="4"/>
    <n v="51"/>
    <n v="131"/>
    <n v="6681"/>
    <n v="3206.8799999999997"/>
    <n v="0.48"/>
    <x v="2"/>
  </r>
  <r>
    <x v="3"/>
    <x v="0"/>
    <x v="384"/>
    <x v="0"/>
    <x v="0"/>
    <x v="20"/>
    <x v="5"/>
    <n v="59"/>
    <n v="156"/>
    <n v="9204"/>
    <n v="5522.4"/>
    <n v="0.6"/>
    <x v="2"/>
  </r>
  <r>
    <x v="3"/>
    <x v="0"/>
    <x v="416"/>
    <x v="0"/>
    <x v="0"/>
    <x v="20"/>
    <x v="0"/>
    <n v="57"/>
    <n v="208"/>
    <n v="11856"/>
    <n v="6757.920000000001"/>
    <n v="0.57000000000000006"/>
    <x v="2"/>
  </r>
  <r>
    <x v="3"/>
    <x v="0"/>
    <x v="416"/>
    <x v="0"/>
    <x v="0"/>
    <x v="20"/>
    <x v="1"/>
    <n v="46"/>
    <n v="156"/>
    <n v="7176"/>
    <n v="3300.9599999999996"/>
    <n v="0.45999999999999996"/>
    <x v="2"/>
  </r>
  <r>
    <x v="3"/>
    <x v="0"/>
    <x v="416"/>
    <x v="0"/>
    <x v="0"/>
    <x v="20"/>
    <x v="2"/>
    <n v="46"/>
    <n v="137"/>
    <n v="6302"/>
    <n v="2520.8000000000002"/>
    <n v="0.4"/>
    <x v="2"/>
  </r>
  <r>
    <x v="3"/>
    <x v="0"/>
    <x v="416"/>
    <x v="0"/>
    <x v="0"/>
    <x v="20"/>
    <x v="3"/>
    <n v="45"/>
    <n v="135"/>
    <n v="6075"/>
    <n v="2490.75"/>
    <n v="0.41"/>
    <x v="2"/>
  </r>
  <r>
    <x v="3"/>
    <x v="0"/>
    <x v="416"/>
    <x v="0"/>
    <x v="0"/>
    <x v="20"/>
    <x v="4"/>
    <n v="59"/>
    <n v="150"/>
    <n v="8850"/>
    <n v="4159.5"/>
    <n v="0.47"/>
    <x v="2"/>
  </r>
  <r>
    <x v="3"/>
    <x v="0"/>
    <x v="416"/>
    <x v="0"/>
    <x v="0"/>
    <x v="20"/>
    <x v="5"/>
    <n v="64"/>
    <n v="156"/>
    <n v="9984"/>
    <n v="6190.08"/>
    <n v="0.62"/>
    <x v="2"/>
  </r>
  <r>
    <x v="3"/>
    <x v="0"/>
    <x v="446"/>
    <x v="0"/>
    <x v="0"/>
    <x v="20"/>
    <x v="0"/>
    <n v="56"/>
    <n v="217"/>
    <n v="12152"/>
    <n v="6683.6"/>
    <n v="0.55000000000000004"/>
    <x v="2"/>
  </r>
  <r>
    <x v="3"/>
    <x v="0"/>
    <x v="446"/>
    <x v="0"/>
    <x v="0"/>
    <x v="20"/>
    <x v="1"/>
    <n v="49"/>
    <n v="162"/>
    <n v="7938"/>
    <n v="3889.62"/>
    <n v="0.49"/>
    <x v="2"/>
  </r>
  <r>
    <x v="3"/>
    <x v="0"/>
    <x v="446"/>
    <x v="0"/>
    <x v="0"/>
    <x v="20"/>
    <x v="2"/>
    <n v="45"/>
    <n v="147"/>
    <n v="6615"/>
    <n v="2381.4"/>
    <n v="0.36"/>
    <x v="2"/>
  </r>
  <r>
    <x v="3"/>
    <x v="0"/>
    <x v="446"/>
    <x v="0"/>
    <x v="0"/>
    <x v="20"/>
    <x v="3"/>
    <n v="47"/>
    <n v="144"/>
    <n v="6768"/>
    <n v="2707.2000000000003"/>
    <n v="0.4"/>
    <x v="2"/>
  </r>
  <r>
    <x v="3"/>
    <x v="0"/>
    <x v="446"/>
    <x v="0"/>
    <x v="0"/>
    <x v="20"/>
    <x v="4"/>
    <n v="62"/>
    <n v="154"/>
    <n v="9548"/>
    <n v="4296.5999999999995"/>
    <n v="0.44999999999999996"/>
    <x v="2"/>
  </r>
  <r>
    <x v="3"/>
    <x v="0"/>
    <x v="446"/>
    <x v="0"/>
    <x v="0"/>
    <x v="20"/>
    <x v="5"/>
    <n v="68"/>
    <n v="176"/>
    <n v="11968"/>
    <n v="7659.52"/>
    <n v="0.64"/>
    <x v="2"/>
  </r>
  <r>
    <x v="3"/>
    <x v="0"/>
    <x v="475"/>
    <x v="0"/>
    <x v="0"/>
    <x v="20"/>
    <x v="0"/>
    <n v="59"/>
    <n v="245"/>
    <n v="14455"/>
    <n v="8383.9000000000015"/>
    <n v="0.58000000000000007"/>
    <x v="2"/>
  </r>
  <r>
    <x v="3"/>
    <x v="0"/>
    <x v="475"/>
    <x v="0"/>
    <x v="0"/>
    <x v="20"/>
    <x v="1"/>
    <n v="51"/>
    <n v="169"/>
    <n v="8619"/>
    <n v="4309.5"/>
    <n v="0.5"/>
    <x v="2"/>
  </r>
  <r>
    <x v="4"/>
    <x v="0"/>
    <x v="475"/>
    <x v="0"/>
    <x v="0"/>
    <x v="20"/>
    <x v="2"/>
    <n v="52"/>
    <n v="163"/>
    <n v="8476"/>
    <n v="3305.6400000000003"/>
    <n v="0.39"/>
    <x v="2"/>
  </r>
  <r>
    <x v="4"/>
    <x v="0"/>
    <x v="475"/>
    <x v="0"/>
    <x v="0"/>
    <x v="20"/>
    <x v="3"/>
    <n v="54"/>
    <n v="155"/>
    <n v="8370"/>
    <n v="3431.7"/>
    <n v="0.41"/>
    <x v="2"/>
  </r>
  <r>
    <x v="4"/>
    <x v="0"/>
    <x v="475"/>
    <x v="0"/>
    <x v="0"/>
    <x v="20"/>
    <x v="4"/>
    <n v="60"/>
    <n v="155"/>
    <n v="9300"/>
    <n v="4278"/>
    <n v="0.45999999999999996"/>
    <x v="2"/>
  </r>
  <r>
    <x v="4"/>
    <x v="0"/>
    <x v="475"/>
    <x v="0"/>
    <x v="0"/>
    <x v="20"/>
    <x v="5"/>
    <n v="69"/>
    <n v="182"/>
    <n v="12558"/>
    <n v="8037.12"/>
    <n v="0.64"/>
    <x v="2"/>
  </r>
  <r>
    <x v="4"/>
    <x v="0"/>
    <x v="178"/>
    <x v="0"/>
    <x v="0"/>
    <x v="20"/>
    <x v="0"/>
    <n v="39"/>
    <n v="216"/>
    <n v="8424"/>
    <n v="5307.12"/>
    <n v="0.63"/>
    <x v="2"/>
  </r>
  <r>
    <x v="4"/>
    <x v="0"/>
    <x v="178"/>
    <x v="0"/>
    <x v="0"/>
    <x v="20"/>
    <x v="1"/>
    <n v="39"/>
    <n v="156"/>
    <n v="6084"/>
    <n v="2737.7999999999997"/>
    <n v="0.44999999999999996"/>
    <x v="2"/>
  </r>
  <r>
    <x v="4"/>
    <x v="0"/>
    <x v="178"/>
    <x v="0"/>
    <x v="0"/>
    <x v="20"/>
    <x v="2"/>
    <n v="29"/>
    <n v="168"/>
    <n v="4872"/>
    <n v="2338.56"/>
    <n v="0.48"/>
    <x v="2"/>
  </r>
  <r>
    <x v="4"/>
    <x v="0"/>
    <x v="178"/>
    <x v="0"/>
    <x v="0"/>
    <x v="20"/>
    <x v="3"/>
    <n v="34"/>
    <n v="131"/>
    <n v="4454"/>
    <n v="2093.3799999999997"/>
    <n v="0.47"/>
    <x v="2"/>
  </r>
  <r>
    <x v="4"/>
    <x v="0"/>
    <x v="178"/>
    <x v="0"/>
    <x v="0"/>
    <x v="20"/>
    <x v="4"/>
    <n v="49"/>
    <n v="145"/>
    <n v="7105"/>
    <n v="3197.2499999999995"/>
    <n v="0.44999999999999996"/>
    <x v="2"/>
  </r>
  <r>
    <x v="4"/>
    <x v="0"/>
    <x v="178"/>
    <x v="0"/>
    <x v="0"/>
    <x v="20"/>
    <x v="5"/>
    <n v="38"/>
    <n v="156"/>
    <n v="5928"/>
    <n v="2371.2000000000003"/>
    <n v="0.4"/>
    <x v="2"/>
  </r>
  <r>
    <x v="4"/>
    <x v="0"/>
    <x v="207"/>
    <x v="0"/>
    <x v="0"/>
    <x v="20"/>
    <x v="0"/>
    <n v="37"/>
    <n v="238"/>
    <n v="8806"/>
    <n v="5371.66"/>
    <n v="0.61"/>
    <x v="2"/>
  </r>
  <r>
    <x v="4"/>
    <x v="0"/>
    <x v="207"/>
    <x v="0"/>
    <x v="0"/>
    <x v="20"/>
    <x v="1"/>
    <n v="37"/>
    <n v="145"/>
    <n v="5365"/>
    <n v="2199.65"/>
    <n v="0.41"/>
    <x v="2"/>
  </r>
  <r>
    <x v="4"/>
    <x v="0"/>
    <x v="207"/>
    <x v="0"/>
    <x v="0"/>
    <x v="20"/>
    <x v="2"/>
    <n v="29"/>
    <n v="143"/>
    <n v="4147"/>
    <n v="2032.03"/>
    <n v="0.49"/>
    <x v="2"/>
  </r>
  <r>
    <x v="4"/>
    <x v="0"/>
    <x v="207"/>
    <x v="2"/>
    <x v="17"/>
    <x v="21"/>
    <x v="3"/>
    <n v="32"/>
    <n v="123"/>
    <n v="3936"/>
    <n v="1889.28"/>
    <n v="0.48"/>
    <x v="2"/>
  </r>
  <r>
    <x v="4"/>
    <x v="0"/>
    <x v="207"/>
    <x v="2"/>
    <x v="17"/>
    <x v="21"/>
    <x v="4"/>
    <n v="47"/>
    <n v="145"/>
    <n v="6815"/>
    <n v="2794.1499999999996"/>
    <n v="0.41"/>
    <x v="2"/>
  </r>
  <r>
    <x v="4"/>
    <x v="0"/>
    <x v="207"/>
    <x v="2"/>
    <x v="17"/>
    <x v="21"/>
    <x v="5"/>
    <n v="38"/>
    <n v="174"/>
    <n v="6612"/>
    <n v="2578.6800000000003"/>
    <n v="0.39"/>
    <x v="2"/>
  </r>
  <r>
    <x v="4"/>
    <x v="0"/>
    <x v="215"/>
    <x v="2"/>
    <x v="17"/>
    <x v="21"/>
    <x v="0"/>
    <n v="38"/>
    <n v="246"/>
    <n v="9348"/>
    <n v="5608.8"/>
    <n v="0.6"/>
    <x v="2"/>
  </r>
  <r>
    <x v="4"/>
    <x v="0"/>
    <x v="215"/>
    <x v="2"/>
    <x v="17"/>
    <x v="21"/>
    <x v="1"/>
    <n v="37"/>
    <n v="131"/>
    <n v="4847"/>
    <n v="2132.6799999999998"/>
    <n v="0.44"/>
    <x v="2"/>
  </r>
  <r>
    <x v="4"/>
    <x v="0"/>
    <x v="215"/>
    <x v="2"/>
    <x v="17"/>
    <x v="21"/>
    <x v="2"/>
    <n v="27"/>
    <n v="149"/>
    <n v="4023"/>
    <n v="1810.35"/>
    <n v="0.44999999999999996"/>
    <x v="2"/>
  </r>
  <r>
    <x v="4"/>
    <x v="0"/>
    <x v="215"/>
    <x v="2"/>
    <x v="17"/>
    <x v="21"/>
    <x v="3"/>
    <n v="33"/>
    <n v="112"/>
    <n v="3696"/>
    <n v="1737.12"/>
    <n v="0.47"/>
    <x v="2"/>
  </r>
  <r>
    <x v="4"/>
    <x v="0"/>
    <x v="215"/>
    <x v="2"/>
    <x v="17"/>
    <x v="21"/>
    <x v="4"/>
    <n v="47"/>
    <n v="126"/>
    <n v="5922"/>
    <n v="2664.8999999999996"/>
    <n v="0.44999999999999996"/>
    <x v="2"/>
  </r>
  <r>
    <x v="4"/>
    <x v="0"/>
    <x v="215"/>
    <x v="2"/>
    <x v="17"/>
    <x v="21"/>
    <x v="5"/>
    <n v="37"/>
    <n v="165"/>
    <n v="6105"/>
    <n v="2258.85"/>
    <n v="0.37"/>
    <x v="2"/>
  </r>
  <r>
    <x v="4"/>
    <x v="0"/>
    <x v="234"/>
    <x v="2"/>
    <x v="17"/>
    <x v="21"/>
    <x v="0"/>
    <n v="39"/>
    <n v="208"/>
    <n v="8112"/>
    <n v="5029.4399999999996"/>
    <n v="0.62"/>
    <x v="2"/>
  </r>
  <r>
    <x v="4"/>
    <x v="0"/>
    <x v="234"/>
    <x v="2"/>
    <x v="17"/>
    <x v="21"/>
    <x v="1"/>
    <n v="39"/>
    <n v="140"/>
    <n v="5460"/>
    <n v="2456.9999999999995"/>
    <n v="0.44999999999999996"/>
    <x v="2"/>
  </r>
  <r>
    <x v="4"/>
    <x v="0"/>
    <x v="234"/>
    <x v="2"/>
    <x v="17"/>
    <x v="21"/>
    <x v="2"/>
    <n v="28"/>
    <n v="145"/>
    <n v="4060"/>
    <n v="1867.6"/>
    <n v="0.45999999999999996"/>
    <x v="2"/>
  </r>
  <r>
    <x v="4"/>
    <x v="0"/>
    <x v="234"/>
    <x v="2"/>
    <x v="17"/>
    <x v="21"/>
    <x v="3"/>
    <n v="33"/>
    <n v="119"/>
    <n v="3927"/>
    <n v="1845.6899999999998"/>
    <n v="0.47"/>
    <x v="2"/>
  </r>
  <r>
    <x v="4"/>
    <x v="0"/>
    <x v="234"/>
    <x v="2"/>
    <x v="17"/>
    <x v="21"/>
    <x v="4"/>
    <n v="47"/>
    <n v="106"/>
    <n v="4982"/>
    <n v="2092.44"/>
    <n v="0.42"/>
    <x v="2"/>
  </r>
  <r>
    <x v="4"/>
    <x v="0"/>
    <x v="234"/>
    <x v="2"/>
    <x v="17"/>
    <x v="21"/>
    <x v="5"/>
    <n v="36"/>
    <n v="149"/>
    <n v="5364"/>
    <n v="1877.3999999999999"/>
    <n v="0.35"/>
    <x v="2"/>
  </r>
  <r>
    <x v="4"/>
    <x v="0"/>
    <x v="263"/>
    <x v="2"/>
    <x v="17"/>
    <x v="21"/>
    <x v="0"/>
    <n v="45"/>
    <n v="246"/>
    <n v="11070"/>
    <n v="7195.5"/>
    <n v="0.65"/>
    <x v="2"/>
  </r>
  <r>
    <x v="4"/>
    <x v="0"/>
    <x v="263"/>
    <x v="2"/>
    <x v="17"/>
    <x v="21"/>
    <x v="1"/>
    <n v="41"/>
    <n v="152"/>
    <n v="6232"/>
    <n v="2492.8000000000002"/>
    <n v="0.4"/>
    <x v="2"/>
  </r>
  <r>
    <x v="4"/>
    <x v="0"/>
    <x v="263"/>
    <x v="2"/>
    <x v="17"/>
    <x v="21"/>
    <x v="2"/>
    <n v="39"/>
    <n v="145"/>
    <n v="5655"/>
    <n v="2770.95"/>
    <n v="0.49"/>
    <x v="2"/>
  </r>
  <r>
    <x v="4"/>
    <x v="0"/>
    <x v="263"/>
    <x v="2"/>
    <x v="17"/>
    <x v="21"/>
    <x v="3"/>
    <n v="39"/>
    <n v="131"/>
    <n v="5109"/>
    <n v="2554.5"/>
    <n v="0.5"/>
    <x v="2"/>
  </r>
  <r>
    <x v="4"/>
    <x v="0"/>
    <x v="263"/>
    <x v="2"/>
    <x v="17"/>
    <x v="21"/>
    <x v="4"/>
    <n v="45"/>
    <n v="133"/>
    <n v="5985"/>
    <n v="2513.6999999999998"/>
    <n v="0.42"/>
    <x v="2"/>
  </r>
  <r>
    <x v="4"/>
    <x v="0"/>
    <x v="263"/>
    <x v="2"/>
    <x v="17"/>
    <x v="21"/>
    <x v="5"/>
    <n v="52"/>
    <n v="156"/>
    <n v="8112"/>
    <n v="3244.8"/>
    <n v="0.4"/>
    <x v="2"/>
  </r>
  <r>
    <x v="4"/>
    <x v="0"/>
    <x v="296"/>
    <x v="2"/>
    <x v="17"/>
    <x v="21"/>
    <x v="0"/>
    <n v="46"/>
    <n v="247"/>
    <n v="11362"/>
    <n v="7158.06"/>
    <n v="0.63"/>
    <x v="2"/>
  </r>
  <r>
    <x v="4"/>
    <x v="0"/>
    <x v="296"/>
    <x v="2"/>
    <x v="17"/>
    <x v="21"/>
    <x v="1"/>
    <n v="42"/>
    <n v="168"/>
    <n v="7056"/>
    <n v="2892.96"/>
    <n v="0.41"/>
    <x v="2"/>
  </r>
  <r>
    <x v="4"/>
    <x v="0"/>
    <x v="296"/>
    <x v="2"/>
    <x v="17"/>
    <x v="21"/>
    <x v="2"/>
    <n v="38"/>
    <n v="131"/>
    <n v="4978"/>
    <n v="2240.1"/>
    <n v="0.44999999999999996"/>
    <x v="2"/>
  </r>
  <r>
    <x v="4"/>
    <x v="0"/>
    <x v="296"/>
    <x v="2"/>
    <x v="17"/>
    <x v="21"/>
    <x v="3"/>
    <n v="38"/>
    <n v="140"/>
    <n v="5320"/>
    <n v="2500.3999999999996"/>
    <n v="0.47"/>
    <x v="2"/>
  </r>
  <r>
    <x v="4"/>
    <x v="0"/>
    <x v="296"/>
    <x v="2"/>
    <x v="17"/>
    <x v="21"/>
    <x v="4"/>
    <n v="49"/>
    <n v="135"/>
    <n v="6615"/>
    <n v="2910.6"/>
    <n v="0.44"/>
    <x v="2"/>
  </r>
  <r>
    <x v="4"/>
    <x v="0"/>
    <x v="296"/>
    <x v="2"/>
    <x v="17"/>
    <x v="21"/>
    <x v="5"/>
    <n v="50"/>
    <n v="163"/>
    <n v="8150"/>
    <n v="3015.5"/>
    <n v="0.37"/>
    <x v="2"/>
  </r>
  <r>
    <x v="4"/>
    <x v="0"/>
    <x v="324"/>
    <x v="2"/>
    <x v="17"/>
    <x v="21"/>
    <x v="0"/>
    <n v="48"/>
    <n v="228"/>
    <n v="10944"/>
    <n v="7004.16"/>
    <n v="0.64"/>
    <x v="2"/>
  </r>
  <r>
    <x v="4"/>
    <x v="0"/>
    <x v="324"/>
    <x v="2"/>
    <x v="17"/>
    <x v="21"/>
    <x v="1"/>
    <n v="44"/>
    <n v="163"/>
    <n v="7172"/>
    <n v="3083.96"/>
    <n v="0.43"/>
    <x v="2"/>
  </r>
  <r>
    <x v="4"/>
    <x v="0"/>
    <x v="324"/>
    <x v="2"/>
    <x v="17"/>
    <x v="21"/>
    <x v="2"/>
    <n v="38"/>
    <n v="149"/>
    <n v="5662"/>
    <n v="2717.7599999999998"/>
    <n v="0.48"/>
    <x v="2"/>
  </r>
  <r>
    <x v="4"/>
    <x v="0"/>
    <x v="324"/>
    <x v="2"/>
    <x v="17"/>
    <x v="21"/>
    <x v="3"/>
    <n v="39"/>
    <n v="150"/>
    <n v="5850"/>
    <n v="2749.5"/>
    <n v="0.47"/>
    <x v="2"/>
  </r>
  <r>
    <x v="4"/>
    <x v="0"/>
    <x v="324"/>
    <x v="2"/>
    <x v="17"/>
    <x v="21"/>
    <x v="4"/>
    <n v="48"/>
    <n v="137"/>
    <n v="6576"/>
    <n v="2761.92"/>
    <n v="0.42"/>
    <x v="2"/>
  </r>
  <r>
    <x v="4"/>
    <x v="0"/>
    <x v="324"/>
    <x v="2"/>
    <x v="17"/>
    <x v="21"/>
    <x v="5"/>
    <n v="51"/>
    <n v="196"/>
    <n v="9996"/>
    <n v="3598.56"/>
    <n v="0.36"/>
    <x v="2"/>
  </r>
  <r>
    <x v="4"/>
    <x v="0"/>
    <x v="356"/>
    <x v="2"/>
    <x v="17"/>
    <x v="21"/>
    <x v="0"/>
    <n v="47"/>
    <n v="255"/>
    <n v="11985"/>
    <n v="7670.4000000000005"/>
    <n v="0.64"/>
    <x v="2"/>
  </r>
  <r>
    <x v="4"/>
    <x v="0"/>
    <x v="356"/>
    <x v="2"/>
    <x v="17"/>
    <x v="21"/>
    <x v="1"/>
    <n v="43"/>
    <n v="163"/>
    <n v="7009"/>
    <n v="2873.69"/>
    <n v="0.41"/>
    <x v="2"/>
  </r>
  <r>
    <x v="4"/>
    <x v="0"/>
    <x v="356"/>
    <x v="2"/>
    <x v="17"/>
    <x v="21"/>
    <x v="2"/>
    <n v="38"/>
    <n v="143"/>
    <n v="5434"/>
    <n v="2445.2999999999997"/>
    <n v="0.44999999999999996"/>
    <x v="2"/>
  </r>
  <r>
    <x v="4"/>
    <x v="0"/>
    <x v="356"/>
    <x v="2"/>
    <x v="17"/>
    <x v="21"/>
    <x v="3"/>
    <n v="38"/>
    <n v="147"/>
    <n v="5586"/>
    <n v="2737.14"/>
    <n v="0.49"/>
    <x v="2"/>
  </r>
  <r>
    <x v="4"/>
    <x v="0"/>
    <x v="356"/>
    <x v="2"/>
    <x v="17"/>
    <x v="21"/>
    <x v="4"/>
    <n v="47"/>
    <n v="140"/>
    <n v="6580"/>
    <n v="2697.7999999999997"/>
    <n v="0.41"/>
    <x v="2"/>
  </r>
  <r>
    <x v="4"/>
    <x v="0"/>
    <x v="356"/>
    <x v="2"/>
    <x v="17"/>
    <x v="21"/>
    <x v="5"/>
    <n v="52"/>
    <n v="196"/>
    <n v="10192"/>
    <n v="4076.8"/>
    <n v="0.4"/>
    <x v="2"/>
  </r>
  <r>
    <x v="4"/>
    <x v="0"/>
    <x v="386"/>
    <x v="2"/>
    <x v="17"/>
    <x v="21"/>
    <x v="0"/>
    <n v="48"/>
    <n v="208"/>
    <n v="9984"/>
    <n v="6389.76"/>
    <n v="0.64"/>
    <x v="2"/>
  </r>
  <r>
    <x v="4"/>
    <x v="0"/>
    <x v="386"/>
    <x v="2"/>
    <x v="17"/>
    <x v="21"/>
    <x v="1"/>
    <n v="44"/>
    <n v="150"/>
    <n v="6600"/>
    <n v="2838"/>
    <n v="0.43"/>
    <x v="2"/>
  </r>
  <r>
    <x v="4"/>
    <x v="0"/>
    <x v="386"/>
    <x v="2"/>
    <x v="17"/>
    <x v="21"/>
    <x v="2"/>
    <n v="38"/>
    <n v="137"/>
    <n v="5206"/>
    <n v="2394.7599999999998"/>
    <n v="0.45999999999999996"/>
    <x v="2"/>
  </r>
  <r>
    <x v="4"/>
    <x v="0"/>
    <x v="386"/>
    <x v="2"/>
    <x v="17"/>
    <x v="21"/>
    <x v="3"/>
    <n v="38"/>
    <n v="135"/>
    <n v="5130"/>
    <n v="2513.6999999999998"/>
    <n v="0.49"/>
    <x v="2"/>
  </r>
  <r>
    <x v="4"/>
    <x v="0"/>
    <x v="386"/>
    <x v="2"/>
    <x v="17"/>
    <x v="21"/>
    <x v="4"/>
    <n v="48"/>
    <n v="125"/>
    <n v="6000"/>
    <n v="2580"/>
    <n v="0.43"/>
    <x v="2"/>
  </r>
  <r>
    <x v="4"/>
    <x v="0"/>
    <x v="386"/>
    <x v="2"/>
    <x v="17"/>
    <x v="21"/>
    <x v="5"/>
    <n v="52"/>
    <n v="174"/>
    <n v="9048"/>
    <n v="3619.2000000000003"/>
    <n v="0.4"/>
    <x v="2"/>
  </r>
  <r>
    <x v="4"/>
    <x v="0"/>
    <x v="418"/>
    <x v="2"/>
    <x v="17"/>
    <x v="21"/>
    <x v="0"/>
    <n v="50"/>
    <n v="202"/>
    <n v="10100"/>
    <n v="6464"/>
    <n v="0.64"/>
    <x v="2"/>
  </r>
  <r>
    <x v="4"/>
    <x v="0"/>
    <x v="418"/>
    <x v="2"/>
    <x v="17"/>
    <x v="21"/>
    <x v="1"/>
    <n v="44"/>
    <n v="174"/>
    <n v="7656"/>
    <n v="3062.4"/>
    <n v="0.4"/>
    <x v="2"/>
  </r>
  <r>
    <x v="4"/>
    <x v="0"/>
    <x v="418"/>
    <x v="2"/>
    <x v="17"/>
    <x v="21"/>
    <x v="2"/>
    <n v="42"/>
    <n v="125"/>
    <n v="5250"/>
    <n v="2415"/>
    <n v="0.45999999999999996"/>
    <x v="2"/>
  </r>
  <r>
    <x v="4"/>
    <x v="0"/>
    <x v="418"/>
    <x v="2"/>
    <x v="17"/>
    <x v="21"/>
    <x v="3"/>
    <n v="41"/>
    <n v="119"/>
    <n v="4879"/>
    <n v="2244.3399999999997"/>
    <n v="0.45999999999999996"/>
    <x v="2"/>
  </r>
  <r>
    <x v="4"/>
    <x v="0"/>
    <x v="418"/>
    <x v="2"/>
    <x v="17"/>
    <x v="21"/>
    <x v="4"/>
    <n v="54"/>
    <n v="128"/>
    <n v="6912"/>
    <n v="3041.28"/>
    <n v="0.44"/>
    <x v="2"/>
  </r>
  <r>
    <x v="4"/>
    <x v="0"/>
    <x v="418"/>
    <x v="2"/>
    <x v="17"/>
    <x v="21"/>
    <x v="5"/>
    <n v="55"/>
    <n v="150"/>
    <n v="8250"/>
    <n v="3052.5"/>
    <n v="0.37"/>
    <x v="2"/>
  </r>
  <r>
    <x v="4"/>
    <x v="0"/>
    <x v="448"/>
    <x v="2"/>
    <x v="17"/>
    <x v="21"/>
    <x v="0"/>
    <n v="53"/>
    <n v="218"/>
    <n v="11554"/>
    <n v="7047.94"/>
    <n v="0.61"/>
    <x v="2"/>
  </r>
  <r>
    <x v="4"/>
    <x v="0"/>
    <x v="448"/>
    <x v="2"/>
    <x v="17"/>
    <x v="21"/>
    <x v="1"/>
    <n v="42"/>
    <n v="167"/>
    <n v="7014"/>
    <n v="3016.02"/>
    <n v="0.43"/>
    <x v="2"/>
  </r>
  <r>
    <x v="4"/>
    <x v="0"/>
    <x v="448"/>
    <x v="2"/>
    <x v="17"/>
    <x v="21"/>
    <x v="2"/>
    <n v="42"/>
    <n v="146"/>
    <n v="6132"/>
    <n v="3066"/>
    <n v="0.5"/>
    <x v="2"/>
  </r>
  <r>
    <x v="4"/>
    <x v="0"/>
    <x v="448"/>
    <x v="2"/>
    <x v="17"/>
    <x v="21"/>
    <x v="3"/>
    <n v="42"/>
    <n v="135"/>
    <n v="5670"/>
    <n v="2778.2999999999997"/>
    <n v="0.49"/>
    <x v="2"/>
  </r>
  <r>
    <x v="4"/>
    <x v="0"/>
    <x v="448"/>
    <x v="2"/>
    <x v="17"/>
    <x v="21"/>
    <x v="4"/>
    <n v="51"/>
    <n v="143"/>
    <n v="7293"/>
    <n v="2990.1299999999997"/>
    <n v="0.41"/>
    <x v="2"/>
  </r>
  <r>
    <x v="4"/>
    <x v="0"/>
    <x v="448"/>
    <x v="2"/>
    <x v="17"/>
    <x v="21"/>
    <x v="5"/>
    <n v="55"/>
    <n v="161"/>
    <n v="8855"/>
    <n v="3453.4500000000003"/>
    <n v="0.39"/>
    <x v="2"/>
  </r>
  <r>
    <x v="4"/>
    <x v="0"/>
    <x v="477"/>
    <x v="2"/>
    <x v="17"/>
    <x v="21"/>
    <x v="0"/>
    <n v="52"/>
    <n v="224"/>
    <n v="11648"/>
    <n v="7105.28"/>
    <n v="0.61"/>
    <x v="2"/>
  </r>
  <r>
    <x v="4"/>
    <x v="0"/>
    <x v="477"/>
    <x v="2"/>
    <x v="17"/>
    <x v="21"/>
    <x v="1"/>
    <n v="44"/>
    <n v="168"/>
    <n v="7392"/>
    <n v="3030.72"/>
    <n v="0.41"/>
    <x v="2"/>
  </r>
  <r>
    <x v="0"/>
    <x v="0"/>
    <x v="477"/>
    <x v="2"/>
    <x v="17"/>
    <x v="21"/>
    <x v="2"/>
    <n v="44"/>
    <n v="165"/>
    <n v="7260"/>
    <n v="3339.6"/>
    <n v="0.45999999999999996"/>
    <x v="2"/>
  </r>
  <r>
    <x v="0"/>
    <x v="0"/>
    <x v="477"/>
    <x v="2"/>
    <x v="17"/>
    <x v="21"/>
    <x v="3"/>
    <n v="44"/>
    <n v="135"/>
    <n v="5940"/>
    <n v="2910.6"/>
    <n v="0.49"/>
    <x v="2"/>
  </r>
  <r>
    <x v="0"/>
    <x v="0"/>
    <x v="477"/>
    <x v="2"/>
    <x v="17"/>
    <x v="21"/>
    <x v="4"/>
    <n v="54"/>
    <n v="145"/>
    <n v="7830"/>
    <n v="3523.4999999999995"/>
    <n v="0.44999999999999996"/>
    <x v="2"/>
  </r>
  <r>
    <x v="0"/>
    <x v="0"/>
    <x v="477"/>
    <x v="2"/>
    <x v="17"/>
    <x v="21"/>
    <x v="5"/>
    <n v="56"/>
    <n v="174"/>
    <n v="9744"/>
    <n v="3507.8399999999997"/>
    <n v="0.36"/>
    <x v="2"/>
  </r>
  <r>
    <x v="0"/>
    <x v="2"/>
    <x v="188"/>
    <x v="2"/>
    <x v="17"/>
    <x v="21"/>
    <x v="0"/>
    <n v="29"/>
    <n v="91"/>
    <n v="2639"/>
    <n v="1213.9399999999998"/>
    <n v="0.45999999999999996"/>
    <x v="2"/>
  </r>
  <r>
    <x v="0"/>
    <x v="2"/>
    <x v="188"/>
    <x v="2"/>
    <x v="17"/>
    <x v="21"/>
    <x v="1"/>
    <n v="36"/>
    <n v="105"/>
    <n v="3780"/>
    <n v="1738.8"/>
    <n v="0.45999999999999996"/>
    <x v="2"/>
  </r>
  <r>
    <x v="0"/>
    <x v="2"/>
    <x v="188"/>
    <x v="2"/>
    <x v="17"/>
    <x v="21"/>
    <x v="2"/>
    <n v="39"/>
    <n v="91"/>
    <n v="3549"/>
    <n v="1597.05"/>
    <n v="0.44999999999999996"/>
    <x v="2"/>
  </r>
  <r>
    <x v="0"/>
    <x v="2"/>
    <x v="188"/>
    <x v="2"/>
    <x v="17"/>
    <x v="21"/>
    <x v="3"/>
    <n v="38"/>
    <n v="54"/>
    <n v="2052"/>
    <n v="964.43999999999994"/>
    <n v="0.47"/>
    <x v="2"/>
  </r>
  <r>
    <x v="0"/>
    <x v="2"/>
    <x v="188"/>
    <x v="2"/>
    <x v="17"/>
    <x v="21"/>
    <x v="4"/>
    <n v="42"/>
    <n v="45"/>
    <n v="1890"/>
    <n v="963.9"/>
    <n v="0.51"/>
    <x v="2"/>
  </r>
  <r>
    <x v="0"/>
    <x v="2"/>
    <x v="188"/>
    <x v="2"/>
    <x v="17"/>
    <x v="21"/>
    <x v="5"/>
    <n v="38"/>
    <n v="116"/>
    <n v="4408"/>
    <n v="1983.6"/>
    <n v="0.44999999999999996"/>
    <x v="2"/>
  </r>
  <r>
    <x v="0"/>
    <x v="2"/>
    <x v="698"/>
    <x v="2"/>
    <x v="17"/>
    <x v="21"/>
    <x v="0"/>
    <n v="27"/>
    <n v="113"/>
    <n v="3051"/>
    <n v="1403.4599999999998"/>
    <n v="0.45999999999999996"/>
    <x v="2"/>
  </r>
  <r>
    <x v="0"/>
    <x v="2"/>
    <x v="698"/>
    <x v="2"/>
    <x v="17"/>
    <x v="21"/>
    <x v="1"/>
    <n v="36"/>
    <n v="105"/>
    <n v="3780"/>
    <n v="1700.9999999999998"/>
    <n v="0.44999999999999996"/>
    <x v="2"/>
  </r>
  <r>
    <x v="0"/>
    <x v="2"/>
    <x v="698"/>
    <x v="2"/>
    <x v="17"/>
    <x v="21"/>
    <x v="2"/>
    <n v="39"/>
    <n v="88"/>
    <n v="3432"/>
    <n v="1544.3999999999999"/>
    <n v="0.44999999999999996"/>
    <x v="2"/>
  </r>
  <r>
    <x v="0"/>
    <x v="2"/>
    <x v="698"/>
    <x v="4"/>
    <x v="18"/>
    <x v="22"/>
    <x v="3"/>
    <n v="38"/>
    <n v="58"/>
    <n v="2204"/>
    <n v="1102"/>
    <n v="0.5"/>
    <x v="2"/>
  </r>
  <r>
    <x v="0"/>
    <x v="2"/>
    <x v="698"/>
    <x v="4"/>
    <x v="18"/>
    <x v="22"/>
    <x v="4"/>
    <n v="42"/>
    <n v="38"/>
    <n v="1596"/>
    <n v="877.80000000000007"/>
    <n v="0.55000000000000004"/>
    <x v="2"/>
  </r>
  <r>
    <x v="0"/>
    <x v="2"/>
    <x v="698"/>
    <x v="4"/>
    <x v="18"/>
    <x v="22"/>
    <x v="5"/>
    <n v="38"/>
    <n v="81"/>
    <n v="3078"/>
    <n v="1323.54"/>
    <n v="0.43"/>
    <x v="2"/>
  </r>
  <r>
    <x v="0"/>
    <x v="2"/>
    <x v="228"/>
    <x v="4"/>
    <x v="18"/>
    <x v="22"/>
    <x v="0"/>
    <n v="38"/>
    <n v="143"/>
    <n v="5434"/>
    <n v="2553.98"/>
    <n v="0.47"/>
    <x v="2"/>
  </r>
  <r>
    <x v="0"/>
    <x v="2"/>
    <x v="228"/>
    <x v="4"/>
    <x v="18"/>
    <x v="22"/>
    <x v="1"/>
    <n v="45"/>
    <n v="85"/>
    <n v="3825"/>
    <n v="1797.75"/>
    <n v="0.47"/>
    <x v="2"/>
  </r>
  <r>
    <x v="0"/>
    <x v="2"/>
    <x v="228"/>
    <x v="4"/>
    <x v="18"/>
    <x v="22"/>
    <x v="2"/>
    <n v="52"/>
    <n v="91"/>
    <n v="4732"/>
    <n v="2271.36"/>
    <n v="0.48"/>
    <x v="2"/>
  </r>
  <r>
    <x v="0"/>
    <x v="2"/>
    <x v="228"/>
    <x v="4"/>
    <x v="18"/>
    <x v="22"/>
    <x v="3"/>
    <n v="48"/>
    <n v="65"/>
    <n v="3120"/>
    <n v="1435.1999999999998"/>
    <n v="0.45999999999999996"/>
    <x v="2"/>
  </r>
  <r>
    <x v="0"/>
    <x v="2"/>
    <x v="228"/>
    <x v="4"/>
    <x v="18"/>
    <x v="22"/>
    <x v="4"/>
    <n v="51"/>
    <n v="30"/>
    <n v="1530"/>
    <n v="795.6"/>
    <n v="0.52"/>
    <x v="2"/>
  </r>
  <r>
    <x v="0"/>
    <x v="2"/>
    <x v="228"/>
    <x v="4"/>
    <x v="18"/>
    <x v="22"/>
    <x v="5"/>
    <n v="49"/>
    <n v="78"/>
    <n v="3822"/>
    <n v="1605.24"/>
    <n v="0.42"/>
    <x v="2"/>
  </r>
  <r>
    <x v="0"/>
    <x v="2"/>
    <x v="247"/>
    <x v="4"/>
    <x v="18"/>
    <x v="22"/>
    <x v="0"/>
    <n v="52"/>
    <n v="124"/>
    <n v="6448"/>
    <n v="3095.04"/>
    <n v="0.48"/>
    <x v="2"/>
  </r>
  <r>
    <x v="0"/>
    <x v="2"/>
    <x v="247"/>
    <x v="4"/>
    <x v="18"/>
    <x v="22"/>
    <x v="1"/>
    <n v="59"/>
    <n v="69"/>
    <n v="4071"/>
    <n v="1954.08"/>
    <n v="0.48"/>
    <x v="2"/>
  </r>
  <r>
    <x v="0"/>
    <x v="2"/>
    <x v="247"/>
    <x v="4"/>
    <x v="18"/>
    <x v="22"/>
    <x v="2"/>
    <n v="57"/>
    <n v="85"/>
    <n v="4845"/>
    <n v="2374.0500000000002"/>
    <n v="0.49"/>
    <x v="2"/>
  </r>
  <r>
    <x v="0"/>
    <x v="2"/>
    <x v="247"/>
    <x v="4"/>
    <x v="18"/>
    <x v="22"/>
    <x v="3"/>
    <n v="42"/>
    <n v="56"/>
    <n v="2352"/>
    <n v="1105.4399999999998"/>
    <n v="0.47"/>
    <x v="2"/>
  </r>
  <r>
    <x v="0"/>
    <x v="2"/>
    <x v="247"/>
    <x v="4"/>
    <x v="18"/>
    <x v="22"/>
    <x v="4"/>
    <n v="49"/>
    <n v="35"/>
    <n v="1715"/>
    <n v="874.65"/>
    <n v="0.51"/>
    <x v="2"/>
  </r>
  <r>
    <x v="0"/>
    <x v="2"/>
    <x v="247"/>
    <x v="4"/>
    <x v="18"/>
    <x v="22"/>
    <x v="5"/>
    <n v="64"/>
    <n v="78"/>
    <n v="4992"/>
    <n v="2196.48"/>
    <n v="0.44"/>
    <x v="2"/>
  </r>
  <r>
    <x v="0"/>
    <x v="2"/>
    <x v="278"/>
    <x v="4"/>
    <x v="18"/>
    <x v="22"/>
    <x v="0"/>
    <n v="46"/>
    <n v="125"/>
    <n v="5750"/>
    <n v="2645"/>
    <n v="0.45999999999999996"/>
    <x v="2"/>
  </r>
  <r>
    <x v="0"/>
    <x v="2"/>
    <x v="278"/>
    <x v="4"/>
    <x v="18"/>
    <x v="22"/>
    <x v="1"/>
    <n v="51"/>
    <n v="98"/>
    <n v="4998"/>
    <n v="2249.1"/>
    <n v="0.44999999999999996"/>
    <x v="2"/>
  </r>
  <r>
    <x v="0"/>
    <x v="2"/>
    <x v="278"/>
    <x v="4"/>
    <x v="18"/>
    <x v="22"/>
    <x v="2"/>
    <n v="50"/>
    <n v="88"/>
    <n v="4400"/>
    <n v="2200"/>
    <n v="0.5"/>
    <x v="2"/>
  </r>
  <r>
    <x v="0"/>
    <x v="2"/>
    <x v="278"/>
    <x v="4"/>
    <x v="18"/>
    <x v="22"/>
    <x v="3"/>
    <n v="47"/>
    <n v="69"/>
    <n v="3243"/>
    <n v="1621.5"/>
    <n v="0.5"/>
    <x v="2"/>
  </r>
  <r>
    <x v="0"/>
    <x v="2"/>
    <x v="278"/>
    <x v="4"/>
    <x v="18"/>
    <x v="22"/>
    <x v="4"/>
    <n v="44"/>
    <n v="49"/>
    <n v="2156"/>
    <n v="1164.24"/>
    <n v="0.54"/>
    <x v="2"/>
  </r>
  <r>
    <x v="0"/>
    <x v="2"/>
    <x v="278"/>
    <x v="4"/>
    <x v="18"/>
    <x v="22"/>
    <x v="5"/>
    <n v="56"/>
    <n v="152"/>
    <n v="8512"/>
    <n v="3660.16"/>
    <n v="0.43"/>
    <x v="2"/>
  </r>
  <r>
    <x v="0"/>
    <x v="2"/>
    <x v="308"/>
    <x v="4"/>
    <x v="18"/>
    <x v="22"/>
    <x v="0"/>
    <n v="53"/>
    <n v="233"/>
    <n v="12349"/>
    <n v="5804.03"/>
    <n v="0.47"/>
    <x v="2"/>
  </r>
  <r>
    <x v="0"/>
    <x v="2"/>
    <x v="308"/>
    <x v="4"/>
    <x v="18"/>
    <x v="22"/>
    <x v="1"/>
    <n v="62"/>
    <n v="176"/>
    <n v="10912"/>
    <n v="5019.5199999999995"/>
    <n v="0.45999999999999996"/>
    <x v="2"/>
  </r>
  <r>
    <x v="0"/>
    <x v="2"/>
    <x v="308"/>
    <x v="4"/>
    <x v="18"/>
    <x v="22"/>
    <x v="2"/>
    <n v="73"/>
    <n v="195"/>
    <n v="14235"/>
    <n v="6832.8"/>
    <n v="0.48"/>
    <x v="2"/>
  </r>
  <r>
    <x v="0"/>
    <x v="2"/>
    <x v="308"/>
    <x v="4"/>
    <x v="18"/>
    <x v="22"/>
    <x v="3"/>
    <n v="72"/>
    <n v="142"/>
    <n v="10224"/>
    <n v="5009.76"/>
    <n v="0.49"/>
    <x v="2"/>
  </r>
  <r>
    <x v="0"/>
    <x v="2"/>
    <x v="308"/>
    <x v="4"/>
    <x v="18"/>
    <x v="22"/>
    <x v="4"/>
    <n v="81"/>
    <n v="104"/>
    <n v="8424"/>
    <n v="4296.24"/>
    <n v="0.51"/>
    <x v="2"/>
  </r>
  <r>
    <x v="0"/>
    <x v="2"/>
    <x v="308"/>
    <x v="4"/>
    <x v="18"/>
    <x v="22"/>
    <x v="5"/>
    <n v="96"/>
    <n v="182"/>
    <n v="17472"/>
    <n v="6988.8"/>
    <n v="0.4"/>
    <x v="2"/>
  </r>
  <r>
    <x v="0"/>
    <x v="2"/>
    <x v="337"/>
    <x v="4"/>
    <x v="18"/>
    <x v="22"/>
    <x v="0"/>
    <n v="79"/>
    <n v="255"/>
    <n v="20145"/>
    <n v="10072.5"/>
    <n v="0.5"/>
    <x v="2"/>
  </r>
  <r>
    <x v="0"/>
    <x v="2"/>
    <x v="337"/>
    <x v="4"/>
    <x v="18"/>
    <x v="22"/>
    <x v="1"/>
    <n v="81"/>
    <n v="203"/>
    <n v="16443"/>
    <n v="8221.5"/>
    <n v="0.5"/>
    <x v="2"/>
  </r>
  <r>
    <x v="0"/>
    <x v="2"/>
    <x v="337"/>
    <x v="4"/>
    <x v="18"/>
    <x v="22"/>
    <x v="2"/>
    <n v="86"/>
    <n v="182"/>
    <n v="15652"/>
    <n v="7043.4"/>
    <n v="0.44999999999999996"/>
    <x v="2"/>
  </r>
  <r>
    <x v="0"/>
    <x v="2"/>
    <x v="337"/>
    <x v="4"/>
    <x v="18"/>
    <x v="22"/>
    <x v="3"/>
    <n v="82"/>
    <n v="149"/>
    <n v="12218"/>
    <n v="5620.28"/>
    <n v="0.45999999999999996"/>
    <x v="2"/>
  </r>
  <r>
    <x v="0"/>
    <x v="2"/>
    <x v="337"/>
    <x v="4"/>
    <x v="18"/>
    <x v="22"/>
    <x v="4"/>
    <n v="85"/>
    <n v="162"/>
    <n v="13770"/>
    <n v="7573.5000000000009"/>
    <n v="0.55000000000000004"/>
    <x v="2"/>
  </r>
  <r>
    <x v="0"/>
    <x v="2"/>
    <x v="337"/>
    <x v="4"/>
    <x v="18"/>
    <x v="22"/>
    <x v="5"/>
    <n v="96"/>
    <n v="180"/>
    <n v="17280"/>
    <n v="6912"/>
    <n v="0.4"/>
    <x v="2"/>
  </r>
  <r>
    <x v="0"/>
    <x v="2"/>
    <x v="369"/>
    <x v="4"/>
    <x v="18"/>
    <x v="22"/>
    <x v="0"/>
    <n v="83"/>
    <n v="240"/>
    <n v="19920"/>
    <n v="8964"/>
    <n v="0.44999999999999996"/>
    <x v="2"/>
  </r>
  <r>
    <x v="0"/>
    <x v="2"/>
    <x v="369"/>
    <x v="4"/>
    <x v="18"/>
    <x v="22"/>
    <x v="1"/>
    <n v="76"/>
    <n v="202"/>
    <n v="15352"/>
    <n v="7368.96"/>
    <n v="0.48"/>
    <x v="2"/>
  </r>
  <r>
    <x v="0"/>
    <x v="2"/>
    <x v="369"/>
    <x v="4"/>
    <x v="18"/>
    <x v="22"/>
    <x v="2"/>
    <n v="69"/>
    <n v="189"/>
    <n v="13041"/>
    <n v="6259.6799999999994"/>
    <n v="0.48"/>
    <x v="2"/>
  </r>
  <r>
    <x v="0"/>
    <x v="2"/>
    <x v="369"/>
    <x v="4"/>
    <x v="18"/>
    <x v="22"/>
    <x v="3"/>
    <n v="66"/>
    <n v="111"/>
    <n v="7326"/>
    <n v="3589.74"/>
    <n v="0.49"/>
    <x v="2"/>
  </r>
  <r>
    <x v="0"/>
    <x v="2"/>
    <x v="369"/>
    <x v="4"/>
    <x v="18"/>
    <x v="22"/>
    <x v="4"/>
    <n v="64"/>
    <n v="106"/>
    <n v="6784"/>
    <n v="3459.84"/>
    <n v="0.51"/>
    <x v="2"/>
  </r>
  <r>
    <x v="0"/>
    <x v="2"/>
    <x v="369"/>
    <x v="4"/>
    <x v="18"/>
    <x v="22"/>
    <x v="5"/>
    <n v="73"/>
    <n v="75"/>
    <n v="5475"/>
    <n v="2299.5"/>
    <n v="0.42"/>
    <x v="2"/>
  </r>
  <r>
    <x v="0"/>
    <x v="2"/>
    <x v="401"/>
    <x v="4"/>
    <x v="18"/>
    <x v="22"/>
    <x v="0"/>
    <n v="46"/>
    <n v="113"/>
    <n v="5198"/>
    <n v="2599"/>
    <n v="0.5"/>
    <x v="2"/>
  </r>
  <r>
    <x v="0"/>
    <x v="2"/>
    <x v="401"/>
    <x v="4"/>
    <x v="18"/>
    <x v="22"/>
    <x v="1"/>
    <n v="52"/>
    <n v="113"/>
    <n v="5876"/>
    <n v="2702.9599999999996"/>
    <n v="0.45999999999999996"/>
    <x v="2"/>
  </r>
  <r>
    <x v="0"/>
    <x v="2"/>
    <x v="401"/>
    <x v="4"/>
    <x v="18"/>
    <x v="22"/>
    <x v="2"/>
    <n v="47"/>
    <n v="65"/>
    <n v="3055"/>
    <n v="1435.85"/>
    <n v="0.47"/>
    <x v="2"/>
  </r>
  <r>
    <x v="0"/>
    <x v="2"/>
    <x v="401"/>
    <x v="4"/>
    <x v="18"/>
    <x v="22"/>
    <x v="3"/>
    <n v="45"/>
    <n v="54"/>
    <n v="2430"/>
    <n v="1190.7"/>
    <n v="0.49"/>
    <x v="2"/>
  </r>
  <r>
    <x v="0"/>
    <x v="2"/>
    <x v="401"/>
    <x v="4"/>
    <x v="18"/>
    <x v="22"/>
    <x v="4"/>
    <n v="58"/>
    <n v="56"/>
    <n v="3248"/>
    <n v="1624"/>
    <n v="0.5"/>
    <x v="2"/>
  </r>
  <r>
    <x v="0"/>
    <x v="2"/>
    <x v="401"/>
    <x v="4"/>
    <x v="18"/>
    <x v="22"/>
    <x v="5"/>
    <n v="42"/>
    <n v="70"/>
    <n v="2940"/>
    <n v="1264.2"/>
    <n v="0.43"/>
    <x v="2"/>
  </r>
  <r>
    <x v="0"/>
    <x v="2"/>
    <x v="430"/>
    <x v="4"/>
    <x v="18"/>
    <x v="22"/>
    <x v="0"/>
    <n v="38"/>
    <n v="102"/>
    <n v="3876"/>
    <n v="1744.1999999999998"/>
    <n v="0.44999999999999996"/>
    <x v="2"/>
  </r>
  <r>
    <x v="0"/>
    <x v="2"/>
    <x v="430"/>
    <x v="4"/>
    <x v="18"/>
    <x v="22"/>
    <x v="1"/>
    <n v="51"/>
    <n v="142"/>
    <n v="7242"/>
    <n v="3548.58"/>
    <n v="0.49"/>
    <x v="2"/>
  </r>
  <r>
    <x v="0"/>
    <x v="2"/>
    <x v="430"/>
    <x v="4"/>
    <x v="18"/>
    <x v="22"/>
    <x v="2"/>
    <n v="46"/>
    <n v="95"/>
    <n v="4370"/>
    <n v="2010.1999999999998"/>
    <n v="0.45999999999999996"/>
    <x v="2"/>
  </r>
  <r>
    <x v="0"/>
    <x v="2"/>
    <x v="430"/>
    <x v="4"/>
    <x v="18"/>
    <x v="22"/>
    <x v="3"/>
    <n v="41"/>
    <n v="98"/>
    <n v="4018"/>
    <n v="1968.82"/>
    <n v="0.49"/>
    <x v="2"/>
  </r>
  <r>
    <x v="0"/>
    <x v="2"/>
    <x v="430"/>
    <x v="4"/>
    <x v="18"/>
    <x v="22"/>
    <x v="4"/>
    <n v="53"/>
    <n v="87"/>
    <n v="4611"/>
    <n v="2489.94"/>
    <n v="0.54"/>
    <x v="2"/>
  </r>
  <r>
    <x v="0"/>
    <x v="2"/>
    <x v="430"/>
    <x v="4"/>
    <x v="18"/>
    <x v="22"/>
    <x v="5"/>
    <n v="59"/>
    <n v="102"/>
    <n v="6018"/>
    <n v="2647.92"/>
    <n v="0.44"/>
    <x v="2"/>
  </r>
  <r>
    <x v="0"/>
    <x v="2"/>
    <x v="461"/>
    <x v="4"/>
    <x v="18"/>
    <x v="22"/>
    <x v="0"/>
    <n v="42"/>
    <n v="155"/>
    <n v="6510"/>
    <n v="3059.7"/>
    <n v="0.47"/>
    <x v="2"/>
  </r>
  <r>
    <x v="0"/>
    <x v="2"/>
    <x v="461"/>
    <x v="4"/>
    <x v="18"/>
    <x v="22"/>
    <x v="1"/>
    <n v="47"/>
    <n v="169"/>
    <n v="7943"/>
    <n v="3892.0699999999997"/>
    <n v="0.49"/>
    <x v="2"/>
  </r>
  <r>
    <x v="0"/>
    <x v="2"/>
    <x v="461"/>
    <x v="4"/>
    <x v="18"/>
    <x v="22"/>
    <x v="2"/>
    <n v="43"/>
    <n v="138"/>
    <n v="5934"/>
    <n v="2848.3199999999997"/>
    <n v="0.48"/>
    <x v="2"/>
  </r>
  <r>
    <x v="0"/>
    <x v="2"/>
    <x v="461"/>
    <x v="4"/>
    <x v="18"/>
    <x v="22"/>
    <x v="3"/>
    <n v="52"/>
    <n v="113"/>
    <n v="5876"/>
    <n v="2820.48"/>
    <n v="0.48"/>
    <x v="2"/>
  </r>
  <r>
    <x v="0"/>
    <x v="2"/>
    <x v="461"/>
    <x v="4"/>
    <x v="18"/>
    <x v="22"/>
    <x v="4"/>
    <n v="73"/>
    <n v="111"/>
    <n v="8103"/>
    <n v="4456.6500000000005"/>
    <n v="0.55000000000000004"/>
    <x v="2"/>
  </r>
  <r>
    <x v="0"/>
    <x v="2"/>
    <x v="461"/>
    <x v="4"/>
    <x v="18"/>
    <x v="22"/>
    <x v="5"/>
    <n v="74"/>
    <n v="149"/>
    <n v="11026"/>
    <n v="4410.4000000000005"/>
    <n v="0.4"/>
    <x v="2"/>
  </r>
  <r>
    <x v="0"/>
    <x v="2"/>
    <x v="490"/>
    <x v="4"/>
    <x v="18"/>
    <x v="22"/>
    <x v="0"/>
    <n v="60"/>
    <n v="225"/>
    <n v="13500"/>
    <n v="6345"/>
    <n v="0.47"/>
    <x v="2"/>
  </r>
  <r>
    <x v="0"/>
    <x v="2"/>
    <x v="490"/>
    <x v="4"/>
    <x v="18"/>
    <x v="22"/>
    <x v="1"/>
    <n v="74"/>
    <n v="225"/>
    <n v="16650"/>
    <n v="7492.4999999999991"/>
    <n v="0.44999999999999996"/>
    <x v="2"/>
  </r>
  <r>
    <x v="2"/>
    <x v="2"/>
    <x v="490"/>
    <x v="4"/>
    <x v="18"/>
    <x v="22"/>
    <x v="2"/>
    <n v="64"/>
    <n v="154"/>
    <n v="9856"/>
    <n v="4730.88"/>
    <n v="0.48"/>
    <x v="2"/>
  </r>
  <r>
    <x v="2"/>
    <x v="2"/>
    <x v="490"/>
    <x v="4"/>
    <x v="18"/>
    <x v="22"/>
    <x v="3"/>
    <n v="67"/>
    <n v="160"/>
    <n v="10720"/>
    <n v="5360"/>
    <n v="0.5"/>
    <x v="2"/>
  </r>
  <r>
    <x v="2"/>
    <x v="2"/>
    <x v="490"/>
    <x v="4"/>
    <x v="18"/>
    <x v="22"/>
    <x v="4"/>
    <n v="72"/>
    <n v="133"/>
    <n v="9576"/>
    <n v="4883.76"/>
    <n v="0.51"/>
    <x v="2"/>
  </r>
  <r>
    <x v="2"/>
    <x v="2"/>
    <x v="490"/>
    <x v="4"/>
    <x v="18"/>
    <x v="22"/>
    <x v="5"/>
    <n v="82"/>
    <n v="150"/>
    <n v="12300"/>
    <n v="5289"/>
    <n v="0.43"/>
    <x v="2"/>
  </r>
  <r>
    <x v="2"/>
    <x v="0"/>
    <x v="183"/>
    <x v="4"/>
    <x v="18"/>
    <x v="22"/>
    <x v="0"/>
    <n v="34"/>
    <n v="203"/>
    <n v="6902"/>
    <n v="4210.22"/>
    <n v="0.61"/>
    <x v="2"/>
  </r>
  <r>
    <x v="2"/>
    <x v="0"/>
    <x v="183"/>
    <x v="4"/>
    <x v="18"/>
    <x v="22"/>
    <x v="1"/>
    <n v="34"/>
    <n v="154"/>
    <n v="5236"/>
    <n v="2670.36"/>
    <n v="0.51"/>
    <x v="2"/>
  </r>
  <r>
    <x v="2"/>
    <x v="0"/>
    <x v="183"/>
    <x v="4"/>
    <x v="18"/>
    <x v="22"/>
    <x v="2"/>
    <n v="23"/>
    <n v="149"/>
    <n v="3427"/>
    <n v="1370.8000000000002"/>
    <n v="0.4"/>
    <x v="2"/>
  </r>
  <r>
    <x v="2"/>
    <x v="0"/>
    <x v="183"/>
    <x v="4"/>
    <x v="18"/>
    <x v="22"/>
    <x v="3"/>
    <n v="29"/>
    <n v="116"/>
    <n v="3364"/>
    <n v="1682"/>
    <n v="0.5"/>
    <x v="2"/>
  </r>
  <r>
    <x v="2"/>
    <x v="0"/>
    <x v="183"/>
    <x v="4"/>
    <x v="18"/>
    <x v="22"/>
    <x v="4"/>
    <n v="43"/>
    <n v="122"/>
    <n v="5246"/>
    <n v="2727.92"/>
    <n v="0.52"/>
    <x v="2"/>
  </r>
  <r>
    <x v="2"/>
    <x v="0"/>
    <x v="183"/>
    <x v="4"/>
    <x v="18"/>
    <x v="22"/>
    <x v="5"/>
    <n v="33"/>
    <n v="138"/>
    <n v="4554"/>
    <n v="3096.7200000000003"/>
    <n v="0.68"/>
    <x v="2"/>
  </r>
  <r>
    <x v="2"/>
    <x v="0"/>
    <x v="212"/>
    <x v="4"/>
    <x v="18"/>
    <x v="22"/>
    <x v="0"/>
    <n v="34"/>
    <n v="200"/>
    <n v="6800"/>
    <n v="4284"/>
    <n v="0.63"/>
    <x v="2"/>
  </r>
  <r>
    <x v="2"/>
    <x v="0"/>
    <x v="212"/>
    <x v="4"/>
    <x v="18"/>
    <x v="22"/>
    <x v="1"/>
    <n v="33"/>
    <n v="117"/>
    <n v="3861"/>
    <n v="2007.72"/>
    <n v="0.52"/>
    <x v="2"/>
  </r>
  <r>
    <x v="2"/>
    <x v="0"/>
    <x v="212"/>
    <x v="4"/>
    <x v="18"/>
    <x v="22"/>
    <x v="2"/>
    <n v="23"/>
    <n v="150"/>
    <n v="3450"/>
    <n v="1483.5"/>
    <n v="0.43"/>
    <x v="2"/>
  </r>
  <r>
    <x v="2"/>
    <x v="0"/>
    <x v="212"/>
    <x v="3"/>
    <x v="19"/>
    <x v="23"/>
    <x v="3"/>
    <n v="28"/>
    <n v="109"/>
    <n v="3052"/>
    <n v="1495.48"/>
    <n v="0.49"/>
    <x v="2"/>
  </r>
  <r>
    <x v="2"/>
    <x v="0"/>
    <x v="212"/>
    <x v="3"/>
    <x v="19"/>
    <x v="23"/>
    <x v="4"/>
    <n v="41"/>
    <n v="126"/>
    <n v="5166"/>
    <n v="2841.2999999999997"/>
    <n v="0.54999999999999993"/>
    <x v="2"/>
  </r>
  <r>
    <x v="2"/>
    <x v="0"/>
    <x v="212"/>
    <x v="3"/>
    <x v="19"/>
    <x v="23"/>
    <x v="5"/>
    <n v="33"/>
    <n v="138"/>
    <n v="4554"/>
    <n v="3051.1800000000003"/>
    <n v="0.67"/>
    <x v="2"/>
  </r>
  <r>
    <x v="2"/>
    <x v="0"/>
    <x v="220"/>
    <x v="3"/>
    <x v="19"/>
    <x v="23"/>
    <x v="0"/>
    <n v="34"/>
    <n v="216"/>
    <n v="7344"/>
    <n v="4479.84"/>
    <n v="0.61"/>
    <x v="2"/>
  </r>
  <r>
    <x v="2"/>
    <x v="0"/>
    <x v="220"/>
    <x v="3"/>
    <x v="19"/>
    <x v="23"/>
    <x v="1"/>
    <n v="32"/>
    <n v="126"/>
    <n v="4032"/>
    <n v="2177.2800000000002"/>
    <n v="0.54"/>
    <x v="2"/>
  </r>
  <r>
    <x v="2"/>
    <x v="0"/>
    <x v="220"/>
    <x v="3"/>
    <x v="19"/>
    <x v="23"/>
    <x v="2"/>
    <n v="25"/>
    <n v="124"/>
    <n v="3100"/>
    <n v="1240"/>
    <n v="0.4"/>
    <x v="2"/>
  </r>
  <r>
    <x v="2"/>
    <x v="0"/>
    <x v="220"/>
    <x v="3"/>
    <x v="19"/>
    <x v="23"/>
    <x v="3"/>
    <n v="29"/>
    <n v="91"/>
    <n v="2639"/>
    <n v="1266.72"/>
    <n v="0.48"/>
    <x v="2"/>
  </r>
  <r>
    <x v="2"/>
    <x v="0"/>
    <x v="220"/>
    <x v="3"/>
    <x v="19"/>
    <x v="23"/>
    <x v="4"/>
    <n v="43"/>
    <n v="94"/>
    <n v="4042"/>
    <n v="2101.84"/>
    <n v="0.52"/>
    <x v="2"/>
  </r>
  <r>
    <x v="2"/>
    <x v="0"/>
    <x v="220"/>
    <x v="3"/>
    <x v="19"/>
    <x v="23"/>
    <x v="5"/>
    <n v="33"/>
    <n v="143"/>
    <n v="4719"/>
    <n v="3256.11"/>
    <n v="0.69000000000000006"/>
    <x v="2"/>
  </r>
  <r>
    <x v="2"/>
    <x v="0"/>
    <x v="239"/>
    <x v="3"/>
    <x v="19"/>
    <x v="23"/>
    <x v="0"/>
    <n v="32"/>
    <n v="181"/>
    <n v="5792"/>
    <n v="3475.2"/>
    <n v="0.6"/>
    <x v="2"/>
  </r>
  <r>
    <x v="2"/>
    <x v="0"/>
    <x v="239"/>
    <x v="3"/>
    <x v="19"/>
    <x v="23"/>
    <x v="1"/>
    <n v="38"/>
    <n v="111"/>
    <n v="4218"/>
    <n v="2235.54"/>
    <n v="0.53"/>
    <x v="2"/>
  </r>
  <r>
    <x v="2"/>
    <x v="0"/>
    <x v="239"/>
    <x v="3"/>
    <x v="19"/>
    <x v="23"/>
    <x v="2"/>
    <n v="27"/>
    <n v="135"/>
    <n v="3645"/>
    <n v="1530.8999999999999"/>
    <n v="0.42"/>
    <x v="2"/>
  </r>
  <r>
    <x v="2"/>
    <x v="0"/>
    <x v="239"/>
    <x v="3"/>
    <x v="19"/>
    <x v="23"/>
    <x v="3"/>
    <n v="32"/>
    <n v="109"/>
    <n v="3488"/>
    <n v="1604.4799999999998"/>
    <n v="0.45999999999999996"/>
    <x v="2"/>
  </r>
  <r>
    <x v="2"/>
    <x v="0"/>
    <x v="239"/>
    <x v="3"/>
    <x v="19"/>
    <x v="23"/>
    <x v="4"/>
    <n v="45"/>
    <n v="120"/>
    <n v="5400"/>
    <n v="2700"/>
    <n v="0.5"/>
    <x v="2"/>
  </r>
  <r>
    <x v="2"/>
    <x v="0"/>
    <x v="239"/>
    <x v="3"/>
    <x v="19"/>
    <x v="23"/>
    <x v="5"/>
    <n v="37"/>
    <n v="152"/>
    <n v="5624"/>
    <n v="3880.5600000000004"/>
    <n v="0.69000000000000006"/>
    <x v="2"/>
  </r>
  <r>
    <x v="2"/>
    <x v="0"/>
    <x v="268"/>
    <x v="3"/>
    <x v="19"/>
    <x v="23"/>
    <x v="0"/>
    <n v="48"/>
    <n v="207"/>
    <n v="9936"/>
    <n v="6060.96"/>
    <n v="0.61"/>
    <x v="2"/>
  </r>
  <r>
    <x v="2"/>
    <x v="0"/>
    <x v="268"/>
    <x v="3"/>
    <x v="19"/>
    <x v="23"/>
    <x v="1"/>
    <n v="47"/>
    <n v="150"/>
    <n v="7050"/>
    <n v="3877.4999999999995"/>
    <n v="0.54999999999999993"/>
    <x v="2"/>
  </r>
  <r>
    <x v="2"/>
    <x v="0"/>
    <x v="268"/>
    <x v="3"/>
    <x v="19"/>
    <x v="23"/>
    <x v="2"/>
    <n v="44"/>
    <n v="133"/>
    <n v="5852"/>
    <n v="2340.8000000000002"/>
    <n v="0.4"/>
    <x v="2"/>
  </r>
  <r>
    <x v="2"/>
    <x v="0"/>
    <x v="268"/>
    <x v="3"/>
    <x v="19"/>
    <x v="23"/>
    <x v="3"/>
    <n v="42"/>
    <n v="126"/>
    <n v="5292"/>
    <n v="2646"/>
    <n v="0.5"/>
    <x v="2"/>
  </r>
  <r>
    <x v="2"/>
    <x v="0"/>
    <x v="268"/>
    <x v="3"/>
    <x v="19"/>
    <x v="23"/>
    <x v="4"/>
    <n v="52"/>
    <n v="124"/>
    <n v="6448"/>
    <n v="3417.44"/>
    <n v="0.53"/>
    <x v="2"/>
  </r>
  <r>
    <x v="2"/>
    <x v="0"/>
    <x v="268"/>
    <x v="3"/>
    <x v="19"/>
    <x v="23"/>
    <x v="5"/>
    <n v="55"/>
    <n v="150"/>
    <n v="8250"/>
    <n v="5775.0000000000009"/>
    <n v="0.70000000000000007"/>
    <x v="2"/>
  </r>
  <r>
    <x v="2"/>
    <x v="0"/>
    <x v="301"/>
    <x v="3"/>
    <x v="19"/>
    <x v="23"/>
    <x v="0"/>
    <n v="52"/>
    <n v="206"/>
    <n v="10712"/>
    <n v="6641.44"/>
    <n v="0.62"/>
    <x v="2"/>
  </r>
  <r>
    <x v="2"/>
    <x v="0"/>
    <x v="301"/>
    <x v="3"/>
    <x v="19"/>
    <x v="23"/>
    <x v="1"/>
    <n v="46"/>
    <n v="167"/>
    <n v="7682"/>
    <n v="4148.2800000000007"/>
    <n v="0.54"/>
    <x v="2"/>
  </r>
  <r>
    <x v="2"/>
    <x v="0"/>
    <x v="301"/>
    <x v="3"/>
    <x v="19"/>
    <x v="23"/>
    <x v="2"/>
    <n v="41"/>
    <n v="138"/>
    <n v="5658"/>
    <n v="2489.52"/>
    <n v="0.44"/>
    <x v="2"/>
  </r>
  <r>
    <x v="2"/>
    <x v="0"/>
    <x v="301"/>
    <x v="3"/>
    <x v="19"/>
    <x v="23"/>
    <x v="3"/>
    <n v="43"/>
    <n v="158"/>
    <n v="6794"/>
    <n v="3261.12"/>
    <n v="0.48"/>
    <x v="2"/>
  </r>
  <r>
    <x v="2"/>
    <x v="0"/>
    <x v="301"/>
    <x v="3"/>
    <x v="19"/>
    <x v="23"/>
    <x v="4"/>
    <n v="57"/>
    <n v="152"/>
    <n v="8664"/>
    <n v="4765.2"/>
    <n v="0.54999999999999993"/>
    <x v="2"/>
  </r>
  <r>
    <x v="2"/>
    <x v="0"/>
    <x v="301"/>
    <x v="3"/>
    <x v="19"/>
    <x v="23"/>
    <x v="5"/>
    <n v="60"/>
    <n v="169"/>
    <n v="10140"/>
    <n v="6591"/>
    <n v="0.65"/>
    <x v="2"/>
  </r>
  <r>
    <x v="2"/>
    <x v="0"/>
    <x v="329"/>
    <x v="3"/>
    <x v="19"/>
    <x v="23"/>
    <x v="0"/>
    <n v="57"/>
    <n v="225"/>
    <n v="12825"/>
    <n v="7695"/>
    <n v="0.6"/>
    <x v="2"/>
  </r>
  <r>
    <x v="2"/>
    <x v="0"/>
    <x v="329"/>
    <x v="3"/>
    <x v="19"/>
    <x v="23"/>
    <x v="1"/>
    <n v="53"/>
    <n v="189"/>
    <n v="10017"/>
    <n v="5108.67"/>
    <n v="0.51"/>
    <x v="2"/>
  </r>
  <r>
    <x v="2"/>
    <x v="0"/>
    <x v="329"/>
    <x v="3"/>
    <x v="19"/>
    <x v="23"/>
    <x v="2"/>
    <n v="46"/>
    <n v="173"/>
    <n v="7958"/>
    <n v="3581.0999999999995"/>
    <n v="0.44999999999999996"/>
    <x v="2"/>
  </r>
  <r>
    <x v="2"/>
    <x v="0"/>
    <x v="329"/>
    <x v="3"/>
    <x v="19"/>
    <x v="23"/>
    <x v="3"/>
    <n v="47"/>
    <n v="158"/>
    <n v="7426"/>
    <n v="3341.7"/>
    <n v="0.44999999999999996"/>
    <x v="2"/>
  </r>
  <r>
    <x v="2"/>
    <x v="0"/>
    <x v="329"/>
    <x v="3"/>
    <x v="19"/>
    <x v="23"/>
    <x v="4"/>
    <n v="54"/>
    <n v="143"/>
    <n v="7722"/>
    <n v="3938.2200000000003"/>
    <n v="0.51"/>
    <x v="2"/>
  </r>
  <r>
    <x v="2"/>
    <x v="0"/>
    <x v="329"/>
    <x v="3"/>
    <x v="19"/>
    <x v="23"/>
    <x v="5"/>
    <n v="62"/>
    <n v="210"/>
    <n v="13020"/>
    <n v="8983.8000000000011"/>
    <n v="0.69000000000000006"/>
    <x v="2"/>
  </r>
  <r>
    <x v="2"/>
    <x v="0"/>
    <x v="361"/>
    <x v="3"/>
    <x v="19"/>
    <x v="23"/>
    <x v="0"/>
    <n v="55"/>
    <n v="263"/>
    <n v="14465"/>
    <n v="9257.6"/>
    <n v="0.64"/>
    <x v="2"/>
  </r>
  <r>
    <x v="2"/>
    <x v="0"/>
    <x v="361"/>
    <x v="3"/>
    <x v="19"/>
    <x v="23"/>
    <x v="1"/>
    <n v="50"/>
    <n v="195"/>
    <n v="9750"/>
    <n v="4875"/>
    <n v="0.5"/>
    <x v="2"/>
  </r>
  <r>
    <x v="2"/>
    <x v="0"/>
    <x v="361"/>
    <x v="3"/>
    <x v="19"/>
    <x v="23"/>
    <x v="2"/>
    <n v="42"/>
    <n v="144"/>
    <n v="6048"/>
    <n v="2540.16"/>
    <n v="0.42"/>
    <x v="2"/>
  </r>
  <r>
    <x v="2"/>
    <x v="0"/>
    <x v="361"/>
    <x v="3"/>
    <x v="19"/>
    <x v="23"/>
    <x v="3"/>
    <n v="34"/>
    <n v="142"/>
    <n v="4828"/>
    <n v="2172.6"/>
    <n v="0.44999999999999996"/>
    <x v="2"/>
  </r>
  <r>
    <x v="2"/>
    <x v="0"/>
    <x v="361"/>
    <x v="3"/>
    <x v="19"/>
    <x v="23"/>
    <x v="4"/>
    <n v="42"/>
    <n v="135"/>
    <n v="5670"/>
    <n v="3005.1000000000004"/>
    <n v="0.53"/>
    <x v="2"/>
  </r>
  <r>
    <x v="2"/>
    <x v="0"/>
    <x v="361"/>
    <x v="3"/>
    <x v="19"/>
    <x v="23"/>
    <x v="5"/>
    <n v="45"/>
    <n v="176"/>
    <n v="7920"/>
    <n v="5385.6"/>
    <n v="0.68"/>
    <x v="2"/>
  </r>
  <r>
    <x v="2"/>
    <x v="0"/>
    <x v="391"/>
    <x v="3"/>
    <x v="19"/>
    <x v="23"/>
    <x v="0"/>
    <n v="42"/>
    <n v="232"/>
    <n v="9744"/>
    <n v="6138.72"/>
    <n v="0.63"/>
    <x v="2"/>
  </r>
  <r>
    <x v="2"/>
    <x v="0"/>
    <x v="391"/>
    <x v="3"/>
    <x v="19"/>
    <x v="23"/>
    <x v="1"/>
    <n v="37"/>
    <n v="174"/>
    <n v="6438"/>
    <n v="3283.38"/>
    <n v="0.51"/>
    <x v="2"/>
  </r>
  <r>
    <x v="2"/>
    <x v="0"/>
    <x v="391"/>
    <x v="3"/>
    <x v="19"/>
    <x v="23"/>
    <x v="2"/>
    <n v="34"/>
    <n v="145"/>
    <n v="4930"/>
    <n v="2070.6"/>
    <n v="0.42"/>
    <x v="2"/>
  </r>
  <r>
    <x v="2"/>
    <x v="0"/>
    <x v="391"/>
    <x v="3"/>
    <x v="19"/>
    <x v="23"/>
    <x v="3"/>
    <n v="34"/>
    <n v="119"/>
    <n v="4046"/>
    <n v="1820.6999999999998"/>
    <n v="0.44999999999999996"/>
    <x v="2"/>
  </r>
  <r>
    <x v="2"/>
    <x v="0"/>
    <x v="391"/>
    <x v="3"/>
    <x v="19"/>
    <x v="23"/>
    <x v="4"/>
    <n v="41"/>
    <n v="128"/>
    <n v="5248"/>
    <n v="2624"/>
    <n v="0.5"/>
    <x v="2"/>
  </r>
  <r>
    <x v="2"/>
    <x v="0"/>
    <x v="391"/>
    <x v="3"/>
    <x v="19"/>
    <x v="23"/>
    <x v="5"/>
    <n v="48"/>
    <n v="173"/>
    <n v="8304"/>
    <n v="5397.6"/>
    <n v="0.65"/>
    <x v="2"/>
  </r>
  <r>
    <x v="2"/>
    <x v="0"/>
    <x v="423"/>
    <x v="3"/>
    <x v="19"/>
    <x v="23"/>
    <x v="0"/>
    <n v="49"/>
    <n v="225"/>
    <n v="11025"/>
    <n v="6725.25"/>
    <n v="0.61"/>
    <x v="2"/>
  </r>
  <r>
    <x v="2"/>
    <x v="0"/>
    <x v="423"/>
    <x v="3"/>
    <x v="19"/>
    <x v="23"/>
    <x v="1"/>
    <n v="37"/>
    <n v="167"/>
    <n v="6179"/>
    <n v="3151.29"/>
    <n v="0.51"/>
    <x v="2"/>
  </r>
  <r>
    <x v="2"/>
    <x v="0"/>
    <x v="423"/>
    <x v="3"/>
    <x v="19"/>
    <x v="23"/>
    <x v="2"/>
    <n v="37"/>
    <n v="123"/>
    <n v="4551"/>
    <n v="2047.9499999999998"/>
    <n v="0.44999999999999996"/>
    <x v="2"/>
  </r>
  <r>
    <x v="2"/>
    <x v="0"/>
    <x v="423"/>
    <x v="3"/>
    <x v="19"/>
    <x v="23"/>
    <x v="3"/>
    <n v="38"/>
    <n v="116"/>
    <n v="4408"/>
    <n v="2204"/>
    <n v="0.5"/>
    <x v="2"/>
  </r>
  <r>
    <x v="2"/>
    <x v="0"/>
    <x v="423"/>
    <x v="3"/>
    <x v="19"/>
    <x v="23"/>
    <x v="4"/>
    <n v="48"/>
    <n v="112"/>
    <n v="5376"/>
    <n v="2956.7999999999997"/>
    <n v="0.54999999999999993"/>
    <x v="2"/>
  </r>
  <r>
    <x v="2"/>
    <x v="0"/>
    <x v="423"/>
    <x v="3"/>
    <x v="19"/>
    <x v="23"/>
    <x v="5"/>
    <n v="52"/>
    <n v="137"/>
    <n v="7124"/>
    <n v="4986.8"/>
    <n v="0.70000000000000007"/>
    <x v="2"/>
  </r>
  <r>
    <x v="2"/>
    <x v="0"/>
    <x v="453"/>
    <x v="3"/>
    <x v="19"/>
    <x v="23"/>
    <x v="0"/>
    <n v="49"/>
    <n v="196"/>
    <n v="9604"/>
    <n v="6050.52"/>
    <n v="0.63"/>
    <x v="2"/>
  </r>
  <r>
    <x v="2"/>
    <x v="0"/>
    <x v="453"/>
    <x v="3"/>
    <x v="19"/>
    <x v="23"/>
    <x v="1"/>
    <n v="42"/>
    <n v="145"/>
    <n v="6090"/>
    <n v="3349.4999999999995"/>
    <n v="0.54999999999999993"/>
    <x v="2"/>
  </r>
  <r>
    <x v="2"/>
    <x v="0"/>
    <x v="453"/>
    <x v="3"/>
    <x v="19"/>
    <x v="23"/>
    <x v="2"/>
    <n v="43"/>
    <n v="120"/>
    <n v="5160"/>
    <n v="2321.9999999999995"/>
    <n v="0.44999999999999996"/>
    <x v="2"/>
  </r>
  <r>
    <x v="2"/>
    <x v="0"/>
    <x v="453"/>
    <x v="3"/>
    <x v="19"/>
    <x v="23"/>
    <x v="3"/>
    <n v="41"/>
    <n v="138"/>
    <n v="5658"/>
    <n v="2772.42"/>
    <n v="0.49"/>
    <x v="2"/>
  </r>
  <r>
    <x v="2"/>
    <x v="0"/>
    <x v="453"/>
    <x v="3"/>
    <x v="19"/>
    <x v="23"/>
    <x v="4"/>
    <n v="59"/>
    <n v="126"/>
    <n v="7434"/>
    <n v="4088.6999999999994"/>
    <n v="0.54999999999999993"/>
    <x v="2"/>
  </r>
  <r>
    <x v="2"/>
    <x v="0"/>
    <x v="453"/>
    <x v="3"/>
    <x v="19"/>
    <x v="23"/>
    <x v="5"/>
    <n v="59"/>
    <n v="169"/>
    <n v="9971"/>
    <n v="6879.9900000000007"/>
    <n v="0.69000000000000006"/>
    <x v="2"/>
  </r>
  <r>
    <x v="2"/>
    <x v="0"/>
    <x v="482"/>
    <x v="3"/>
    <x v="19"/>
    <x v="23"/>
    <x v="0"/>
    <n v="55"/>
    <n v="255"/>
    <n v="14025"/>
    <n v="8555.25"/>
    <n v="0.61"/>
    <x v="2"/>
  </r>
  <r>
    <x v="2"/>
    <x v="0"/>
    <x v="482"/>
    <x v="3"/>
    <x v="19"/>
    <x v="23"/>
    <x v="1"/>
    <n v="46"/>
    <n v="176"/>
    <n v="8096"/>
    <n v="4290.88"/>
    <n v="0.53"/>
    <x v="2"/>
  </r>
  <r>
    <x v="0"/>
    <x v="0"/>
    <x v="482"/>
    <x v="3"/>
    <x v="19"/>
    <x v="23"/>
    <x v="2"/>
    <n v="48"/>
    <n v="168"/>
    <n v="8064"/>
    <n v="3628.7999999999997"/>
    <n v="0.44999999999999996"/>
    <x v="2"/>
  </r>
  <r>
    <x v="0"/>
    <x v="0"/>
    <x v="482"/>
    <x v="3"/>
    <x v="19"/>
    <x v="23"/>
    <x v="3"/>
    <n v="48"/>
    <n v="138"/>
    <n v="6624"/>
    <n v="3179.52"/>
    <n v="0.48"/>
    <x v="2"/>
  </r>
  <r>
    <x v="0"/>
    <x v="0"/>
    <x v="482"/>
    <x v="3"/>
    <x v="19"/>
    <x v="23"/>
    <x v="4"/>
    <n v="55"/>
    <n v="143"/>
    <n v="7865"/>
    <n v="4089.8"/>
    <n v="0.52"/>
    <x v="2"/>
  </r>
  <r>
    <x v="0"/>
    <x v="0"/>
    <x v="482"/>
    <x v="3"/>
    <x v="19"/>
    <x v="23"/>
    <x v="5"/>
    <n v="59"/>
    <n v="163"/>
    <n v="9617"/>
    <n v="6251.05"/>
    <n v="0.65"/>
    <x v="2"/>
  </r>
  <r>
    <x v="0"/>
    <x v="0"/>
    <x v="182"/>
    <x v="3"/>
    <x v="19"/>
    <x v="23"/>
    <x v="0"/>
    <n v="27"/>
    <n v="156"/>
    <n v="4212"/>
    <n v="2106"/>
    <n v="0.5"/>
    <x v="2"/>
  </r>
  <r>
    <x v="0"/>
    <x v="0"/>
    <x v="182"/>
    <x v="3"/>
    <x v="19"/>
    <x v="23"/>
    <x v="1"/>
    <n v="29"/>
    <n v="123"/>
    <n v="3567"/>
    <n v="1676.49"/>
    <n v="0.47"/>
    <x v="2"/>
  </r>
  <r>
    <x v="0"/>
    <x v="0"/>
    <x v="182"/>
    <x v="3"/>
    <x v="19"/>
    <x v="23"/>
    <x v="2"/>
    <n v="19"/>
    <n v="123"/>
    <n v="2337"/>
    <n v="1051.6499999999999"/>
    <n v="0.44999999999999996"/>
    <x v="2"/>
  </r>
  <r>
    <x v="0"/>
    <x v="0"/>
    <x v="182"/>
    <x v="3"/>
    <x v="19"/>
    <x v="23"/>
    <x v="3"/>
    <n v="24"/>
    <n v="77"/>
    <n v="1848"/>
    <n v="960.96"/>
    <n v="0.52"/>
    <x v="2"/>
  </r>
  <r>
    <x v="0"/>
    <x v="0"/>
    <x v="182"/>
    <x v="3"/>
    <x v="19"/>
    <x v="23"/>
    <x v="4"/>
    <n v="39"/>
    <n v="98"/>
    <n v="3822"/>
    <n v="1872.78"/>
    <n v="0.49"/>
    <x v="2"/>
  </r>
  <r>
    <x v="0"/>
    <x v="0"/>
    <x v="182"/>
    <x v="3"/>
    <x v="19"/>
    <x v="23"/>
    <x v="5"/>
    <n v="29"/>
    <n v="123"/>
    <n v="3567"/>
    <n v="2247.21"/>
    <n v="0.63"/>
    <x v="2"/>
  </r>
  <r>
    <x v="0"/>
    <x v="0"/>
    <x v="213"/>
    <x v="3"/>
    <x v="19"/>
    <x v="23"/>
    <x v="0"/>
    <n v="29"/>
    <n v="182"/>
    <n v="5278"/>
    <n v="2797.34"/>
    <n v="0.53"/>
    <x v="2"/>
  </r>
  <r>
    <x v="0"/>
    <x v="0"/>
    <x v="213"/>
    <x v="3"/>
    <x v="19"/>
    <x v="23"/>
    <x v="1"/>
    <n v="28"/>
    <n v="94"/>
    <n v="2632"/>
    <n v="1289.68"/>
    <n v="0.49"/>
    <x v="2"/>
  </r>
  <r>
    <x v="0"/>
    <x v="0"/>
    <x v="213"/>
    <x v="3"/>
    <x v="19"/>
    <x v="23"/>
    <x v="2"/>
    <n v="19"/>
    <n v="113"/>
    <n v="2147"/>
    <n v="966.14999999999986"/>
    <n v="0.44999999999999996"/>
    <x v="2"/>
  </r>
  <r>
    <x v="0"/>
    <x v="0"/>
    <x v="213"/>
    <x v="3"/>
    <x v="20"/>
    <x v="24"/>
    <x v="3"/>
    <n v="24"/>
    <n v="70"/>
    <n v="1680"/>
    <n v="873.6"/>
    <n v="0.52"/>
    <x v="2"/>
  </r>
  <r>
    <x v="0"/>
    <x v="0"/>
    <x v="213"/>
    <x v="3"/>
    <x v="20"/>
    <x v="24"/>
    <x v="4"/>
    <n v="38"/>
    <n v="88"/>
    <n v="3344"/>
    <n v="1504.8"/>
    <n v="0.44999999999999996"/>
    <x v="2"/>
  </r>
  <r>
    <x v="0"/>
    <x v="0"/>
    <x v="213"/>
    <x v="3"/>
    <x v="20"/>
    <x v="24"/>
    <x v="5"/>
    <n v="28"/>
    <n v="120"/>
    <n v="3360"/>
    <n v="2116.8000000000002"/>
    <n v="0.63"/>
    <x v="2"/>
  </r>
  <r>
    <x v="0"/>
    <x v="0"/>
    <x v="222"/>
    <x v="3"/>
    <x v="20"/>
    <x v="24"/>
    <x v="0"/>
    <n v="34"/>
    <n v="186"/>
    <n v="6324"/>
    <n v="3225.2400000000002"/>
    <n v="0.51"/>
    <x v="2"/>
  </r>
  <r>
    <x v="0"/>
    <x v="0"/>
    <x v="222"/>
    <x v="3"/>
    <x v="20"/>
    <x v="24"/>
    <x v="1"/>
    <n v="34"/>
    <n v="87"/>
    <n v="2958"/>
    <n v="1331.1"/>
    <n v="0.44999999999999996"/>
    <x v="2"/>
  </r>
  <r>
    <x v="0"/>
    <x v="0"/>
    <x v="222"/>
    <x v="3"/>
    <x v="20"/>
    <x v="24"/>
    <x v="2"/>
    <n v="23"/>
    <n v="95"/>
    <n v="2185"/>
    <n v="1005.0999999999999"/>
    <n v="0.45999999999999996"/>
    <x v="2"/>
  </r>
  <r>
    <x v="0"/>
    <x v="0"/>
    <x v="222"/>
    <x v="3"/>
    <x v="20"/>
    <x v="24"/>
    <x v="3"/>
    <n v="28"/>
    <n v="54"/>
    <n v="1512"/>
    <n v="771.12"/>
    <n v="0.51"/>
    <x v="2"/>
  </r>
  <r>
    <x v="0"/>
    <x v="0"/>
    <x v="222"/>
    <x v="3"/>
    <x v="20"/>
    <x v="24"/>
    <x v="4"/>
    <n v="41"/>
    <n v="75"/>
    <n v="3075"/>
    <n v="1506.75"/>
    <n v="0.49"/>
    <x v="2"/>
  </r>
  <r>
    <x v="0"/>
    <x v="0"/>
    <x v="222"/>
    <x v="3"/>
    <x v="20"/>
    <x v="24"/>
    <x v="5"/>
    <n v="34"/>
    <n v="102"/>
    <n v="3468"/>
    <n v="2254.2000000000003"/>
    <n v="0.65"/>
    <x v="2"/>
  </r>
  <r>
    <x v="0"/>
    <x v="0"/>
    <x v="241"/>
    <x v="3"/>
    <x v="20"/>
    <x v="24"/>
    <x v="0"/>
    <n v="33"/>
    <n v="144"/>
    <n v="4752"/>
    <n v="2471.04"/>
    <n v="0.52"/>
    <x v="2"/>
  </r>
  <r>
    <x v="0"/>
    <x v="0"/>
    <x v="241"/>
    <x v="3"/>
    <x v="20"/>
    <x v="24"/>
    <x v="1"/>
    <n v="27"/>
    <n v="72"/>
    <n v="1944"/>
    <n v="952.56"/>
    <n v="0.49"/>
    <x v="2"/>
  </r>
  <r>
    <x v="0"/>
    <x v="0"/>
    <x v="241"/>
    <x v="3"/>
    <x v="20"/>
    <x v="24"/>
    <x v="2"/>
    <n v="18"/>
    <n v="83"/>
    <n v="1494"/>
    <n v="732.06"/>
    <n v="0.49"/>
    <x v="2"/>
  </r>
  <r>
    <x v="0"/>
    <x v="0"/>
    <x v="241"/>
    <x v="3"/>
    <x v="20"/>
    <x v="24"/>
    <x v="3"/>
    <n v="23"/>
    <n v="52"/>
    <n v="1196"/>
    <n v="621.92000000000007"/>
    <n v="0.52"/>
    <x v="2"/>
  </r>
  <r>
    <x v="0"/>
    <x v="0"/>
    <x v="241"/>
    <x v="3"/>
    <x v="20"/>
    <x v="24"/>
    <x v="4"/>
    <n v="36"/>
    <n v="65"/>
    <n v="2340"/>
    <n v="1053"/>
    <n v="0.44999999999999996"/>
    <x v="2"/>
  </r>
  <r>
    <x v="0"/>
    <x v="0"/>
    <x v="241"/>
    <x v="3"/>
    <x v="20"/>
    <x v="24"/>
    <x v="5"/>
    <n v="28"/>
    <n v="105"/>
    <n v="2940"/>
    <n v="1793.3999999999999"/>
    <n v="0.61"/>
    <x v="2"/>
  </r>
  <r>
    <x v="0"/>
    <x v="0"/>
    <x v="272"/>
    <x v="3"/>
    <x v="20"/>
    <x v="24"/>
    <x v="0"/>
    <n v="39"/>
    <n v="180"/>
    <n v="7020"/>
    <n v="3580.2000000000003"/>
    <n v="0.51"/>
    <x v="2"/>
  </r>
  <r>
    <x v="0"/>
    <x v="0"/>
    <x v="272"/>
    <x v="3"/>
    <x v="20"/>
    <x v="24"/>
    <x v="1"/>
    <n v="34"/>
    <n v="88"/>
    <n v="2992"/>
    <n v="1406.24"/>
    <n v="0.47"/>
    <x v="2"/>
  </r>
  <r>
    <x v="0"/>
    <x v="0"/>
    <x v="272"/>
    <x v="3"/>
    <x v="20"/>
    <x v="24"/>
    <x v="2"/>
    <n v="29"/>
    <n v="87"/>
    <n v="2523"/>
    <n v="1160.58"/>
    <n v="0.45999999999999996"/>
    <x v="2"/>
  </r>
  <r>
    <x v="0"/>
    <x v="0"/>
    <x v="272"/>
    <x v="3"/>
    <x v="20"/>
    <x v="24"/>
    <x v="3"/>
    <n v="29"/>
    <n v="65"/>
    <n v="1885"/>
    <n v="1036.75"/>
    <n v="0.55000000000000004"/>
    <x v="2"/>
  </r>
  <r>
    <x v="0"/>
    <x v="0"/>
    <x v="272"/>
    <x v="3"/>
    <x v="20"/>
    <x v="24"/>
    <x v="4"/>
    <n v="44"/>
    <n v="70"/>
    <n v="3080"/>
    <n v="1478.3999999999999"/>
    <n v="0.48"/>
    <x v="2"/>
  </r>
  <r>
    <x v="0"/>
    <x v="0"/>
    <x v="272"/>
    <x v="3"/>
    <x v="20"/>
    <x v="24"/>
    <x v="5"/>
    <n v="45"/>
    <n v="105"/>
    <n v="4725"/>
    <n v="2835"/>
    <n v="0.6"/>
    <x v="2"/>
  </r>
  <r>
    <x v="0"/>
    <x v="0"/>
    <x v="302"/>
    <x v="3"/>
    <x v="20"/>
    <x v="24"/>
    <x v="0"/>
    <n v="32"/>
    <n v="168"/>
    <n v="5376"/>
    <n v="2903.04"/>
    <n v="0.54"/>
    <x v="2"/>
  </r>
  <r>
    <x v="0"/>
    <x v="0"/>
    <x v="302"/>
    <x v="3"/>
    <x v="20"/>
    <x v="24"/>
    <x v="1"/>
    <n v="27"/>
    <n v="91"/>
    <n v="2457"/>
    <n v="1130.2199999999998"/>
    <n v="0.45999999999999996"/>
    <x v="2"/>
  </r>
  <r>
    <x v="0"/>
    <x v="0"/>
    <x v="302"/>
    <x v="3"/>
    <x v="20"/>
    <x v="24"/>
    <x v="2"/>
    <n v="23"/>
    <n v="113"/>
    <n v="2599"/>
    <n v="1273.51"/>
    <n v="0.49"/>
    <x v="2"/>
  </r>
  <r>
    <x v="0"/>
    <x v="0"/>
    <x v="302"/>
    <x v="3"/>
    <x v="20"/>
    <x v="24"/>
    <x v="3"/>
    <n v="23"/>
    <n v="91"/>
    <n v="2093"/>
    <n v="1046.5"/>
    <n v="0.5"/>
    <x v="2"/>
  </r>
  <r>
    <x v="0"/>
    <x v="0"/>
    <x v="302"/>
    <x v="3"/>
    <x v="20"/>
    <x v="24"/>
    <x v="4"/>
    <n v="38"/>
    <n v="102"/>
    <n v="3876"/>
    <n v="1744.1999999999998"/>
    <n v="0.44999999999999996"/>
    <x v="2"/>
  </r>
  <r>
    <x v="0"/>
    <x v="0"/>
    <x v="302"/>
    <x v="3"/>
    <x v="20"/>
    <x v="24"/>
    <x v="5"/>
    <n v="42"/>
    <n v="142"/>
    <n v="5964"/>
    <n v="3876.6"/>
    <n v="0.65"/>
    <x v="2"/>
  </r>
  <r>
    <x v="0"/>
    <x v="0"/>
    <x v="331"/>
    <x v="3"/>
    <x v="20"/>
    <x v="24"/>
    <x v="0"/>
    <n v="36"/>
    <n v="203"/>
    <n v="7308"/>
    <n v="4019.4000000000005"/>
    <n v="0.55000000000000004"/>
    <x v="2"/>
  </r>
  <r>
    <x v="0"/>
    <x v="0"/>
    <x v="331"/>
    <x v="3"/>
    <x v="20"/>
    <x v="24"/>
    <x v="1"/>
    <n v="33"/>
    <n v="130"/>
    <n v="4290"/>
    <n v="2016.3"/>
    <n v="0.47"/>
    <x v="2"/>
  </r>
  <r>
    <x v="0"/>
    <x v="0"/>
    <x v="331"/>
    <x v="3"/>
    <x v="20"/>
    <x v="24"/>
    <x v="2"/>
    <n v="29"/>
    <n v="128"/>
    <n v="3712"/>
    <n v="1707.52"/>
    <n v="0.45999999999999996"/>
    <x v="2"/>
  </r>
  <r>
    <x v="0"/>
    <x v="0"/>
    <x v="331"/>
    <x v="3"/>
    <x v="20"/>
    <x v="24"/>
    <x v="3"/>
    <n v="29"/>
    <n v="101"/>
    <n v="2929"/>
    <n v="1552.3700000000001"/>
    <n v="0.53"/>
    <x v="2"/>
  </r>
  <r>
    <x v="0"/>
    <x v="0"/>
    <x v="331"/>
    <x v="3"/>
    <x v="20"/>
    <x v="24"/>
    <x v="4"/>
    <n v="37"/>
    <n v="94"/>
    <n v="3478"/>
    <n v="1704.22"/>
    <n v="0.49"/>
    <x v="2"/>
  </r>
  <r>
    <x v="0"/>
    <x v="0"/>
    <x v="331"/>
    <x v="3"/>
    <x v="20"/>
    <x v="24"/>
    <x v="5"/>
    <n v="41"/>
    <n v="160"/>
    <n v="6560"/>
    <n v="4001.6"/>
    <n v="0.61"/>
    <x v="2"/>
  </r>
  <r>
    <x v="0"/>
    <x v="0"/>
    <x v="363"/>
    <x v="3"/>
    <x v="20"/>
    <x v="24"/>
    <x v="0"/>
    <n v="38"/>
    <n v="203"/>
    <n v="7714"/>
    <n v="3857"/>
    <n v="0.5"/>
    <x v="2"/>
  </r>
  <r>
    <x v="0"/>
    <x v="0"/>
    <x v="363"/>
    <x v="3"/>
    <x v="20"/>
    <x v="24"/>
    <x v="1"/>
    <n v="38"/>
    <n v="143"/>
    <n v="5434"/>
    <n v="2499.64"/>
    <n v="0.45999999999999996"/>
    <x v="2"/>
  </r>
  <r>
    <x v="0"/>
    <x v="0"/>
    <x v="363"/>
    <x v="3"/>
    <x v="20"/>
    <x v="24"/>
    <x v="2"/>
    <n v="32"/>
    <n v="120"/>
    <n v="3840"/>
    <n v="1766.3999999999999"/>
    <n v="0.45999999999999996"/>
    <x v="2"/>
  </r>
  <r>
    <x v="0"/>
    <x v="0"/>
    <x v="363"/>
    <x v="3"/>
    <x v="20"/>
    <x v="24"/>
    <x v="3"/>
    <n v="24"/>
    <n v="91"/>
    <n v="2184"/>
    <n v="1201.2"/>
    <n v="0.55000000000000004"/>
    <x v="2"/>
  </r>
  <r>
    <x v="0"/>
    <x v="0"/>
    <x v="363"/>
    <x v="3"/>
    <x v="20"/>
    <x v="24"/>
    <x v="4"/>
    <n v="34"/>
    <n v="81"/>
    <n v="2754"/>
    <n v="1294.3799999999999"/>
    <n v="0.47"/>
    <x v="2"/>
  </r>
  <r>
    <x v="0"/>
    <x v="0"/>
    <x v="363"/>
    <x v="3"/>
    <x v="20"/>
    <x v="24"/>
    <x v="5"/>
    <n v="36"/>
    <n v="128"/>
    <n v="4608"/>
    <n v="2995.2000000000003"/>
    <n v="0.65"/>
    <x v="2"/>
  </r>
  <r>
    <x v="0"/>
    <x v="0"/>
    <x v="395"/>
    <x v="3"/>
    <x v="20"/>
    <x v="24"/>
    <x v="0"/>
    <n v="32"/>
    <n v="174"/>
    <n v="5568"/>
    <n v="2784"/>
    <n v="0.5"/>
    <x v="2"/>
  </r>
  <r>
    <x v="0"/>
    <x v="0"/>
    <x v="395"/>
    <x v="3"/>
    <x v="20"/>
    <x v="24"/>
    <x v="1"/>
    <n v="28"/>
    <n v="100"/>
    <n v="2800"/>
    <n v="1316"/>
    <n v="0.47"/>
    <x v="2"/>
  </r>
  <r>
    <x v="0"/>
    <x v="0"/>
    <x v="395"/>
    <x v="3"/>
    <x v="20"/>
    <x v="24"/>
    <x v="2"/>
    <n v="14"/>
    <n v="75"/>
    <n v="1050"/>
    <n v="514.5"/>
    <n v="0.49"/>
    <x v="2"/>
  </r>
  <r>
    <x v="0"/>
    <x v="0"/>
    <x v="395"/>
    <x v="3"/>
    <x v="20"/>
    <x v="24"/>
    <x v="3"/>
    <n v="14"/>
    <n v="83"/>
    <n v="1162"/>
    <n v="615.86"/>
    <n v="0.53"/>
    <x v="2"/>
  </r>
  <r>
    <x v="0"/>
    <x v="0"/>
    <x v="395"/>
    <x v="3"/>
    <x v="20"/>
    <x v="24"/>
    <x v="4"/>
    <n v="23"/>
    <n v="77"/>
    <n v="1771"/>
    <n v="832.37"/>
    <n v="0.47"/>
    <x v="2"/>
  </r>
  <r>
    <x v="0"/>
    <x v="0"/>
    <x v="395"/>
    <x v="3"/>
    <x v="20"/>
    <x v="24"/>
    <x v="5"/>
    <n v="28"/>
    <n v="95"/>
    <n v="2660"/>
    <n v="1702.4"/>
    <n v="0.64"/>
    <x v="2"/>
  </r>
  <r>
    <x v="0"/>
    <x v="0"/>
    <x v="424"/>
    <x v="3"/>
    <x v="20"/>
    <x v="24"/>
    <x v="0"/>
    <n v="34"/>
    <n v="131"/>
    <n v="4454"/>
    <n v="2271.54"/>
    <n v="0.51"/>
    <x v="2"/>
  </r>
  <r>
    <x v="0"/>
    <x v="0"/>
    <x v="424"/>
    <x v="3"/>
    <x v="20"/>
    <x v="24"/>
    <x v="1"/>
    <n v="24"/>
    <n v="91"/>
    <n v="2184"/>
    <n v="1092"/>
    <n v="0.5"/>
    <x v="2"/>
  </r>
  <r>
    <x v="0"/>
    <x v="0"/>
    <x v="424"/>
    <x v="3"/>
    <x v="20"/>
    <x v="24"/>
    <x v="2"/>
    <n v="23"/>
    <n v="73"/>
    <n v="1679"/>
    <n v="805.92"/>
    <n v="0.48"/>
    <x v="2"/>
  </r>
  <r>
    <x v="0"/>
    <x v="0"/>
    <x v="424"/>
    <x v="3"/>
    <x v="20"/>
    <x v="24"/>
    <x v="3"/>
    <n v="23"/>
    <n v="59"/>
    <n v="1357"/>
    <n v="678.5"/>
    <n v="0.5"/>
    <x v="2"/>
  </r>
  <r>
    <x v="0"/>
    <x v="0"/>
    <x v="424"/>
    <x v="3"/>
    <x v="20"/>
    <x v="24"/>
    <x v="4"/>
    <n v="32"/>
    <n v="68"/>
    <n v="2176"/>
    <n v="1022.7199999999999"/>
    <n v="0.47"/>
    <x v="2"/>
  </r>
  <r>
    <x v="0"/>
    <x v="0"/>
    <x v="424"/>
    <x v="3"/>
    <x v="20"/>
    <x v="24"/>
    <x v="5"/>
    <n v="38"/>
    <n v="88"/>
    <n v="3344"/>
    <n v="2140.16"/>
    <n v="0.64"/>
    <x v="2"/>
  </r>
  <r>
    <x v="0"/>
    <x v="0"/>
    <x v="455"/>
    <x v="3"/>
    <x v="20"/>
    <x v="24"/>
    <x v="0"/>
    <n v="34"/>
    <n v="150"/>
    <n v="5100"/>
    <n v="2601"/>
    <n v="0.51"/>
    <x v="2"/>
  </r>
  <r>
    <x v="0"/>
    <x v="0"/>
    <x v="455"/>
    <x v="3"/>
    <x v="20"/>
    <x v="24"/>
    <x v="1"/>
    <n v="23"/>
    <n v="88"/>
    <n v="2024"/>
    <n v="910.8"/>
    <n v="0.44999999999999996"/>
    <x v="2"/>
  </r>
  <r>
    <x v="0"/>
    <x v="0"/>
    <x v="455"/>
    <x v="3"/>
    <x v="20"/>
    <x v="24"/>
    <x v="2"/>
    <n v="23"/>
    <n v="80"/>
    <n v="1840"/>
    <n v="901.6"/>
    <n v="0.49"/>
    <x v="2"/>
  </r>
  <r>
    <x v="0"/>
    <x v="0"/>
    <x v="455"/>
    <x v="3"/>
    <x v="20"/>
    <x v="24"/>
    <x v="3"/>
    <n v="23"/>
    <n v="88"/>
    <n v="2024"/>
    <n v="1052.48"/>
    <n v="0.52"/>
    <x v="2"/>
  </r>
  <r>
    <x v="0"/>
    <x v="0"/>
    <x v="455"/>
    <x v="3"/>
    <x v="20"/>
    <x v="24"/>
    <x v="4"/>
    <n v="43"/>
    <n v="81"/>
    <n v="3483"/>
    <n v="1671.84"/>
    <n v="0.48"/>
    <x v="2"/>
  </r>
  <r>
    <x v="0"/>
    <x v="0"/>
    <x v="455"/>
    <x v="3"/>
    <x v="20"/>
    <x v="24"/>
    <x v="5"/>
    <n v="48"/>
    <n v="108"/>
    <n v="5184"/>
    <n v="3265.92"/>
    <n v="0.63"/>
    <x v="2"/>
  </r>
  <r>
    <x v="0"/>
    <x v="0"/>
    <x v="484"/>
    <x v="3"/>
    <x v="20"/>
    <x v="24"/>
    <x v="0"/>
    <n v="41"/>
    <n v="163"/>
    <n v="6683"/>
    <n v="3475.1600000000003"/>
    <n v="0.52"/>
    <x v="2"/>
  </r>
  <r>
    <x v="0"/>
    <x v="0"/>
    <x v="484"/>
    <x v="3"/>
    <x v="20"/>
    <x v="24"/>
    <x v="1"/>
    <n v="32"/>
    <n v="113"/>
    <n v="3616"/>
    <n v="1735.6799999999998"/>
    <n v="0.48"/>
    <x v="2"/>
  </r>
  <r>
    <x v="3"/>
    <x v="0"/>
    <x v="484"/>
    <x v="3"/>
    <x v="20"/>
    <x v="24"/>
    <x v="2"/>
    <n v="32"/>
    <n v="120"/>
    <n v="3840"/>
    <n v="1804.8"/>
    <n v="0.47"/>
    <x v="2"/>
  </r>
  <r>
    <x v="3"/>
    <x v="0"/>
    <x v="484"/>
    <x v="3"/>
    <x v="20"/>
    <x v="24"/>
    <x v="3"/>
    <n v="34"/>
    <n v="88"/>
    <n v="2992"/>
    <n v="1555.8400000000001"/>
    <n v="0.52"/>
    <x v="2"/>
  </r>
  <r>
    <x v="3"/>
    <x v="0"/>
    <x v="484"/>
    <x v="3"/>
    <x v="20"/>
    <x v="24"/>
    <x v="4"/>
    <n v="42"/>
    <n v="88"/>
    <n v="3696"/>
    <n v="1848"/>
    <n v="0.5"/>
    <x v="2"/>
  </r>
  <r>
    <x v="3"/>
    <x v="0"/>
    <x v="484"/>
    <x v="3"/>
    <x v="20"/>
    <x v="24"/>
    <x v="5"/>
    <n v="47"/>
    <n v="126"/>
    <n v="5922"/>
    <n v="3612.42"/>
    <n v="0.61"/>
    <x v="2"/>
  </r>
  <r>
    <x v="3"/>
    <x v="0"/>
    <x v="175"/>
    <x v="3"/>
    <x v="20"/>
    <x v="24"/>
    <x v="0"/>
    <n v="23"/>
    <n v="196"/>
    <n v="4508"/>
    <n v="2479.4"/>
    <n v="0.55000000000000004"/>
    <x v="2"/>
  </r>
  <r>
    <x v="3"/>
    <x v="0"/>
    <x v="175"/>
    <x v="3"/>
    <x v="20"/>
    <x v="24"/>
    <x v="1"/>
    <n v="23"/>
    <n v="133"/>
    <n v="3059"/>
    <n v="1437.73"/>
    <n v="0.47"/>
    <x v="2"/>
  </r>
  <r>
    <x v="3"/>
    <x v="0"/>
    <x v="175"/>
    <x v="3"/>
    <x v="20"/>
    <x v="24"/>
    <x v="2"/>
    <n v="14"/>
    <n v="143"/>
    <n v="2002"/>
    <n v="940.93999999999994"/>
    <n v="0.47"/>
    <x v="2"/>
  </r>
  <r>
    <x v="3"/>
    <x v="0"/>
    <x v="175"/>
    <x v="3"/>
    <x v="20"/>
    <x v="24"/>
    <x v="3"/>
    <n v="18"/>
    <n v="88"/>
    <n v="1584"/>
    <n v="823.68000000000006"/>
    <n v="0.52"/>
    <x v="2"/>
  </r>
  <r>
    <x v="3"/>
    <x v="0"/>
    <x v="175"/>
    <x v="3"/>
    <x v="20"/>
    <x v="24"/>
    <x v="4"/>
    <n v="33"/>
    <n v="98"/>
    <n v="3234"/>
    <n v="1519.98"/>
    <n v="0.47"/>
    <x v="2"/>
  </r>
  <r>
    <x v="3"/>
    <x v="0"/>
    <x v="175"/>
    <x v="3"/>
    <x v="20"/>
    <x v="24"/>
    <x v="5"/>
    <n v="24"/>
    <n v="138"/>
    <n v="3312"/>
    <n v="2119.6799999999998"/>
    <n v="0.64"/>
    <x v="2"/>
  </r>
  <r>
    <x v="3"/>
    <x v="0"/>
    <x v="206"/>
    <x v="3"/>
    <x v="20"/>
    <x v="24"/>
    <x v="0"/>
    <n v="25"/>
    <n v="218"/>
    <n v="5450"/>
    <n v="2888.5"/>
    <n v="0.53"/>
    <x v="2"/>
  </r>
  <r>
    <x v="3"/>
    <x v="0"/>
    <x v="206"/>
    <x v="3"/>
    <x v="20"/>
    <x v="24"/>
    <x v="1"/>
    <n v="24"/>
    <n v="101"/>
    <n v="2424"/>
    <n v="1139.28"/>
    <n v="0.47"/>
    <x v="2"/>
  </r>
  <r>
    <x v="3"/>
    <x v="0"/>
    <x v="206"/>
    <x v="3"/>
    <x v="20"/>
    <x v="24"/>
    <x v="2"/>
    <n v="14"/>
    <n v="115"/>
    <n v="1610"/>
    <n v="724.49999999999989"/>
    <n v="0.44999999999999996"/>
    <x v="2"/>
  </r>
  <r>
    <x v="3"/>
    <x v="0"/>
    <x v="206"/>
    <x v="2"/>
    <x v="21"/>
    <x v="25"/>
    <x v="3"/>
    <n v="19"/>
    <n v="87"/>
    <n v="1653"/>
    <n v="826.5"/>
    <n v="0.5"/>
    <x v="2"/>
  </r>
  <r>
    <x v="3"/>
    <x v="0"/>
    <x v="206"/>
    <x v="2"/>
    <x v="21"/>
    <x v="25"/>
    <x v="4"/>
    <n v="32"/>
    <n v="101"/>
    <n v="3232"/>
    <n v="1454.3999999999999"/>
    <n v="0.44999999999999996"/>
    <x v="2"/>
  </r>
  <r>
    <x v="3"/>
    <x v="0"/>
    <x v="206"/>
    <x v="2"/>
    <x v="21"/>
    <x v="25"/>
    <x v="5"/>
    <n v="24"/>
    <n v="131"/>
    <n v="3144"/>
    <n v="1949.28"/>
    <n v="0.62"/>
    <x v="2"/>
  </r>
  <r>
    <x v="3"/>
    <x v="0"/>
    <x v="215"/>
    <x v="2"/>
    <x v="21"/>
    <x v="25"/>
    <x v="0"/>
    <n v="29"/>
    <n v="168"/>
    <n v="4872"/>
    <n v="2533.44"/>
    <n v="0.52"/>
    <x v="2"/>
  </r>
  <r>
    <x v="3"/>
    <x v="0"/>
    <x v="215"/>
    <x v="2"/>
    <x v="21"/>
    <x v="25"/>
    <x v="1"/>
    <n v="28"/>
    <n v="102"/>
    <n v="2856"/>
    <n v="1428"/>
    <n v="0.5"/>
    <x v="2"/>
  </r>
  <r>
    <x v="3"/>
    <x v="0"/>
    <x v="215"/>
    <x v="2"/>
    <x v="21"/>
    <x v="25"/>
    <x v="2"/>
    <n v="18"/>
    <n v="112"/>
    <n v="2016"/>
    <n v="1008"/>
    <n v="0.5"/>
    <x v="2"/>
  </r>
  <r>
    <x v="3"/>
    <x v="0"/>
    <x v="215"/>
    <x v="2"/>
    <x v="21"/>
    <x v="25"/>
    <x v="3"/>
    <n v="23"/>
    <n v="73"/>
    <n v="1679"/>
    <n v="889.87"/>
    <n v="0.53"/>
    <x v="2"/>
  </r>
  <r>
    <x v="3"/>
    <x v="0"/>
    <x v="215"/>
    <x v="2"/>
    <x v="21"/>
    <x v="25"/>
    <x v="4"/>
    <n v="38"/>
    <n v="75"/>
    <n v="2850"/>
    <n v="1425"/>
    <n v="0.5"/>
    <x v="2"/>
  </r>
  <r>
    <x v="3"/>
    <x v="0"/>
    <x v="215"/>
    <x v="2"/>
    <x v="21"/>
    <x v="25"/>
    <x v="5"/>
    <n v="29"/>
    <n v="100"/>
    <n v="2900"/>
    <n v="1856"/>
    <n v="0.64"/>
    <x v="2"/>
  </r>
  <r>
    <x v="3"/>
    <x v="0"/>
    <x v="234"/>
    <x v="2"/>
    <x v="21"/>
    <x v="25"/>
    <x v="0"/>
    <n v="27"/>
    <n v="181"/>
    <n v="4887"/>
    <n v="2443.5"/>
    <n v="0.5"/>
    <x v="2"/>
  </r>
  <r>
    <x v="3"/>
    <x v="0"/>
    <x v="234"/>
    <x v="2"/>
    <x v="21"/>
    <x v="25"/>
    <x v="1"/>
    <n v="25"/>
    <n v="94"/>
    <n v="2350"/>
    <n v="1057.5"/>
    <n v="0.44999999999999996"/>
    <x v="2"/>
  </r>
  <r>
    <x v="3"/>
    <x v="0"/>
    <x v="234"/>
    <x v="2"/>
    <x v="21"/>
    <x v="25"/>
    <x v="2"/>
    <n v="14"/>
    <n v="98"/>
    <n v="1372"/>
    <n v="631.12"/>
    <n v="0.45999999999999996"/>
    <x v="2"/>
  </r>
  <r>
    <x v="3"/>
    <x v="0"/>
    <x v="234"/>
    <x v="2"/>
    <x v="21"/>
    <x v="25"/>
    <x v="3"/>
    <n v="18"/>
    <n v="70"/>
    <n v="1260"/>
    <n v="667.80000000000007"/>
    <n v="0.53"/>
    <x v="2"/>
  </r>
  <r>
    <x v="3"/>
    <x v="0"/>
    <x v="234"/>
    <x v="2"/>
    <x v="21"/>
    <x v="25"/>
    <x v="4"/>
    <n v="33"/>
    <n v="74"/>
    <n v="2442"/>
    <n v="1123.32"/>
    <n v="0.45999999999999996"/>
    <x v="2"/>
  </r>
  <r>
    <x v="3"/>
    <x v="0"/>
    <x v="234"/>
    <x v="2"/>
    <x v="21"/>
    <x v="25"/>
    <x v="5"/>
    <n v="24"/>
    <n v="112"/>
    <n v="2688"/>
    <n v="1612.8"/>
    <n v="0.6"/>
    <x v="2"/>
  </r>
  <r>
    <x v="3"/>
    <x v="0"/>
    <x v="265"/>
    <x v="2"/>
    <x v="21"/>
    <x v="25"/>
    <x v="0"/>
    <n v="32"/>
    <n v="174"/>
    <n v="5568"/>
    <n v="2839.68"/>
    <n v="0.51"/>
    <x v="2"/>
  </r>
  <r>
    <x v="3"/>
    <x v="0"/>
    <x v="265"/>
    <x v="2"/>
    <x v="21"/>
    <x v="25"/>
    <x v="1"/>
    <n v="29"/>
    <n v="101"/>
    <n v="2929"/>
    <n v="1435.21"/>
    <n v="0.49"/>
    <x v="2"/>
  </r>
  <r>
    <x v="3"/>
    <x v="0"/>
    <x v="265"/>
    <x v="2"/>
    <x v="21"/>
    <x v="25"/>
    <x v="2"/>
    <n v="25"/>
    <n v="98"/>
    <n v="2450"/>
    <n v="1225"/>
    <n v="0.5"/>
    <x v="2"/>
  </r>
  <r>
    <x v="3"/>
    <x v="0"/>
    <x v="265"/>
    <x v="2"/>
    <x v="21"/>
    <x v="25"/>
    <x v="3"/>
    <n v="23"/>
    <n v="72"/>
    <n v="1656"/>
    <n v="910.80000000000007"/>
    <n v="0.55000000000000004"/>
    <x v="2"/>
  </r>
  <r>
    <x v="3"/>
    <x v="0"/>
    <x v="265"/>
    <x v="2"/>
    <x v="21"/>
    <x v="25"/>
    <x v="4"/>
    <n v="39"/>
    <n v="75"/>
    <n v="2925"/>
    <n v="1462.5"/>
    <n v="0.5"/>
    <x v="2"/>
  </r>
  <r>
    <x v="3"/>
    <x v="0"/>
    <x v="265"/>
    <x v="2"/>
    <x v="21"/>
    <x v="25"/>
    <x v="5"/>
    <n v="44"/>
    <n v="120"/>
    <n v="5280"/>
    <n v="3432"/>
    <n v="0.65"/>
    <x v="2"/>
  </r>
  <r>
    <x v="3"/>
    <x v="0"/>
    <x v="295"/>
    <x v="2"/>
    <x v="21"/>
    <x v="25"/>
    <x v="0"/>
    <n v="28"/>
    <n v="182"/>
    <n v="5096"/>
    <n v="2598.96"/>
    <n v="0.51"/>
    <x v="2"/>
  </r>
  <r>
    <x v="3"/>
    <x v="0"/>
    <x v="295"/>
    <x v="2"/>
    <x v="21"/>
    <x v="25"/>
    <x v="1"/>
    <n v="24"/>
    <n v="112"/>
    <n v="2688"/>
    <n v="1317.12"/>
    <n v="0.49"/>
    <x v="2"/>
  </r>
  <r>
    <x v="3"/>
    <x v="0"/>
    <x v="295"/>
    <x v="2"/>
    <x v="21"/>
    <x v="25"/>
    <x v="2"/>
    <n v="19"/>
    <n v="115"/>
    <n v="2185"/>
    <n v="1070.6500000000001"/>
    <n v="0.49"/>
    <x v="2"/>
  </r>
  <r>
    <x v="3"/>
    <x v="0"/>
    <x v="295"/>
    <x v="2"/>
    <x v="21"/>
    <x v="25"/>
    <x v="3"/>
    <n v="19"/>
    <n v="108"/>
    <n v="2052"/>
    <n v="1046.52"/>
    <n v="0.51"/>
    <x v="2"/>
  </r>
  <r>
    <x v="3"/>
    <x v="0"/>
    <x v="295"/>
    <x v="2"/>
    <x v="21"/>
    <x v="25"/>
    <x v="4"/>
    <n v="34"/>
    <n v="108"/>
    <n v="3672"/>
    <n v="1652.3999999999999"/>
    <n v="0.44999999999999996"/>
    <x v="2"/>
  </r>
  <r>
    <x v="3"/>
    <x v="0"/>
    <x v="295"/>
    <x v="2"/>
    <x v="21"/>
    <x v="25"/>
    <x v="5"/>
    <n v="38"/>
    <n v="150"/>
    <n v="5700"/>
    <n v="3420"/>
    <n v="0.6"/>
    <x v="2"/>
  </r>
  <r>
    <x v="3"/>
    <x v="0"/>
    <x v="324"/>
    <x v="2"/>
    <x v="21"/>
    <x v="25"/>
    <x v="0"/>
    <n v="34"/>
    <n v="224"/>
    <n v="7616"/>
    <n v="3960.32"/>
    <n v="0.52"/>
    <x v="2"/>
  </r>
  <r>
    <x v="3"/>
    <x v="0"/>
    <x v="324"/>
    <x v="2"/>
    <x v="21"/>
    <x v="25"/>
    <x v="1"/>
    <n v="29"/>
    <n v="160"/>
    <n v="4640"/>
    <n v="2227.1999999999998"/>
    <n v="0.48"/>
    <x v="2"/>
  </r>
  <r>
    <x v="3"/>
    <x v="0"/>
    <x v="324"/>
    <x v="2"/>
    <x v="21"/>
    <x v="25"/>
    <x v="2"/>
    <n v="24"/>
    <n v="138"/>
    <n v="3312"/>
    <n v="1589.76"/>
    <n v="0.48"/>
    <x v="2"/>
  </r>
  <r>
    <x v="3"/>
    <x v="0"/>
    <x v="324"/>
    <x v="2"/>
    <x v="21"/>
    <x v="25"/>
    <x v="3"/>
    <n v="23"/>
    <n v="115"/>
    <n v="2645"/>
    <n v="1322.5"/>
    <n v="0.5"/>
    <x v="2"/>
  </r>
  <r>
    <x v="3"/>
    <x v="0"/>
    <x v="324"/>
    <x v="2"/>
    <x v="21"/>
    <x v="25"/>
    <x v="4"/>
    <n v="32"/>
    <n v="128"/>
    <n v="4096"/>
    <n v="1884.1599999999999"/>
    <n v="0.45999999999999996"/>
    <x v="2"/>
  </r>
  <r>
    <x v="3"/>
    <x v="0"/>
    <x v="324"/>
    <x v="2"/>
    <x v="21"/>
    <x v="25"/>
    <x v="5"/>
    <n v="38"/>
    <n v="150"/>
    <n v="5700"/>
    <n v="3705"/>
    <n v="0.65"/>
    <x v="2"/>
  </r>
  <r>
    <x v="3"/>
    <x v="0"/>
    <x v="356"/>
    <x v="2"/>
    <x v="21"/>
    <x v="25"/>
    <x v="0"/>
    <n v="33"/>
    <n v="203"/>
    <n v="6699"/>
    <n v="3349.5"/>
    <n v="0.5"/>
    <x v="2"/>
  </r>
  <r>
    <x v="3"/>
    <x v="0"/>
    <x v="356"/>
    <x v="2"/>
    <x v="21"/>
    <x v="25"/>
    <x v="1"/>
    <n v="34"/>
    <n v="131"/>
    <n v="4454"/>
    <n v="2093.3799999999997"/>
    <n v="0.47"/>
    <x v="2"/>
  </r>
  <r>
    <x v="3"/>
    <x v="0"/>
    <x v="356"/>
    <x v="2"/>
    <x v="21"/>
    <x v="25"/>
    <x v="2"/>
    <n v="29"/>
    <n v="113"/>
    <n v="3277"/>
    <n v="1605.73"/>
    <n v="0.49"/>
    <x v="2"/>
  </r>
  <r>
    <x v="3"/>
    <x v="0"/>
    <x v="356"/>
    <x v="2"/>
    <x v="21"/>
    <x v="25"/>
    <x v="3"/>
    <n v="19"/>
    <n v="101"/>
    <n v="1919"/>
    <n v="1017.07"/>
    <n v="0.53"/>
    <x v="2"/>
  </r>
  <r>
    <x v="3"/>
    <x v="0"/>
    <x v="356"/>
    <x v="2"/>
    <x v="21"/>
    <x v="25"/>
    <x v="4"/>
    <n v="29"/>
    <n v="105"/>
    <n v="3045"/>
    <n v="1400.6999999999998"/>
    <n v="0.45999999999999996"/>
    <x v="2"/>
  </r>
  <r>
    <x v="3"/>
    <x v="0"/>
    <x v="356"/>
    <x v="2"/>
    <x v="21"/>
    <x v="25"/>
    <x v="5"/>
    <n v="32"/>
    <n v="152"/>
    <n v="4864"/>
    <n v="2918.4"/>
    <n v="0.6"/>
    <x v="2"/>
  </r>
  <r>
    <x v="3"/>
    <x v="0"/>
    <x v="388"/>
    <x v="2"/>
    <x v="21"/>
    <x v="25"/>
    <x v="0"/>
    <n v="29"/>
    <n v="169"/>
    <n v="4901"/>
    <n v="2548.52"/>
    <n v="0.52"/>
    <x v="2"/>
  </r>
  <r>
    <x v="3"/>
    <x v="0"/>
    <x v="388"/>
    <x v="2"/>
    <x v="21"/>
    <x v="25"/>
    <x v="1"/>
    <n v="23"/>
    <n v="122"/>
    <n v="2806"/>
    <n v="1262.6999999999998"/>
    <n v="0.44999999999999996"/>
    <x v="2"/>
  </r>
  <r>
    <x v="3"/>
    <x v="0"/>
    <x v="388"/>
    <x v="2"/>
    <x v="21"/>
    <x v="25"/>
    <x v="2"/>
    <n v="9"/>
    <n v="91"/>
    <n v="819"/>
    <n v="409.5"/>
    <n v="0.5"/>
    <x v="2"/>
  </r>
  <r>
    <x v="3"/>
    <x v="0"/>
    <x v="388"/>
    <x v="2"/>
    <x v="21"/>
    <x v="25"/>
    <x v="3"/>
    <n v="10"/>
    <n v="88"/>
    <n v="880"/>
    <n v="448.8"/>
    <n v="0.51"/>
    <x v="2"/>
  </r>
  <r>
    <x v="3"/>
    <x v="0"/>
    <x v="388"/>
    <x v="2"/>
    <x v="21"/>
    <x v="25"/>
    <x v="4"/>
    <n v="19"/>
    <n v="88"/>
    <n v="1672"/>
    <n v="836"/>
    <n v="0.5"/>
    <x v="2"/>
  </r>
  <r>
    <x v="3"/>
    <x v="0"/>
    <x v="388"/>
    <x v="2"/>
    <x v="21"/>
    <x v="25"/>
    <x v="5"/>
    <n v="24"/>
    <n v="120"/>
    <n v="2880"/>
    <n v="1843.2"/>
    <n v="0.64"/>
    <x v="2"/>
  </r>
  <r>
    <x v="3"/>
    <x v="0"/>
    <x v="417"/>
    <x v="2"/>
    <x v="21"/>
    <x v="25"/>
    <x v="0"/>
    <n v="28"/>
    <n v="173"/>
    <n v="4844"/>
    <n v="2470.44"/>
    <n v="0.51"/>
    <x v="2"/>
  </r>
  <r>
    <x v="3"/>
    <x v="0"/>
    <x v="417"/>
    <x v="2"/>
    <x v="21"/>
    <x v="25"/>
    <x v="1"/>
    <n v="19"/>
    <n v="100"/>
    <n v="1900"/>
    <n v="950"/>
    <n v="0.5"/>
    <x v="2"/>
  </r>
  <r>
    <x v="3"/>
    <x v="0"/>
    <x v="417"/>
    <x v="2"/>
    <x v="21"/>
    <x v="25"/>
    <x v="2"/>
    <n v="19"/>
    <n v="87"/>
    <n v="1653"/>
    <n v="809.97"/>
    <n v="0.49"/>
    <x v="2"/>
  </r>
  <r>
    <x v="3"/>
    <x v="0"/>
    <x v="417"/>
    <x v="2"/>
    <x v="21"/>
    <x v="25"/>
    <x v="3"/>
    <n v="19"/>
    <n v="72"/>
    <n v="1368"/>
    <n v="752.40000000000009"/>
    <n v="0.55000000000000004"/>
    <x v="2"/>
  </r>
  <r>
    <x v="3"/>
    <x v="0"/>
    <x v="417"/>
    <x v="2"/>
    <x v="21"/>
    <x v="25"/>
    <x v="4"/>
    <n v="29"/>
    <n v="83"/>
    <n v="2407"/>
    <n v="1203.5"/>
    <n v="0.5"/>
    <x v="2"/>
  </r>
  <r>
    <x v="3"/>
    <x v="0"/>
    <x v="417"/>
    <x v="2"/>
    <x v="21"/>
    <x v="25"/>
    <x v="5"/>
    <n v="32"/>
    <n v="104"/>
    <n v="3328"/>
    <n v="2063.36"/>
    <n v="0.62"/>
    <x v="2"/>
  </r>
  <r>
    <x v="3"/>
    <x v="0"/>
    <x v="448"/>
    <x v="2"/>
    <x v="21"/>
    <x v="25"/>
    <x v="0"/>
    <n v="29"/>
    <n v="149"/>
    <n v="4321"/>
    <n v="2160.5"/>
    <n v="0.5"/>
    <x v="2"/>
  </r>
  <r>
    <x v="3"/>
    <x v="0"/>
    <x v="448"/>
    <x v="2"/>
    <x v="21"/>
    <x v="25"/>
    <x v="1"/>
    <n v="20"/>
    <n v="108"/>
    <n v="2160"/>
    <n v="993.59999999999991"/>
    <n v="0.45999999999999996"/>
    <x v="2"/>
  </r>
  <r>
    <x v="3"/>
    <x v="0"/>
    <x v="448"/>
    <x v="2"/>
    <x v="21"/>
    <x v="25"/>
    <x v="2"/>
    <n v="19"/>
    <n v="93"/>
    <n v="1767"/>
    <n v="848.16"/>
    <n v="0.48"/>
    <x v="2"/>
  </r>
  <r>
    <x v="3"/>
    <x v="0"/>
    <x v="448"/>
    <x v="2"/>
    <x v="21"/>
    <x v="25"/>
    <x v="3"/>
    <n v="19"/>
    <n v="113"/>
    <n v="2147"/>
    <n v="1094.97"/>
    <n v="0.51"/>
    <x v="2"/>
  </r>
  <r>
    <x v="3"/>
    <x v="0"/>
    <x v="448"/>
    <x v="2"/>
    <x v="21"/>
    <x v="25"/>
    <x v="4"/>
    <n v="39"/>
    <n v="91"/>
    <n v="3549"/>
    <n v="1739.01"/>
    <n v="0.49"/>
    <x v="2"/>
  </r>
  <r>
    <x v="3"/>
    <x v="0"/>
    <x v="448"/>
    <x v="2"/>
    <x v="21"/>
    <x v="25"/>
    <x v="5"/>
    <n v="43"/>
    <n v="113"/>
    <n v="4859"/>
    <n v="3158.35"/>
    <n v="0.65"/>
    <x v="2"/>
  </r>
  <r>
    <x v="3"/>
    <x v="0"/>
    <x v="477"/>
    <x v="2"/>
    <x v="21"/>
    <x v="25"/>
    <x v="0"/>
    <n v="39"/>
    <n v="203"/>
    <n v="7917"/>
    <n v="4354.3500000000004"/>
    <n v="0.55000000000000004"/>
    <x v="2"/>
  </r>
  <r>
    <x v="3"/>
    <x v="0"/>
    <x v="477"/>
    <x v="2"/>
    <x v="21"/>
    <x v="25"/>
    <x v="1"/>
    <n v="28"/>
    <n v="145"/>
    <n v="4060"/>
    <n v="1989.3999999999999"/>
    <n v="0.49"/>
    <x v="2"/>
  </r>
  <r>
    <x v="3"/>
    <x v="0"/>
    <x v="477"/>
    <x v="2"/>
    <x v="21"/>
    <x v="25"/>
    <x v="2"/>
    <n v="29"/>
    <n v="113"/>
    <n v="3277"/>
    <n v="1540.1899999999998"/>
    <n v="0.47"/>
    <x v="2"/>
  </r>
  <r>
    <x v="3"/>
    <x v="0"/>
    <x v="477"/>
    <x v="2"/>
    <x v="21"/>
    <x v="25"/>
    <x v="3"/>
    <n v="27"/>
    <n v="112"/>
    <n v="3024"/>
    <n v="1542.24"/>
    <n v="0.51"/>
    <x v="2"/>
  </r>
  <r>
    <x v="3"/>
    <x v="0"/>
    <x v="477"/>
    <x v="2"/>
    <x v="21"/>
    <x v="25"/>
    <x v="4"/>
    <n v="38"/>
    <n v="112"/>
    <n v="4256"/>
    <n v="2128"/>
    <n v="0.5"/>
    <x v="2"/>
  </r>
  <r>
    <x v="3"/>
    <x v="0"/>
    <x v="477"/>
    <x v="2"/>
    <x v="21"/>
    <x v="25"/>
    <x v="5"/>
    <n v="42"/>
    <n v="125"/>
    <n v="5250"/>
    <n v="3202.5"/>
    <n v="0.61"/>
    <x v="2"/>
  </r>
  <r>
    <x v="3"/>
    <x v="2"/>
    <x v="188"/>
    <x v="2"/>
    <x v="21"/>
    <x v="25"/>
    <x v="0"/>
    <n v="27"/>
    <n v="98"/>
    <n v="2646"/>
    <n v="1270.08"/>
    <n v="0.48"/>
    <x v="2"/>
  </r>
  <r>
    <x v="3"/>
    <x v="2"/>
    <x v="188"/>
    <x v="2"/>
    <x v="21"/>
    <x v="25"/>
    <x v="1"/>
    <n v="39"/>
    <n v="105"/>
    <n v="4095"/>
    <n v="2006.55"/>
    <n v="0.49"/>
    <x v="2"/>
  </r>
  <r>
    <x v="3"/>
    <x v="2"/>
    <x v="188"/>
    <x v="2"/>
    <x v="21"/>
    <x v="25"/>
    <x v="2"/>
    <n v="39"/>
    <n v="105"/>
    <n v="4095"/>
    <n v="1965.6"/>
    <n v="0.48"/>
    <x v="2"/>
  </r>
  <r>
    <x v="3"/>
    <x v="2"/>
    <x v="188"/>
    <x v="2"/>
    <x v="21"/>
    <x v="25"/>
    <x v="3"/>
    <n v="39"/>
    <n v="58"/>
    <n v="2262"/>
    <n v="1040.52"/>
    <n v="0.45999999999999996"/>
    <x v="2"/>
  </r>
  <r>
    <x v="3"/>
    <x v="2"/>
    <x v="188"/>
    <x v="2"/>
    <x v="21"/>
    <x v="25"/>
    <x v="4"/>
    <n v="42"/>
    <n v="44"/>
    <n v="1848"/>
    <n v="1016.4000000000001"/>
    <n v="0.55000000000000004"/>
    <x v="2"/>
  </r>
  <r>
    <x v="3"/>
    <x v="2"/>
    <x v="188"/>
    <x v="2"/>
    <x v="21"/>
    <x v="25"/>
    <x v="5"/>
    <n v="39"/>
    <n v="108"/>
    <n v="4212"/>
    <n v="1811.16"/>
    <n v="0.43"/>
    <x v="2"/>
  </r>
  <r>
    <x v="3"/>
    <x v="2"/>
    <x v="698"/>
    <x v="2"/>
    <x v="21"/>
    <x v="25"/>
    <x v="0"/>
    <n v="29"/>
    <n v="117"/>
    <n v="3393"/>
    <n v="1526.85"/>
    <n v="0.44999999999999996"/>
    <x v="2"/>
  </r>
  <r>
    <x v="3"/>
    <x v="2"/>
    <x v="698"/>
    <x v="2"/>
    <x v="21"/>
    <x v="25"/>
    <x v="1"/>
    <n v="39"/>
    <n v="91"/>
    <n v="3549"/>
    <n v="1703.52"/>
    <n v="0.48"/>
    <x v="2"/>
  </r>
  <r>
    <x v="3"/>
    <x v="2"/>
    <x v="698"/>
    <x v="2"/>
    <x v="21"/>
    <x v="25"/>
    <x v="2"/>
    <n v="36"/>
    <n v="88"/>
    <n v="3168"/>
    <n v="1425.6"/>
    <n v="0.44999999999999996"/>
    <x v="2"/>
  </r>
  <r>
    <x v="3"/>
    <x v="2"/>
    <x v="698"/>
    <x v="2"/>
    <x v="22"/>
    <x v="16"/>
    <x v="3"/>
    <n v="39"/>
    <n v="58"/>
    <n v="2262"/>
    <n v="1085.76"/>
    <n v="0.48"/>
    <x v="2"/>
  </r>
  <r>
    <x v="3"/>
    <x v="2"/>
    <x v="698"/>
    <x v="2"/>
    <x v="22"/>
    <x v="16"/>
    <x v="4"/>
    <n v="42"/>
    <n v="38"/>
    <n v="1596"/>
    <n v="829.92000000000007"/>
    <n v="0.52"/>
    <x v="2"/>
  </r>
  <r>
    <x v="3"/>
    <x v="2"/>
    <x v="698"/>
    <x v="2"/>
    <x v="22"/>
    <x v="16"/>
    <x v="5"/>
    <n v="37"/>
    <n v="85"/>
    <n v="3145"/>
    <n v="1258"/>
    <n v="0.4"/>
    <x v="2"/>
  </r>
  <r>
    <x v="3"/>
    <x v="2"/>
    <x v="228"/>
    <x v="2"/>
    <x v="22"/>
    <x v="16"/>
    <x v="0"/>
    <n v="38"/>
    <n v="128"/>
    <n v="4864"/>
    <n v="2383.36"/>
    <n v="0.49"/>
    <x v="2"/>
  </r>
  <r>
    <x v="3"/>
    <x v="2"/>
    <x v="228"/>
    <x v="2"/>
    <x v="22"/>
    <x v="16"/>
    <x v="1"/>
    <n v="45"/>
    <n v="85"/>
    <n v="3825"/>
    <n v="1836"/>
    <n v="0.48"/>
    <x v="2"/>
  </r>
  <r>
    <x v="3"/>
    <x v="2"/>
    <x v="228"/>
    <x v="2"/>
    <x v="22"/>
    <x v="16"/>
    <x v="2"/>
    <n v="54"/>
    <n v="88"/>
    <n v="4752"/>
    <n v="2138.3999999999996"/>
    <n v="0.44999999999999996"/>
    <x v="2"/>
  </r>
  <r>
    <x v="3"/>
    <x v="2"/>
    <x v="228"/>
    <x v="2"/>
    <x v="22"/>
    <x v="16"/>
    <x v="3"/>
    <n v="49"/>
    <n v="65"/>
    <n v="3185"/>
    <n v="1528.8"/>
    <n v="0.48"/>
    <x v="2"/>
  </r>
  <r>
    <x v="3"/>
    <x v="2"/>
    <x v="228"/>
    <x v="2"/>
    <x v="22"/>
    <x v="16"/>
    <x v="4"/>
    <n v="54"/>
    <n v="26"/>
    <n v="1404"/>
    <n v="744.12"/>
    <n v="0.53"/>
    <x v="2"/>
  </r>
  <r>
    <x v="3"/>
    <x v="2"/>
    <x v="228"/>
    <x v="2"/>
    <x v="22"/>
    <x v="16"/>
    <x v="5"/>
    <n v="49"/>
    <n v="87"/>
    <n v="4263"/>
    <n v="1790.46"/>
    <n v="0.42"/>
    <x v="2"/>
  </r>
  <r>
    <x v="3"/>
    <x v="2"/>
    <x v="247"/>
    <x v="2"/>
    <x v="22"/>
    <x v="16"/>
    <x v="0"/>
    <n v="51"/>
    <n v="124"/>
    <n v="6324"/>
    <n v="2909.04"/>
    <n v="0.45999999999999996"/>
    <x v="2"/>
  </r>
  <r>
    <x v="3"/>
    <x v="2"/>
    <x v="247"/>
    <x v="2"/>
    <x v="22"/>
    <x v="16"/>
    <x v="1"/>
    <n v="54"/>
    <n v="83"/>
    <n v="4482"/>
    <n v="2196.1799999999998"/>
    <n v="0.49"/>
    <x v="2"/>
  </r>
  <r>
    <x v="3"/>
    <x v="2"/>
    <x v="247"/>
    <x v="2"/>
    <x v="22"/>
    <x v="16"/>
    <x v="2"/>
    <n v="55"/>
    <n v="85"/>
    <n v="4675"/>
    <n v="2244"/>
    <n v="0.48"/>
    <x v="2"/>
  </r>
  <r>
    <x v="3"/>
    <x v="2"/>
    <x v="247"/>
    <x v="2"/>
    <x v="22"/>
    <x v="16"/>
    <x v="3"/>
    <n v="41"/>
    <n v="63"/>
    <n v="2583"/>
    <n v="1291.5"/>
    <n v="0.5"/>
    <x v="2"/>
  </r>
  <r>
    <x v="3"/>
    <x v="2"/>
    <x v="247"/>
    <x v="2"/>
    <x v="22"/>
    <x v="16"/>
    <x v="4"/>
    <n v="48"/>
    <n v="36"/>
    <n v="1728"/>
    <n v="864"/>
    <n v="0.5"/>
    <x v="2"/>
  </r>
  <r>
    <x v="3"/>
    <x v="2"/>
    <x v="247"/>
    <x v="2"/>
    <x v="22"/>
    <x v="16"/>
    <x v="5"/>
    <n v="59"/>
    <n v="84"/>
    <n v="4956"/>
    <n v="2230.1999999999998"/>
    <n v="0.44999999999999996"/>
    <x v="2"/>
  </r>
  <r>
    <x v="3"/>
    <x v="2"/>
    <x v="278"/>
    <x v="2"/>
    <x v="22"/>
    <x v="16"/>
    <x v="0"/>
    <n v="48"/>
    <n v="145"/>
    <n v="6960"/>
    <n v="3131.9999999999995"/>
    <n v="0.44999999999999996"/>
    <x v="2"/>
  </r>
  <r>
    <x v="3"/>
    <x v="2"/>
    <x v="278"/>
    <x v="2"/>
    <x v="22"/>
    <x v="16"/>
    <x v="1"/>
    <n v="50"/>
    <n v="105"/>
    <n v="5250"/>
    <n v="2415"/>
    <n v="0.45999999999999996"/>
    <x v="2"/>
  </r>
  <r>
    <x v="3"/>
    <x v="2"/>
    <x v="278"/>
    <x v="2"/>
    <x v="22"/>
    <x v="16"/>
    <x v="2"/>
    <n v="50"/>
    <n v="95"/>
    <n v="4750"/>
    <n v="2375"/>
    <n v="0.5"/>
    <x v="2"/>
  </r>
  <r>
    <x v="3"/>
    <x v="2"/>
    <x v="278"/>
    <x v="2"/>
    <x v="22"/>
    <x v="16"/>
    <x v="3"/>
    <n v="49"/>
    <n v="83"/>
    <n v="4067"/>
    <n v="1952.1599999999999"/>
    <n v="0.48"/>
    <x v="2"/>
  </r>
  <r>
    <x v="3"/>
    <x v="2"/>
    <x v="278"/>
    <x v="2"/>
    <x v="22"/>
    <x v="16"/>
    <x v="4"/>
    <n v="41"/>
    <n v="44"/>
    <n v="1804"/>
    <n v="992.2"/>
    <n v="0.55000000000000004"/>
    <x v="2"/>
  </r>
  <r>
    <x v="3"/>
    <x v="2"/>
    <x v="278"/>
    <x v="2"/>
    <x v="22"/>
    <x v="16"/>
    <x v="5"/>
    <n v="54"/>
    <n v="158"/>
    <n v="8532"/>
    <n v="3839.3999999999996"/>
    <n v="0.44999999999999996"/>
    <x v="2"/>
  </r>
  <r>
    <x v="3"/>
    <x v="2"/>
    <x v="308"/>
    <x v="2"/>
    <x v="22"/>
    <x v="16"/>
    <x v="0"/>
    <n v="51"/>
    <n v="225"/>
    <n v="11475"/>
    <n v="5622.75"/>
    <n v="0.49"/>
    <x v="2"/>
  </r>
  <r>
    <x v="3"/>
    <x v="2"/>
    <x v="308"/>
    <x v="2"/>
    <x v="22"/>
    <x v="16"/>
    <x v="1"/>
    <n v="62"/>
    <n v="169"/>
    <n v="10478"/>
    <n v="5134.22"/>
    <n v="0.49"/>
    <x v="2"/>
  </r>
  <r>
    <x v="3"/>
    <x v="2"/>
    <x v="308"/>
    <x v="2"/>
    <x v="22"/>
    <x v="16"/>
    <x v="2"/>
    <n v="78"/>
    <n v="189"/>
    <n v="14742"/>
    <n v="6781.32"/>
    <n v="0.45999999999999996"/>
    <x v="2"/>
  </r>
  <r>
    <x v="3"/>
    <x v="2"/>
    <x v="308"/>
    <x v="2"/>
    <x v="22"/>
    <x v="16"/>
    <x v="3"/>
    <n v="74"/>
    <n v="158"/>
    <n v="11692"/>
    <n v="5846"/>
    <n v="0.5"/>
    <x v="2"/>
  </r>
  <r>
    <x v="3"/>
    <x v="2"/>
    <x v="308"/>
    <x v="2"/>
    <x v="22"/>
    <x v="16"/>
    <x v="4"/>
    <n v="86"/>
    <n v="108"/>
    <n v="9288"/>
    <n v="4922.6400000000003"/>
    <n v="0.53"/>
    <x v="2"/>
  </r>
  <r>
    <x v="3"/>
    <x v="2"/>
    <x v="308"/>
    <x v="2"/>
    <x v="22"/>
    <x v="16"/>
    <x v="5"/>
    <n v="95"/>
    <n v="189"/>
    <n v="17955"/>
    <n v="8079.7499999999991"/>
    <n v="0.44999999999999996"/>
    <x v="2"/>
  </r>
  <r>
    <x v="3"/>
    <x v="2"/>
    <x v="337"/>
    <x v="2"/>
    <x v="22"/>
    <x v="16"/>
    <x v="0"/>
    <n v="79"/>
    <n v="255"/>
    <n v="20145"/>
    <n v="9669.6"/>
    <n v="0.48"/>
    <x v="2"/>
  </r>
  <r>
    <x v="3"/>
    <x v="2"/>
    <x v="337"/>
    <x v="2"/>
    <x v="22"/>
    <x v="16"/>
    <x v="1"/>
    <n v="85"/>
    <n v="196"/>
    <n v="16660"/>
    <n v="7830.2"/>
    <n v="0.47"/>
    <x v="2"/>
  </r>
  <r>
    <x v="3"/>
    <x v="2"/>
    <x v="337"/>
    <x v="2"/>
    <x v="22"/>
    <x v="16"/>
    <x v="2"/>
    <n v="86"/>
    <n v="163"/>
    <n v="14018"/>
    <n v="6588.46"/>
    <n v="0.47"/>
    <x v="2"/>
  </r>
  <r>
    <x v="3"/>
    <x v="2"/>
    <x v="337"/>
    <x v="2"/>
    <x v="22"/>
    <x v="16"/>
    <x v="3"/>
    <n v="82"/>
    <n v="165"/>
    <n v="13530"/>
    <n v="6494.4"/>
    <n v="0.48"/>
    <x v="2"/>
  </r>
  <r>
    <x v="3"/>
    <x v="2"/>
    <x v="337"/>
    <x v="2"/>
    <x v="22"/>
    <x v="16"/>
    <x v="4"/>
    <n v="84"/>
    <n v="156"/>
    <n v="13104"/>
    <n v="6552"/>
    <n v="0.5"/>
    <x v="2"/>
  </r>
  <r>
    <x v="3"/>
    <x v="2"/>
    <x v="337"/>
    <x v="2"/>
    <x v="22"/>
    <x v="16"/>
    <x v="5"/>
    <n v="97"/>
    <n v="150"/>
    <n v="14550"/>
    <n v="6111"/>
    <n v="0.42"/>
    <x v="2"/>
  </r>
  <r>
    <x v="3"/>
    <x v="2"/>
    <x v="369"/>
    <x v="2"/>
    <x v="22"/>
    <x v="16"/>
    <x v="0"/>
    <n v="81"/>
    <n v="200"/>
    <n v="16200"/>
    <n v="7776"/>
    <n v="0.48"/>
    <x v="2"/>
  </r>
  <r>
    <x v="3"/>
    <x v="2"/>
    <x v="369"/>
    <x v="2"/>
    <x v="22"/>
    <x v="16"/>
    <x v="1"/>
    <n v="76"/>
    <n v="233"/>
    <n v="17708"/>
    <n v="8676.92"/>
    <n v="0.49"/>
    <x v="2"/>
  </r>
  <r>
    <x v="3"/>
    <x v="2"/>
    <x v="369"/>
    <x v="2"/>
    <x v="22"/>
    <x v="16"/>
    <x v="2"/>
    <n v="68"/>
    <n v="195"/>
    <n v="13260"/>
    <n v="6497.4"/>
    <n v="0.49"/>
    <x v="2"/>
  </r>
  <r>
    <x v="3"/>
    <x v="2"/>
    <x v="369"/>
    <x v="2"/>
    <x v="22"/>
    <x v="16"/>
    <x v="3"/>
    <n v="68"/>
    <n v="119"/>
    <n v="8092"/>
    <n v="3722.3199999999997"/>
    <n v="0.45999999999999996"/>
    <x v="2"/>
  </r>
  <r>
    <x v="3"/>
    <x v="2"/>
    <x v="369"/>
    <x v="2"/>
    <x v="22"/>
    <x v="16"/>
    <x v="4"/>
    <n v="65"/>
    <n v="128"/>
    <n v="8320"/>
    <n v="4409.6000000000004"/>
    <n v="0.53"/>
    <x v="2"/>
  </r>
  <r>
    <x v="3"/>
    <x v="2"/>
    <x v="369"/>
    <x v="2"/>
    <x v="22"/>
    <x v="16"/>
    <x v="5"/>
    <n v="69"/>
    <n v="73"/>
    <n v="5037"/>
    <n v="2216.2800000000002"/>
    <n v="0.44"/>
    <x v="2"/>
  </r>
  <r>
    <x v="3"/>
    <x v="2"/>
    <x v="401"/>
    <x v="2"/>
    <x v="22"/>
    <x v="16"/>
    <x v="0"/>
    <n v="46"/>
    <n v="122"/>
    <n v="5612"/>
    <n v="2525.3999999999996"/>
    <n v="0.44999999999999996"/>
    <x v="2"/>
  </r>
  <r>
    <x v="3"/>
    <x v="2"/>
    <x v="401"/>
    <x v="2"/>
    <x v="22"/>
    <x v="16"/>
    <x v="1"/>
    <n v="51"/>
    <n v="122"/>
    <n v="6222"/>
    <n v="2862.12"/>
    <n v="0.45999999999999996"/>
    <x v="2"/>
  </r>
  <r>
    <x v="3"/>
    <x v="2"/>
    <x v="401"/>
    <x v="2"/>
    <x v="22"/>
    <x v="16"/>
    <x v="2"/>
    <n v="49"/>
    <n v="75"/>
    <n v="3675"/>
    <n v="1653.7499999999998"/>
    <n v="0.44999999999999996"/>
    <x v="2"/>
  </r>
  <r>
    <x v="3"/>
    <x v="2"/>
    <x v="401"/>
    <x v="2"/>
    <x v="22"/>
    <x v="16"/>
    <x v="3"/>
    <n v="49"/>
    <n v="52"/>
    <n v="2548"/>
    <n v="1172.08"/>
    <n v="0.45999999999999996"/>
    <x v="2"/>
  </r>
  <r>
    <x v="3"/>
    <x v="2"/>
    <x v="401"/>
    <x v="2"/>
    <x v="22"/>
    <x v="16"/>
    <x v="4"/>
    <n v="58"/>
    <n v="59"/>
    <n v="3422"/>
    <n v="1813.66"/>
    <n v="0.53"/>
    <x v="2"/>
  </r>
  <r>
    <x v="3"/>
    <x v="2"/>
    <x v="401"/>
    <x v="2"/>
    <x v="22"/>
    <x v="16"/>
    <x v="5"/>
    <n v="41"/>
    <n v="73"/>
    <n v="2993"/>
    <n v="1257.06"/>
    <n v="0.42"/>
    <x v="2"/>
  </r>
  <r>
    <x v="3"/>
    <x v="2"/>
    <x v="430"/>
    <x v="2"/>
    <x v="22"/>
    <x v="16"/>
    <x v="0"/>
    <n v="38"/>
    <n v="102"/>
    <n v="3876"/>
    <n v="1821.7199999999998"/>
    <n v="0.47"/>
    <x v="2"/>
  </r>
  <r>
    <x v="3"/>
    <x v="2"/>
    <x v="430"/>
    <x v="2"/>
    <x v="22"/>
    <x v="16"/>
    <x v="1"/>
    <n v="50"/>
    <n v="142"/>
    <n v="7100"/>
    <n v="3265.9999999999995"/>
    <n v="0.45999999999999996"/>
    <x v="2"/>
  </r>
  <r>
    <x v="3"/>
    <x v="2"/>
    <x v="430"/>
    <x v="2"/>
    <x v="22"/>
    <x v="16"/>
    <x v="2"/>
    <n v="46"/>
    <n v="91"/>
    <n v="4186"/>
    <n v="2051.14"/>
    <n v="0.49"/>
    <x v="2"/>
  </r>
  <r>
    <x v="3"/>
    <x v="2"/>
    <x v="430"/>
    <x v="2"/>
    <x v="22"/>
    <x v="16"/>
    <x v="3"/>
    <n v="44"/>
    <n v="81"/>
    <n v="3564"/>
    <n v="1710.72"/>
    <n v="0.48"/>
    <x v="2"/>
  </r>
  <r>
    <x v="3"/>
    <x v="2"/>
    <x v="430"/>
    <x v="2"/>
    <x v="22"/>
    <x v="16"/>
    <x v="4"/>
    <n v="51"/>
    <n v="75"/>
    <n v="3825"/>
    <n v="2065.5"/>
    <n v="0.54"/>
    <x v="2"/>
  </r>
  <r>
    <x v="3"/>
    <x v="2"/>
    <x v="430"/>
    <x v="2"/>
    <x v="22"/>
    <x v="16"/>
    <x v="5"/>
    <n v="58"/>
    <n v="105"/>
    <n v="6090"/>
    <n v="2618.6999999999998"/>
    <n v="0.43"/>
    <x v="2"/>
  </r>
  <r>
    <x v="3"/>
    <x v="2"/>
    <x v="461"/>
    <x v="2"/>
    <x v="22"/>
    <x v="16"/>
    <x v="0"/>
    <n v="44"/>
    <n v="173"/>
    <n v="7612"/>
    <n v="3501.5199999999995"/>
    <n v="0.45999999999999996"/>
    <x v="2"/>
  </r>
  <r>
    <x v="3"/>
    <x v="2"/>
    <x v="461"/>
    <x v="2"/>
    <x v="22"/>
    <x v="16"/>
    <x v="1"/>
    <n v="48"/>
    <n v="195"/>
    <n v="9360"/>
    <n v="4680"/>
    <n v="0.5"/>
    <x v="2"/>
  </r>
  <r>
    <x v="3"/>
    <x v="2"/>
    <x v="461"/>
    <x v="2"/>
    <x v="22"/>
    <x v="16"/>
    <x v="2"/>
    <n v="42"/>
    <n v="128"/>
    <n v="5376"/>
    <n v="2688"/>
    <n v="0.5"/>
    <x v="2"/>
  </r>
  <r>
    <x v="3"/>
    <x v="2"/>
    <x v="461"/>
    <x v="2"/>
    <x v="22"/>
    <x v="16"/>
    <x v="3"/>
    <n v="51"/>
    <n v="131"/>
    <n v="6681"/>
    <n v="3073.2599999999998"/>
    <n v="0.45999999999999996"/>
    <x v="2"/>
  </r>
  <r>
    <x v="3"/>
    <x v="2"/>
    <x v="461"/>
    <x v="2"/>
    <x v="22"/>
    <x v="16"/>
    <x v="4"/>
    <n v="68"/>
    <n v="111"/>
    <n v="7548"/>
    <n v="4075.92"/>
    <n v="0.54"/>
    <x v="2"/>
  </r>
  <r>
    <x v="3"/>
    <x v="2"/>
    <x v="461"/>
    <x v="2"/>
    <x v="22"/>
    <x v="16"/>
    <x v="5"/>
    <n v="76"/>
    <n v="149"/>
    <n v="11324"/>
    <n v="4756.08"/>
    <n v="0.42"/>
    <x v="2"/>
  </r>
  <r>
    <x v="3"/>
    <x v="2"/>
    <x v="490"/>
    <x v="2"/>
    <x v="22"/>
    <x v="16"/>
    <x v="0"/>
    <n v="61"/>
    <n v="188"/>
    <n v="11468"/>
    <n v="5504.6399999999994"/>
    <n v="0.48"/>
    <x v="2"/>
  </r>
  <r>
    <x v="3"/>
    <x v="2"/>
    <x v="490"/>
    <x v="2"/>
    <x v="22"/>
    <x v="16"/>
    <x v="1"/>
    <n v="72"/>
    <n v="218"/>
    <n v="15696"/>
    <n v="7377.12"/>
    <n v="0.47"/>
    <x v="2"/>
  </r>
  <r>
    <x v="3"/>
    <x v="2"/>
    <x v="490"/>
    <x v="2"/>
    <x v="22"/>
    <x v="16"/>
    <x v="2"/>
    <n v="67"/>
    <n v="165"/>
    <n v="11055"/>
    <n v="4974.7499999999991"/>
    <n v="0.44999999999999996"/>
    <x v="2"/>
  </r>
  <r>
    <x v="3"/>
    <x v="2"/>
    <x v="490"/>
    <x v="2"/>
    <x v="22"/>
    <x v="16"/>
    <x v="3"/>
    <n v="67"/>
    <n v="143"/>
    <n v="9581"/>
    <n v="4311.45"/>
    <n v="0.44999999999999996"/>
    <x v="2"/>
  </r>
  <r>
    <x v="3"/>
    <x v="2"/>
    <x v="490"/>
    <x v="2"/>
    <x v="22"/>
    <x v="16"/>
    <x v="4"/>
    <n v="72"/>
    <n v="133"/>
    <n v="9576"/>
    <n v="4788"/>
    <n v="0.5"/>
    <x v="2"/>
  </r>
  <r>
    <x v="3"/>
    <x v="2"/>
    <x v="490"/>
    <x v="2"/>
    <x v="22"/>
    <x v="16"/>
    <x v="5"/>
    <n v="77"/>
    <n v="173"/>
    <n v="13321"/>
    <n v="5328.4000000000005"/>
    <n v="0.4"/>
    <x v="2"/>
  </r>
  <r>
    <x v="3"/>
    <x v="2"/>
    <x v="181"/>
    <x v="2"/>
    <x v="22"/>
    <x v="16"/>
    <x v="0"/>
    <n v="33"/>
    <n v="100"/>
    <n v="3300"/>
    <n v="1683"/>
    <n v="0.51"/>
    <x v="2"/>
  </r>
  <r>
    <x v="3"/>
    <x v="2"/>
    <x v="181"/>
    <x v="2"/>
    <x v="22"/>
    <x v="16"/>
    <x v="1"/>
    <n v="42"/>
    <n v="100"/>
    <n v="4200"/>
    <n v="2268"/>
    <n v="0.54"/>
    <x v="2"/>
  </r>
  <r>
    <x v="3"/>
    <x v="2"/>
    <x v="181"/>
    <x v="2"/>
    <x v="22"/>
    <x v="16"/>
    <x v="2"/>
    <n v="43"/>
    <n v="112"/>
    <n v="4816"/>
    <n v="2600.6400000000003"/>
    <n v="0.54"/>
    <x v="2"/>
  </r>
  <r>
    <x v="3"/>
    <x v="2"/>
    <x v="181"/>
    <x v="2"/>
    <x v="22"/>
    <x v="16"/>
    <x v="3"/>
    <n v="41"/>
    <n v="68"/>
    <n v="2788"/>
    <n v="1533.3999999999999"/>
    <n v="0.54999999999999993"/>
    <x v="2"/>
  </r>
  <r>
    <x v="3"/>
    <x v="2"/>
    <x v="181"/>
    <x v="2"/>
    <x v="22"/>
    <x v="16"/>
    <x v="4"/>
    <n v="46"/>
    <n v="58"/>
    <n v="2668"/>
    <n v="1574.1200000000001"/>
    <n v="0.59000000000000008"/>
    <x v="2"/>
  </r>
  <r>
    <x v="3"/>
    <x v="2"/>
    <x v="181"/>
    <x v="2"/>
    <x v="22"/>
    <x v="16"/>
    <x v="5"/>
    <n v="41"/>
    <n v="122"/>
    <n v="5002"/>
    <n v="2400.96"/>
    <n v="0.48"/>
    <x v="2"/>
  </r>
  <r>
    <x v="3"/>
    <x v="2"/>
    <x v="212"/>
    <x v="2"/>
    <x v="22"/>
    <x v="16"/>
    <x v="0"/>
    <n v="33"/>
    <n v="140"/>
    <n v="4620"/>
    <n v="2448.6"/>
    <n v="0.53"/>
    <x v="2"/>
  </r>
  <r>
    <x v="3"/>
    <x v="2"/>
    <x v="212"/>
    <x v="2"/>
    <x v="22"/>
    <x v="16"/>
    <x v="1"/>
    <n v="41"/>
    <n v="116"/>
    <n v="4756"/>
    <n v="2425.56"/>
    <n v="0.51"/>
    <x v="2"/>
  </r>
  <r>
    <x v="3"/>
    <x v="2"/>
    <x v="212"/>
    <x v="2"/>
    <x v="22"/>
    <x v="16"/>
    <x v="2"/>
    <n v="41"/>
    <n v="120"/>
    <n v="4920"/>
    <n v="2558.4"/>
    <n v="0.52"/>
    <x v="2"/>
  </r>
  <r>
    <x v="3"/>
    <x v="2"/>
    <x v="212"/>
    <x v="1"/>
    <x v="23"/>
    <x v="26"/>
    <x v="3"/>
    <n v="44"/>
    <n v="73"/>
    <n v="3212"/>
    <n v="1766.5999999999997"/>
    <n v="0.54999999999999993"/>
    <x v="2"/>
  </r>
  <r>
    <x v="3"/>
    <x v="2"/>
    <x v="212"/>
    <x v="1"/>
    <x v="23"/>
    <x v="26"/>
    <x v="4"/>
    <n v="48"/>
    <n v="51"/>
    <n v="2448"/>
    <n v="1468.8"/>
    <n v="0.6"/>
    <x v="2"/>
  </r>
  <r>
    <x v="3"/>
    <x v="2"/>
    <x v="212"/>
    <x v="1"/>
    <x v="23"/>
    <x v="26"/>
    <x v="5"/>
    <n v="44"/>
    <n v="105"/>
    <n v="4620"/>
    <n v="2217.6"/>
    <n v="0.48"/>
    <x v="2"/>
  </r>
  <r>
    <x v="3"/>
    <x v="2"/>
    <x v="221"/>
    <x v="1"/>
    <x v="23"/>
    <x v="26"/>
    <x v="0"/>
    <n v="44"/>
    <n v="147"/>
    <n v="6468"/>
    <n v="3298.68"/>
    <n v="0.51"/>
    <x v="2"/>
  </r>
  <r>
    <x v="3"/>
    <x v="2"/>
    <x v="221"/>
    <x v="1"/>
    <x v="23"/>
    <x v="26"/>
    <x v="1"/>
    <n v="51"/>
    <n v="101"/>
    <n v="5151"/>
    <n v="2833.0499999999997"/>
    <n v="0.54999999999999993"/>
    <x v="2"/>
  </r>
  <r>
    <x v="3"/>
    <x v="2"/>
    <x v="221"/>
    <x v="1"/>
    <x v="23"/>
    <x v="26"/>
    <x v="2"/>
    <n v="56"/>
    <n v="116"/>
    <n v="6496"/>
    <n v="3572.7999999999997"/>
    <n v="0.54999999999999993"/>
    <x v="2"/>
  </r>
  <r>
    <x v="3"/>
    <x v="2"/>
    <x v="221"/>
    <x v="1"/>
    <x v="23"/>
    <x v="26"/>
    <x v="3"/>
    <n v="50"/>
    <n v="84"/>
    <n v="4200"/>
    <n v="2309.9999999999995"/>
    <n v="0.54999999999999993"/>
    <x v="2"/>
  </r>
  <r>
    <x v="3"/>
    <x v="2"/>
    <x v="221"/>
    <x v="1"/>
    <x v="23"/>
    <x v="26"/>
    <x v="4"/>
    <n v="56"/>
    <n v="39"/>
    <n v="2184"/>
    <n v="1310.3999999999999"/>
    <n v="0.6"/>
    <x v="2"/>
  </r>
  <r>
    <x v="3"/>
    <x v="2"/>
    <x v="221"/>
    <x v="1"/>
    <x v="23"/>
    <x v="26"/>
    <x v="5"/>
    <n v="41"/>
    <n v="95"/>
    <n v="3895"/>
    <n v="1752.7499999999998"/>
    <n v="0.44999999999999996"/>
    <x v="2"/>
  </r>
  <r>
    <x v="3"/>
    <x v="2"/>
    <x v="240"/>
    <x v="1"/>
    <x v="23"/>
    <x v="26"/>
    <x v="0"/>
    <n v="48"/>
    <n v="142"/>
    <n v="6816"/>
    <n v="3544.32"/>
    <n v="0.52"/>
    <x v="2"/>
  </r>
  <r>
    <x v="3"/>
    <x v="2"/>
    <x v="240"/>
    <x v="1"/>
    <x v="23"/>
    <x v="26"/>
    <x v="1"/>
    <n v="52"/>
    <n v="88"/>
    <n v="4576"/>
    <n v="2288"/>
    <n v="0.5"/>
    <x v="2"/>
  </r>
  <r>
    <x v="3"/>
    <x v="2"/>
    <x v="240"/>
    <x v="1"/>
    <x v="23"/>
    <x v="26"/>
    <x v="2"/>
    <n v="52"/>
    <n v="105"/>
    <n v="5460"/>
    <n v="2784.6"/>
    <n v="0.51"/>
    <x v="2"/>
  </r>
  <r>
    <x v="3"/>
    <x v="2"/>
    <x v="240"/>
    <x v="1"/>
    <x v="23"/>
    <x v="26"/>
    <x v="3"/>
    <n v="39"/>
    <n v="74"/>
    <n v="2886"/>
    <n v="1529.5800000000002"/>
    <n v="0.53"/>
    <x v="2"/>
  </r>
  <r>
    <x v="3"/>
    <x v="2"/>
    <x v="240"/>
    <x v="1"/>
    <x v="23"/>
    <x v="26"/>
    <x v="4"/>
    <n v="43"/>
    <n v="53"/>
    <n v="2279"/>
    <n v="1299.0300000000002"/>
    <n v="0.57000000000000006"/>
    <x v="2"/>
  </r>
  <r>
    <x v="3"/>
    <x v="2"/>
    <x v="240"/>
    <x v="1"/>
    <x v="23"/>
    <x v="26"/>
    <x v="5"/>
    <n v="55"/>
    <n v="105"/>
    <n v="5775"/>
    <n v="2887.5"/>
    <n v="0.5"/>
    <x v="2"/>
  </r>
  <r>
    <x v="3"/>
    <x v="2"/>
    <x v="271"/>
    <x v="1"/>
    <x v="23"/>
    <x v="26"/>
    <x v="0"/>
    <n v="43"/>
    <n v="160"/>
    <n v="6880"/>
    <n v="3646.4"/>
    <n v="0.53"/>
    <x v="2"/>
  </r>
  <r>
    <x v="3"/>
    <x v="2"/>
    <x v="271"/>
    <x v="1"/>
    <x v="23"/>
    <x v="26"/>
    <x v="1"/>
    <n v="47"/>
    <n v="100"/>
    <n v="4700"/>
    <n v="2444"/>
    <n v="0.52"/>
    <x v="2"/>
  </r>
  <r>
    <x v="3"/>
    <x v="2"/>
    <x v="271"/>
    <x v="1"/>
    <x v="23"/>
    <x v="26"/>
    <x v="2"/>
    <n v="49"/>
    <n v="112"/>
    <n v="5488"/>
    <n v="2798.88"/>
    <n v="0.51"/>
    <x v="2"/>
  </r>
  <r>
    <x v="3"/>
    <x v="2"/>
    <x v="271"/>
    <x v="1"/>
    <x v="23"/>
    <x v="26"/>
    <x v="3"/>
    <n v="44"/>
    <n v="85"/>
    <n v="3740"/>
    <n v="1907.4"/>
    <n v="0.51"/>
    <x v="2"/>
  </r>
  <r>
    <x v="3"/>
    <x v="2"/>
    <x v="271"/>
    <x v="1"/>
    <x v="23"/>
    <x v="26"/>
    <x v="4"/>
    <n v="36"/>
    <n v="65"/>
    <n v="2340"/>
    <n v="1380.6000000000001"/>
    <n v="0.59000000000000008"/>
    <x v="2"/>
  </r>
  <r>
    <x v="3"/>
    <x v="2"/>
    <x v="271"/>
    <x v="1"/>
    <x v="23"/>
    <x v="26"/>
    <x v="5"/>
    <n v="59"/>
    <n v="167"/>
    <n v="9853"/>
    <n v="4433.8499999999995"/>
    <n v="0.44999999999999996"/>
    <x v="2"/>
  </r>
  <r>
    <x v="3"/>
    <x v="2"/>
    <x v="301"/>
    <x v="1"/>
    <x v="23"/>
    <x v="26"/>
    <x v="0"/>
    <n v="58"/>
    <n v="248"/>
    <n v="14384"/>
    <n v="7335.84"/>
    <n v="0.51"/>
    <x v="2"/>
  </r>
  <r>
    <x v="3"/>
    <x v="2"/>
    <x v="301"/>
    <x v="1"/>
    <x v="23"/>
    <x v="26"/>
    <x v="1"/>
    <n v="65"/>
    <n v="210"/>
    <n v="13650"/>
    <n v="7098"/>
    <n v="0.52"/>
    <x v="2"/>
  </r>
  <r>
    <x v="3"/>
    <x v="2"/>
    <x v="301"/>
    <x v="1"/>
    <x v="23"/>
    <x v="26"/>
    <x v="2"/>
    <n v="83"/>
    <n v="203"/>
    <n v="16849"/>
    <n v="9266.9499999999989"/>
    <n v="0.54999999999999993"/>
    <x v="2"/>
  </r>
  <r>
    <x v="3"/>
    <x v="2"/>
    <x v="301"/>
    <x v="1"/>
    <x v="23"/>
    <x v="26"/>
    <x v="3"/>
    <n v="82"/>
    <n v="161"/>
    <n v="13202"/>
    <n v="7261.0999999999995"/>
    <n v="0.54999999999999993"/>
    <x v="2"/>
  </r>
  <r>
    <x v="3"/>
    <x v="2"/>
    <x v="301"/>
    <x v="1"/>
    <x v="23"/>
    <x v="26"/>
    <x v="4"/>
    <n v="92"/>
    <n v="117"/>
    <n v="10764"/>
    <n v="6135.4800000000005"/>
    <n v="0.57000000000000006"/>
    <x v="2"/>
  </r>
  <r>
    <x v="3"/>
    <x v="2"/>
    <x v="301"/>
    <x v="1"/>
    <x v="23"/>
    <x v="26"/>
    <x v="5"/>
    <n v="100"/>
    <n v="195"/>
    <n v="19500"/>
    <n v="9360"/>
    <n v="0.48"/>
    <x v="2"/>
  </r>
  <r>
    <x v="3"/>
    <x v="2"/>
    <x v="330"/>
    <x v="1"/>
    <x v="23"/>
    <x v="26"/>
    <x v="0"/>
    <n v="86"/>
    <n v="270"/>
    <n v="23220"/>
    <n v="12306.6"/>
    <n v="0.53"/>
    <x v="2"/>
  </r>
  <r>
    <x v="3"/>
    <x v="2"/>
    <x v="330"/>
    <x v="1"/>
    <x v="23"/>
    <x v="26"/>
    <x v="1"/>
    <n v="92"/>
    <n v="203"/>
    <n v="18676"/>
    <n v="10271.799999999999"/>
    <n v="0.54999999999999993"/>
    <x v="2"/>
  </r>
  <r>
    <x v="3"/>
    <x v="2"/>
    <x v="330"/>
    <x v="1"/>
    <x v="23"/>
    <x v="26"/>
    <x v="2"/>
    <n v="90"/>
    <n v="196"/>
    <n v="17640"/>
    <n v="9525.6"/>
    <n v="0.54"/>
    <x v="2"/>
  </r>
  <r>
    <x v="3"/>
    <x v="2"/>
    <x v="330"/>
    <x v="1"/>
    <x v="23"/>
    <x v="26"/>
    <x v="3"/>
    <n v="86"/>
    <n v="168"/>
    <n v="14448"/>
    <n v="7801.92"/>
    <n v="0.54"/>
    <x v="2"/>
  </r>
  <r>
    <x v="3"/>
    <x v="2"/>
    <x v="330"/>
    <x v="1"/>
    <x v="23"/>
    <x v="26"/>
    <x v="4"/>
    <n v="86"/>
    <n v="189"/>
    <n v="16254"/>
    <n v="9427.3200000000015"/>
    <n v="0.58000000000000007"/>
    <x v="2"/>
  </r>
  <r>
    <x v="3"/>
    <x v="2"/>
    <x v="330"/>
    <x v="1"/>
    <x v="23"/>
    <x v="26"/>
    <x v="5"/>
    <n v="103"/>
    <n v="163"/>
    <n v="16789"/>
    <n v="8058.7199999999993"/>
    <n v="0.48"/>
    <x v="2"/>
  </r>
  <r>
    <x v="3"/>
    <x v="2"/>
    <x v="362"/>
    <x v="1"/>
    <x v="23"/>
    <x v="26"/>
    <x v="0"/>
    <n v="86"/>
    <n v="255"/>
    <n v="21930"/>
    <n v="11184.300000000001"/>
    <n v="0.51"/>
    <x v="2"/>
  </r>
  <r>
    <x v="3"/>
    <x v="2"/>
    <x v="362"/>
    <x v="1"/>
    <x v="23"/>
    <x v="26"/>
    <x v="1"/>
    <n v="77"/>
    <n v="239"/>
    <n v="18403"/>
    <n v="9385.5300000000007"/>
    <n v="0.51"/>
    <x v="2"/>
  </r>
  <r>
    <x v="3"/>
    <x v="2"/>
    <x v="362"/>
    <x v="1"/>
    <x v="23"/>
    <x v="26"/>
    <x v="2"/>
    <n v="70"/>
    <n v="189"/>
    <n v="13230"/>
    <n v="7276.4999999999991"/>
    <n v="0.54999999999999993"/>
    <x v="2"/>
  </r>
  <r>
    <x v="3"/>
    <x v="2"/>
    <x v="362"/>
    <x v="1"/>
    <x v="23"/>
    <x v="26"/>
    <x v="3"/>
    <n v="74"/>
    <n v="128"/>
    <n v="9472"/>
    <n v="5020.16"/>
    <n v="0.53"/>
    <x v="2"/>
  </r>
  <r>
    <x v="3"/>
    <x v="2"/>
    <x v="362"/>
    <x v="1"/>
    <x v="23"/>
    <x v="26"/>
    <x v="4"/>
    <n v="64"/>
    <n v="138"/>
    <n v="8832"/>
    <n v="5210.880000000001"/>
    <n v="0.59000000000000008"/>
    <x v="2"/>
  </r>
  <r>
    <x v="3"/>
    <x v="2"/>
    <x v="362"/>
    <x v="1"/>
    <x v="23"/>
    <x v="26"/>
    <x v="5"/>
    <n v="63"/>
    <n v="90"/>
    <n v="5670"/>
    <n v="2778.2999999999997"/>
    <n v="0.49"/>
    <x v="2"/>
  </r>
  <r>
    <x v="3"/>
    <x v="2"/>
    <x v="394"/>
    <x v="1"/>
    <x v="23"/>
    <x v="26"/>
    <x v="0"/>
    <n v="43"/>
    <n v="145"/>
    <n v="6235"/>
    <n v="3429.2499999999995"/>
    <n v="0.54999999999999993"/>
    <x v="2"/>
  </r>
  <r>
    <x v="3"/>
    <x v="2"/>
    <x v="394"/>
    <x v="1"/>
    <x v="23"/>
    <x v="26"/>
    <x v="1"/>
    <n v="46"/>
    <n v="125"/>
    <n v="5750"/>
    <n v="2932.5"/>
    <n v="0.51"/>
    <x v="2"/>
  </r>
  <r>
    <x v="3"/>
    <x v="2"/>
    <x v="394"/>
    <x v="1"/>
    <x v="23"/>
    <x v="26"/>
    <x v="2"/>
    <n v="43"/>
    <n v="78"/>
    <n v="3354"/>
    <n v="1744.0800000000002"/>
    <n v="0.52"/>
    <x v="2"/>
  </r>
  <r>
    <x v="3"/>
    <x v="2"/>
    <x v="394"/>
    <x v="1"/>
    <x v="23"/>
    <x v="26"/>
    <x v="3"/>
    <n v="41"/>
    <n v="63"/>
    <n v="2583"/>
    <n v="1317.33"/>
    <n v="0.51"/>
    <x v="2"/>
  </r>
  <r>
    <x v="3"/>
    <x v="2"/>
    <x v="394"/>
    <x v="1"/>
    <x v="23"/>
    <x v="26"/>
    <x v="4"/>
    <n v="51"/>
    <n v="77"/>
    <n v="3927"/>
    <n v="2159.8500000000004"/>
    <n v="0.55000000000000004"/>
    <x v="2"/>
  </r>
  <r>
    <x v="3"/>
    <x v="2"/>
    <x v="394"/>
    <x v="1"/>
    <x v="23"/>
    <x v="26"/>
    <x v="5"/>
    <n v="39"/>
    <n v="75"/>
    <n v="2925"/>
    <n v="1462.5"/>
    <n v="0.5"/>
    <x v="2"/>
  </r>
  <r>
    <x v="3"/>
    <x v="2"/>
    <x v="423"/>
    <x v="1"/>
    <x v="23"/>
    <x v="26"/>
    <x v="0"/>
    <n v="34"/>
    <n v="112"/>
    <n v="3808"/>
    <n v="2056.3200000000002"/>
    <n v="0.54"/>
    <x v="2"/>
  </r>
  <r>
    <x v="3"/>
    <x v="2"/>
    <x v="423"/>
    <x v="1"/>
    <x v="23"/>
    <x v="26"/>
    <x v="1"/>
    <n v="45"/>
    <n v="155"/>
    <n v="6975"/>
    <n v="3836.2499999999995"/>
    <n v="0.54999999999999993"/>
    <x v="2"/>
  </r>
  <r>
    <x v="3"/>
    <x v="2"/>
    <x v="423"/>
    <x v="1"/>
    <x v="23"/>
    <x v="26"/>
    <x v="2"/>
    <n v="42"/>
    <n v="100"/>
    <n v="4200"/>
    <n v="2100"/>
    <n v="0.5"/>
    <x v="2"/>
  </r>
  <r>
    <x v="3"/>
    <x v="2"/>
    <x v="423"/>
    <x v="1"/>
    <x v="23"/>
    <x v="26"/>
    <x v="3"/>
    <n v="36"/>
    <n v="105"/>
    <n v="3780"/>
    <n v="1890"/>
    <n v="0.5"/>
    <x v="2"/>
  </r>
  <r>
    <x v="3"/>
    <x v="2"/>
    <x v="423"/>
    <x v="1"/>
    <x v="23"/>
    <x v="26"/>
    <x v="4"/>
    <n v="47"/>
    <n v="95"/>
    <n v="4465"/>
    <n v="2634.3500000000004"/>
    <n v="0.59000000000000008"/>
    <x v="2"/>
  </r>
  <r>
    <x v="3"/>
    <x v="2"/>
    <x v="423"/>
    <x v="1"/>
    <x v="23"/>
    <x v="26"/>
    <x v="5"/>
    <n v="50"/>
    <n v="108"/>
    <n v="5400"/>
    <n v="2538"/>
    <n v="0.47"/>
    <x v="2"/>
  </r>
  <r>
    <x v="3"/>
    <x v="2"/>
    <x v="454"/>
    <x v="1"/>
    <x v="23"/>
    <x v="26"/>
    <x v="0"/>
    <n v="39"/>
    <n v="188"/>
    <n v="7332"/>
    <n v="3666"/>
    <n v="0.5"/>
    <x v="2"/>
  </r>
  <r>
    <x v="3"/>
    <x v="2"/>
    <x v="454"/>
    <x v="1"/>
    <x v="23"/>
    <x v="26"/>
    <x v="1"/>
    <n v="42"/>
    <n v="210"/>
    <n v="8820"/>
    <n v="4586.4000000000005"/>
    <n v="0.52"/>
    <x v="2"/>
  </r>
  <r>
    <x v="3"/>
    <x v="2"/>
    <x v="454"/>
    <x v="1"/>
    <x v="23"/>
    <x v="26"/>
    <x v="2"/>
    <n v="38"/>
    <n v="137"/>
    <n v="5206"/>
    <n v="2707.12"/>
    <n v="0.52"/>
    <x v="2"/>
  </r>
  <r>
    <x v="3"/>
    <x v="2"/>
    <x v="454"/>
    <x v="1"/>
    <x v="23"/>
    <x v="26"/>
    <x v="3"/>
    <n v="48"/>
    <n v="125"/>
    <n v="6000"/>
    <n v="3000"/>
    <n v="0.5"/>
    <x v="2"/>
  </r>
  <r>
    <x v="3"/>
    <x v="2"/>
    <x v="454"/>
    <x v="1"/>
    <x v="23"/>
    <x v="26"/>
    <x v="4"/>
    <n v="68"/>
    <n v="119"/>
    <n v="8092"/>
    <n v="4450.6000000000004"/>
    <n v="0.55000000000000004"/>
    <x v="2"/>
  </r>
  <r>
    <x v="3"/>
    <x v="2"/>
    <x v="454"/>
    <x v="1"/>
    <x v="23"/>
    <x v="26"/>
    <x v="5"/>
    <n v="81"/>
    <n v="174"/>
    <n v="14094"/>
    <n v="6765.12"/>
    <n v="0.48"/>
    <x v="2"/>
  </r>
  <r>
    <x v="3"/>
    <x v="2"/>
    <x v="483"/>
    <x v="1"/>
    <x v="23"/>
    <x v="26"/>
    <x v="0"/>
    <n v="69"/>
    <n v="240"/>
    <n v="16560"/>
    <n v="8611.2000000000007"/>
    <n v="0.52"/>
    <x v="2"/>
  </r>
  <r>
    <x v="3"/>
    <x v="2"/>
    <x v="483"/>
    <x v="1"/>
    <x v="23"/>
    <x v="26"/>
    <x v="1"/>
    <n v="72"/>
    <n v="216"/>
    <n v="15552"/>
    <n v="7776"/>
    <n v="0.5"/>
    <x v="2"/>
  </r>
  <r>
    <x v="0"/>
    <x v="2"/>
    <x v="483"/>
    <x v="1"/>
    <x v="23"/>
    <x v="26"/>
    <x v="2"/>
    <n v="69"/>
    <n v="162"/>
    <n v="11178"/>
    <n v="5812.56"/>
    <n v="0.52"/>
    <x v="2"/>
  </r>
  <r>
    <x v="0"/>
    <x v="2"/>
    <x v="483"/>
    <x v="1"/>
    <x v="23"/>
    <x v="26"/>
    <x v="3"/>
    <n v="72"/>
    <n v="156"/>
    <n v="11232"/>
    <n v="6065.2800000000007"/>
    <n v="0.54"/>
    <x v="2"/>
  </r>
  <r>
    <x v="0"/>
    <x v="2"/>
    <x v="483"/>
    <x v="1"/>
    <x v="23"/>
    <x v="26"/>
    <x v="4"/>
    <n v="82"/>
    <n v="131"/>
    <n v="10742"/>
    <n v="6230.3600000000006"/>
    <n v="0.58000000000000007"/>
    <x v="2"/>
  </r>
  <r>
    <x v="0"/>
    <x v="2"/>
    <x v="483"/>
    <x v="1"/>
    <x v="23"/>
    <x v="26"/>
    <x v="5"/>
    <n v="87"/>
    <n v="175"/>
    <n v="15225"/>
    <n v="6851.2499999999991"/>
    <n v="0.44999999999999996"/>
    <x v="2"/>
  </r>
  <r>
    <x v="0"/>
    <x v="1"/>
    <x v="169"/>
    <x v="1"/>
    <x v="23"/>
    <x v="26"/>
    <x v="0"/>
    <n v="19"/>
    <n v="182"/>
    <n v="3458"/>
    <n v="1486.94"/>
    <n v="0.43"/>
    <x v="2"/>
  </r>
  <r>
    <x v="0"/>
    <x v="1"/>
    <x v="169"/>
    <x v="1"/>
    <x v="23"/>
    <x v="26"/>
    <x v="1"/>
    <n v="28"/>
    <n v="196"/>
    <n v="5488"/>
    <n v="2469.6"/>
    <n v="0.44999999999999996"/>
    <x v="2"/>
  </r>
  <r>
    <x v="0"/>
    <x v="1"/>
    <x v="169"/>
    <x v="1"/>
    <x v="23"/>
    <x v="26"/>
    <x v="2"/>
    <n v="28"/>
    <n v="119"/>
    <n v="3332"/>
    <n v="1332.8000000000002"/>
    <n v="0.4"/>
    <x v="2"/>
  </r>
  <r>
    <x v="0"/>
    <x v="1"/>
    <x v="169"/>
    <x v="1"/>
    <x v="23"/>
    <x v="26"/>
    <x v="3"/>
    <n v="33"/>
    <n v="133"/>
    <n v="4389"/>
    <n v="2326.17"/>
    <n v="0.53"/>
    <x v="2"/>
  </r>
  <r>
    <x v="0"/>
    <x v="1"/>
    <x v="169"/>
    <x v="1"/>
    <x v="23"/>
    <x v="26"/>
    <x v="4"/>
    <n v="36"/>
    <n v="85"/>
    <n v="3060"/>
    <n v="1132.2"/>
    <n v="0.37"/>
    <x v="2"/>
  </r>
  <r>
    <x v="3"/>
    <x v="1"/>
    <x v="169"/>
    <x v="1"/>
    <x v="23"/>
    <x v="26"/>
    <x v="5"/>
    <n v="34"/>
    <n v="143"/>
    <n v="4862"/>
    <n v="2917.2"/>
    <n v="0.6"/>
    <x v="2"/>
  </r>
  <r>
    <x v="0"/>
    <x v="1"/>
    <x v="199"/>
    <x v="1"/>
    <x v="23"/>
    <x v="26"/>
    <x v="0"/>
    <n v="23"/>
    <n v="163"/>
    <n v="3749"/>
    <n v="1499.6000000000001"/>
    <n v="0.4"/>
    <x v="2"/>
  </r>
  <r>
    <x v="0"/>
    <x v="1"/>
    <x v="199"/>
    <x v="1"/>
    <x v="23"/>
    <x v="26"/>
    <x v="1"/>
    <n v="32"/>
    <n v="174"/>
    <n v="5568"/>
    <n v="2338.56"/>
    <n v="0.42"/>
    <x v="2"/>
  </r>
  <r>
    <x v="0"/>
    <x v="1"/>
    <x v="199"/>
    <x v="1"/>
    <x v="23"/>
    <x v="26"/>
    <x v="2"/>
    <n v="34"/>
    <n v="128"/>
    <n v="4352"/>
    <n v="1784.32"/>
    <n v="0.41"/>
    <x v="2"/>
  </r>
  <r>
    <x v="0"/>
    <x v="1"/>
    <x v="199"/>
    <x v="2"/>
    <x v="24"/>
    <x v="27"/>
    <x v="3"/>
    <n v="32"/>
    <n v="109"/>
    <n v="3488"/>
    <n v="1883.5200000000002"/>
    <n v="0.54"/>
    <x v="2"/>
  </r>
  <r>
    <x v="0"/>
    <x v="1"/>
    <x v="199"/>
    <x v="2"/>
    <x v="24"/>
    <x v="27"/>
    <x v="4"/>
    <n v="39"/>
    <n v="70"/>
    <n v="2730"/>
    <n v="955.49999999999989"/>
    <n v="0.35"/>
    <x v="2"/>
  </r>
  <r>
    <x v="0"/>
    <x v="1"/>
    <x v="199"/>
    <x v="2"/>
    <x v="24"/>
    <x v="27"/>
    <x v="5"/>
    <n v="34"/>
    <n v="131"/>
    <n v="4454"/>
    <n v="2449.7000000000003"/>
    <n v="0.55000000000000004"/>
    <x v="2"/>
  </r>
  <r>
    <x v="0"/>
    <x v="1"/>
    <x v="708"/>
    <x v="2"/>
    <x v="24"/>
    <x v="27"/>
    <x v="0"/>
    <n v="28"/>
    <n v="156"/>
    <n v="4368"/>
    <n v="1965.6"/>
    <n v="0.44999999999999996"/>
    <x v="2"/>
  </r>
  <r>
    <x v="0"/>
    <x v="1"/>
    <x v="708"/>
    <x v="2"/>
    <x v="24"/>
    <x v="27"/>
    <x v="1"/>
    <n v="36"/>
    <n v="169"/>
    <n v="6084"/>
    <n v="2798.64"/>
    <n v="0.45999999999999996"/>
    <x v="2"/>
  </r>
  <r>
    <x v="0"/>
    <x v="1"/>
    <x v="708"/>
    <x v="2"/>
    <x v="24"/>
    <x v="27"/>
    <x v="2"/>
    <n v="28"/>
    <n v="113"/>
    <n v="3164"/>
    <n v="1550.36"/>
    <n v="0.49"/>
    <x v="2"/>
  </r>
  <r>
    <x v="0"/>
    <x v="1"/>
    <x v="708"/>
    <x v="2"/>
    <x v="24"/>
    <x v="27"/>
    <x v="3"/>
    <n v="33"/>
    <n v="105"/>
    <n v="3465"/>
    <n v="2009.7000000000003"/>
    <n v="0.58000000000000007"/>
    <x v="2"/>
  </r>
  <r>
    <x v="3"/>
    <x v="1"/>
    <x v="708"/>
    <x v="2"/>
    <x v="24"/>
    <x v="27"/>
    <x v="4"/>
    <n v="37"/>
    <n v="75"/>
    <n v="2775"/>
    <n v="1248.7499999999998"/>
    <n v="0.44999999999999996"/>
    <x v="2"/>
  </r>
  <r>
    <x v="3"/>
    <x v="1"/>
    <x v="708"/>
    <x v="2"/>
    <x v="24"/>
    <x v="27"/>
    <x v="5"/>
    <n v="33"/>
    <n v="116"/>
    <n v="3828"/>
    <n v="2488.2000000000003"/>
    <n v="0.65"/>
    <x v="2"/>
  </r>
  <r>
    <x v="3"/>
    <x v="1"/>
    <x v="723"/>
    <x v="2"/>
    <x v="24"/>
    <x v="27"/>
    <x v="0"/>
    <n v="19"/>
    <n v="195"/>
    <n v="3705"/>
    <n v="1741.35"/>
    <n v="0.47"/>
    <x v="2"/>
  </r>
  <r>
    <x v="3"/>
    <x v="1"/>
    <x v="723"/>
    <x v="2"/>
    <x v="24"/>
    <x v="27"/>
    <x v="1"/>
    <n v="29"/>
    <n v="195"/>
    <n v="5655"/>
    <n v="2714.4"/>
    <n v="0.48"/>
    <x v="2"/>
  </r>
  <r>
    <x v="3"/>
    <x v="1"/>
    <x v="723"/>
    <x v="2"/>
    <x v="24"/>
    <x v="27"/>
    <x v="2"/>
    <n v="24"/>
    <n v="138"/>
    <n v="3312"/>
    <n v="1556.6399999999999"/>
    <n v="0.47"/>
    <x v="2"/>
  </r>
  <r>
    <x v="3"/>
    <x v="1"/>
    <x v="723"/>
    <x v="2"/>
    <x v="24"/>
    <x v="27"/>
    <x v="3"/>
    <n v="29"/>
    <n v="113"/>
    <n v="3277"/>
    <n v="1802.3500000000001"/>
    <n v="0.55000000000000004"/>
    <x v="2"/>
  </r>
  <r>
    <x v="3"/>
    <x v="1"/>
    <x v="723"/>
    <x v="2"/>
    <x v="24"/>
    <x v="27"/>
    <x v="4"/>
    <n v="34"/>
    <n v="72"/>
    <n v="2448"/>
    <n v="1052.6399999999999"/>
    <n v="0.43"/>
    <x v="2"/>
  </r>
  <r>
    <x v="3"/>
    <x v="1"/>
    <x v="723"/>
    <x v="2"/>
    <x v="24"/>
    <x v="27"/>
    <x v="5"/>
    <n v="28"/>
    <n v="138"/>
    <n v="3864"/>
    <n v="2357.04"/>
    <n v="0.61"/>
    <x v="2"/>
  </r>
  <r>
    <x v="3"/>
    <x v="1"/>
    <x v="258"/>
    <x v="2"/>
    <x v="24"/>
    <x v="27"/>
    <x v="0"/>
    <n v="18"/>
    <n v="203"/>
    <n v="3654"/>
    <n v="1827"/>
    <n v="0.5"/>
    <x v="2"/>
  </r>
  <r>
    <x v="3"/>
    <x v="1"/>
    <x v="258"/>
    <x v="2"/>
    <x v="24"/>
    <x v="27"/>
    <x v="1"/>
    <n v="28"/>
    <n v="196"/>
    <n v="5488"/>
    <n v="2634.24"/>
    <n v="0.48"/>
    <x v="2"/>
  </r>
  <r>
    <x v="3"/>
    <x v="1"/>
    <x v="258"/>
    <x v="2"/>
    <x v="24"/>
    <x v="27"/>
    <x v="2"/>
    <n v="23"/>
    <n v="167"/>
    <n v="3841"/>
    <n v="1805.27"/>
    <n v="0.47"/>
    <x v="2"/>
  </r>
  <r>
    <x v="3"/>
    <x v="1"/>
    <x v="258"/>
    <x v="2"/>
    <x v="24"/>
    <x v="27"/>
    <x v="3"/>
    <n v="33"/>
    <n v="130"/>
    <n v="4290"/>
    <n v="2359.5"/>
    <n v="0.55000000000000004"/>
    <x v="2"/>
  </r>
  <r>
    <x v="3"/>
    <x v="1"/>
    <x v="258"/>
    <x v="2"/>
    <x v="24"/>
    <x v="27"/>
    <x v="4"/>
    <n v="47"/>
    <n v="120"/>
    <n v="5640"/>
    <n v="2256"/>
    <n v="0.4"/>
    <x v="2"/>
  </r>
  <r>
    <x v="3"/>
    <x v="1"/>
    <x v="258"/>
    <x v="2"/>
    <x v="24"/>
    <x v="27"/>
    <x v="5"/>
    <n v="42"/>
    <n v="218"/>
    <n v="9156"/>
    <n v="5768.28"/>
    <n v="0.63"/>
    <x v="2"/>
  </r>
  <r>
    <x v="3"/>
    <x v="1"/>
    <x v="288"/>
    <x v="2"/>
    <x v="24"/>
    <x v="27"/>
    <x v="0"/>
    <n v="42"/>
    <n v="195"/>
    <n v="8190"/>
    <n v="4013.1"/>
    <n v="0.49"/>
    <x v="2"/>
  </r>
  <r>
    <x v="3"/>
    <x v="1"/>
    <x v="288"/>
    <x v="2"/>
    <x v="24"/>
    <x v="27"/>
    <x v="1"/>
    <n v="46"/>
    <n v="188"/>
    <n v="8648"/>
    <n v="4151.04"/>
    <n v="0.48"/>
    <x v="2"/>
  </r>
  <r>
    <x v="3"/>
    <x v="1"/>
    <x v="288"/>
    <x v="2"/>
    <x v="24"/>
    <x v="27"/>
    <x v="2"/>
    <n v="47"/>
    <n v="174"/>
    <n v="8178"/>
    <n v="3925.44"/>
    <n v="0.48"/>
    <x v="2"/>
  </r>
  <r>
    <x v="3"/>
    <x v="1"/>
    <x v="288"/>
    <x v="2"/>
    <x v="24"/>
    <x v="27"/>
    <x v="3"/>
    <n v="48"/>
    <n v="143"/>
    <n v="6864"/>
    <n v="4049.7600000000007"/>
    <n v="0.59000000000000008"/>
    <x v="2"/>
  </r>
  <r>
    <x v="3"/>
    <x v="1"/>
    <x v="288"/>
    <x v="2"/>
    <x v="24"/>
    <x v="27"/>
    <x v="4"/>
    <n v="52"/>
    <n v="117"/>
    <n v="6084"/>
    <n v="2616.12"/>
    <n v="0.43"/>
    <x v="2"/>
  </r>
  <r>
    <x v="3"/>
    <x v="1"/>
    <x v="288"/>
    <x v="2"/>
    <x v="24"/>
    <x v="27"/>
    <x v="5"/>
    <n v="55"/>
    <n v="231"/>
    <n v="12705"/>
    <n v="7750.05"/>
    <n v="0.61"/>
    <x v="2"/>
  </r>
  <r>
    <x v="3"/>
    <x v="1"/>
    <x v="320"/>
    <x v="2"/>
    <x v="24"/>
    <x v="27"/>
    <x v="0"/>
    <n v="48"/>
    <n v="217"/>
    <n v="10416"/>
    <n v="5208"/>
    <n v="0.5"/>
    <x v="2"/>
  </r>
  <r>
    <x v="3"/>
    <x v="1"/>
    <x v="320"/>
    <x v="2"/>
    <x v="24"/>
    <x v="27"/>
    <x v="1"/>
    <n v="52"/>
    <n v="202"/>
    <n v="10504"/>
    <n v="5462.08"/>
    <n v="0.52"/>
    <x v="2"/>
  </r>
  <r>
    <x v="3"/>
    <x v="1"/>
    <x v="320"/>
    <x v="2"/>
    <x v="24"/>
    <x v="27"/>
    <x v="2"/>
    <n v="46"/>
    <n v="241"/>
    <n v="11086"/>
    <n v="6097.2999999999993"/>
    <n v="0.54999999999999993"/>
    <x v="2"/>
  </r>
  <r>
    <x v="3"/>
    <x v="1"/>
    <x v="320"/>
    <x v="2"/>
    <x v="24"/>
    <x v="27"/>
    <x v="3"/>
    <n v="47"/>
    <n v="137"/>
    <n v="6439"/>
    <n v="4120.96"/>
    <n v="0.64"/>
    <x v="2"/>
  </r>
  <r>
    <x v="3"/>
    <x v="1"/>
    <x v="320"/>
    <x v="2"/>
    <x v="24"/>
    <x v="27"/>
    <x v="4"/>
    <n v="53"/>
    <n v="131"/>
    <n v="6943"/>
    <n v="3332.64"/>
    <n v="0.48"/>
    <x v="2"/>
  </r>
  <r>
    <x v="0"/>
    <x v="1"/>
    <x v="320"/>
    <x v="2"/>
    <x v="24"/>
    <x v="27"/>
    <x v="5"/>
    <n v="64"/>
    <n v="208"/>
    <n v="13312"/>
    <n v="9185.2800000000007"/>
    <n v="0.69000000000000006"/>
    <x v="2"/>
  </r>
  <r>
    <x v="0"/>
    <x v="1"/>
    <x v="353"/>
    <x v="2"/>
    <x v="24"/>
    <x v="27"/>
    <x v="0"/>
    <n v="46"/>
    <n v="210"/>
    <n v="9660"/>
    <n v="5312.9999999999991"/>
    <n v="0.54999999999999993"/>
    <x v="2"/>
  </r>
  <r>
    <x v="0"/>
    <x v="1"/>
    <x v="353"/>
    <x v="2"/>
    <x v="24"/>
    <x v="27"/>
    <x v="1"/>
    <n v="53"/>
    <n v="195"/>
    <n v="10335"/>
    <n v="5477.55"/>
    <n v="0.53"/>
    <x v="2"/>
  </r>
  <r>
    <x v="0"/>
    <x v="1"/>
    <x v="353"/>
    <x v="2"/>
    <x v="24"/>
    <x v="27"/>
    <x v="2"/>
    <n v="46"/>
    <n v="250"/>
    <n v="11500"/>
    <n v="6095"/>
    <n v="0.53"/>
    <x v="2"/>
  </r>
  <r>
    <x v="0"/>
    <x v="1"/>
    <x v="353"/>
    <x v="2"/>
    <x v="24"/>
    <x v="27"/>
    <x v="3"/>
    <n v="48"/>
    <n v="124"/>
    <n v="5952"/>
    <n v="3868.8"/>
    <n v="0.65"/>
    <x v="2"/>
  </r>
  <r>
    <x v="2"/>
    <x v="1"/>
    <x v="353"/>
    <x v="2"/>
    <x v="24"/>
    <x v="27"/>
    <x v="4"/>
    <n v="52"/>
    <n v="133"/>
    <n v="6916"/>
    <n v="3181.3599999999997"/>
    <n v="0.45999999999999996"/>
    <x v="2"/>
  </r>
  <r>
    <x v="2"/>
    <x v="1"/>
    <x v="353"/>
    <x v="2"/>
    <x v="24"/>
    <x v="27"/>
    <x v="5"/>
    <n v="54"/>
    <n v="196"/>
    <n v="10584"/>
    <n v="7197.1200000000008"/>
    <n v="0.68"/>
    <x v="2"/>
  </r>
  <r>
    <x v="2"/>
    <x v="1"/>
    <x v="381"/>
    <x v="2"/>
    <x v="24"/>
    <x v="27"/>
    <x v="0"/>
    <n v="50"/>
    <n v="176"/>
    <n v="8800"/>
    <n v="4400"/>
    <n v="0.5"/>
    <x v="2"/>
  </r>
  <r>
    <x v="2"/>
    <x v="1"/>
    <x v="381"/>
    <x v="2"/>
    <x v="24"/>
    <x v="27"/>
    <x v="1"/>
    <n v="50"/>
    <n v="188"/>
    <n v="9400"/>
    <n v="4888"/>
    <n v="0.52"/>
    <x v="2"/>
  </r>
  <r>
    <x v="2"/>
    <x v="1"/>
    <x v="381"/>
    <x v="2"/>
    <x v="24"/>
    <x v="27"/>
    <x v="2"/>
    <n v="56"/>
    <n v="182"/>
    <n v="10192"/>
    <n v="5299.84"/>
    <n v="0.52"/>
    <x v="2"/>
  </r>
  <r>
    <x v="2"/>
    <x v="1"/>
    <x v="381"/>
    <x v="2"/>
    <x v="24"/>
    <x v="27"/>
    <x v="3"/>
    <n v="55"/>
    <n v="116"/>
    <n v="6380"/>
    <n v="4019.4"/>
    <n v="0.63"/>
    <x v="2"/>
  </r>
  <r>
    <x v="2"/>
    <x v="1"/>
    <x v="381"/>
    <x v="2"/>
    <x v="24"/>
    <x v="27"/>
    <x v="4"/>
    <n v="50"/>
    <n v="104"/>
    <n v="5200"/>
    <n v="2392"/>
    <n v="0.45999999999999996"/>
    <x v="2"/>
  </r>
  <r>
    <x v="2"/>
    <x v="1"/>
    <x v="381"/>
    <x v="2"/>
    <x v="24"/>
    <x v="27"/>
    <x v="5"/>
    <n v="49"/>
    <n v="181"/>
    <n v="8869"/>
    <n v="5942.2300000000005"/>
    <n v="0.67"/>
    <x v="2"/>
  </r>
  <r>
    <x v="2"/>
    <x v="1"/>
    <x v="410"/>
    <x v="2"/>
    <x v="24"/>
    <x v="27"/>
    <x v="0"/>
    <n v="36"/>
    <n v="167"/>
    <n v="6012"/>
    <n v="3066.12"/>
    <n v="0.51"/>
    <x v="2"/>
  </r>
  <r>
    <x v="2"/>
    <x v="1"/>
    <x v="410"/>
    <x v="2"/>
    <x v="24"/>
    <x v="27"/>
    <x v="1"/>
    <n v="37"/>
    <n v="173"/>
    <n v="6401"/>
    <n v="3456.5400000000004"/>
    <n v="0.54"/>
    <x v="2"/>
  </r>
  <r>
    <x v="2"/>
    <x v="1"/>
    <x v="410"/>
    <x v="2"/>
    <x v="24"/>
    <x v="27"/>
    <x v="2"/>
    <n v="41"/>
    <n v="131"/>
    <n v="5371"/>
    <n v="2739.21"/>
    <n v="0.51"/>
    <x v="2"/>
  </r>
  <r>
    <x v="2"/>
    <x v="1"/>
    <x v="410"/>
    <x v="2"/>
    <x v="24"/>
    <x v="27"/>
    <x v="3"/>
    <n v="44"/>
    <n v="101"/>
    <n v="4444"/>
    <n v="2888.6"/>
    <n v="0.65"/>
    <x v="2"/>
  </r>
  <r>
    <x v="2"/>
    <x v="1"/>
    <x v="410"/>
    <x v="2"/>
    <x v="24"/>
    <x v="27"/>
    <x v="4"/>
    <n v="32"/>
    <n v="91"/>
    <n v="2912"/>
    <n v="1397.76"/>
    <n v="0.48"/>
    <x v="2"/>
  </r>
  <r>
    <x v="2"/>
    <x v="1"/>
    <x v="410"/>
    <x v="2"/>
    <x v="24"/>
    <x v="27"/>
    <x v="5"/>
    <n v="42"/>
    <n v="142"/>
    <n v="5964"/>
    <n v="3936.2400000000002"/>
    <n v="0.66"/>
    <x v="2"/>
  </r>
  <r>
    <x v="2"/>
    <x v="1"/>
    <x v="442"/>
    <x v="2"/>
    <x v="24"/>
    <x v="27"/>
    <x v="0"/>
    <n v="33"/>
    <n v="182"/>
    <n v="6006"/>
    <n v="3303.2999999999997"/>
    <n v="0.54999999999999993"/>
    <x v="2"/>
  </r>
  <r>
    <x v="2"/>
    <x v="1"/>
    <x v="442"/>
    <x v="2"/>
    <x v="24"/>
    <x v="27"/>
    <x v="1"/>
    <n v="32"/>
    <n v="189"/>
    <n v="6048"/>
    <n v="3144.96"/>
    <n v="0.52"/>
    <x v="2"/>
  </r>
  <r>
    <x v="2"/>
    <x v="1"/>
    <x v="442"/>
    <x v="2"/>
    <x v="24"/>
    <x v="27"/>
    <x v="2"/>
    <n v="58"/>
    <n v="150"/>
    <n v="8700"/>
    <n v="4698"/>
    <n v="0.54"/>
    <x v="2"/>
  </r>
  <r>
    <x v="2"/>
    <x v="1"/>
    <x v="442"/>
    <x v="2"/>
    <x v="24"/>
    <x v="27"/>
    <x v="3"/>
    <n v="54"/>
    <n v="122"/>
    <n v="6588"/>
    <n v="4018.68"/>
    <n v="0.61"/>
    <x v="2"/>
  </r>
  <r>
    <x v="2"/>
    <x v="1"/>
    <x v="442"/>
    <x v="2"/>
    <x v="24"/>
    <x v="27"/>
    <x v="4"/>
    <n v="54"/>
    <n v="106"/>
    <n v="5724"/>
    <n v="2862"/>
    <n v="0.5"/>
    <x v="2"/>
  </r>
  <r>
    <x v="2"/>
    <x v="1"/>
    <x v="442"/>
    <x v="2"/>
    <x v="24"/>
    <x v="27"/>
    <x v="5"/>
    <n v="63"/>
    <n v="163"/>
    <n v="10269"/>
    <n v="6880.2300000000005"/>
    <n v="0.67"/>
    <x v="2"/>
  </r>
  <r>
    <x v="0"/>
    <x v="1"/>
    <x v="471"/>
    <x v="2"/>
    <x v="24"/>
    <x v="27"/>
    <x v="0"/>
    <n v="54"/>
    <n v="233"/>
    <n v="12582"/>
    <n v="6794.2800000000007"/>
    <n v="0.54"/>
    <x v="2"/>
  </r>
  <r>
    <x v="0"/>
    <x v="1"/>
    <x v="471"/>
    <x v="2"/>
    <x v="24"/>
    <x v="27"/>
    <x v="1"/>
    <n v="51"/>
    <n v="209"/>
    <n v="10659"/>
    <n v="5755.8600000000006"/>
    <n v="0.54"/>
    <x v="2"/>
  </r>
  <r>
    <x v="0"/>
    <x v="1"/>
    <x v="471"/>
    <x v="2"/>
    <x v="24"/>
    <x v="27"/>
    <x v="2"/>
    <n v="56"/>
    <n v="176"/>
    <n v="9856"/>
    <n v="5125.12"/>
    <n v="0.52"/>
    <x v="2"/>
  </r>
  <r>
    <x v="0"/>
    <x v="1"/>
    <x v="471"/>
    <x v="2"/>
    <x v="24"/>
    <x v="27"/>
    <x v="3"/>
    <n v="59"/>
    <n v="142"/>
    <n v="8378"/>
    <n v="5445.7"/>
    <n v="0.65"/>
    <x v="2"/>
  </r>
  <r>
    <x v="0"/>
    <x v="1"/>
    <x v="471"/>
    <x v="2"/>
    <x v="24"/>
    <x v="27"/>
    <x v="4"/>
    <n v="50"/>
    <n v="133"/>
    <n v="6650"/>
    <n v="3258.5"/>
    <n v="0.49"/>
    <x v="2"/>
  </r>
  <r>
    <x v="0"/>
    <x v="1"/>
    <x v="471"/>
    <x v="2"/>
    <x v="24"/>
    <x v="27"/>
    <x v="5"/>
    <n v="60"/>
    <n v="196"/>
    <n v="11760"/>
    <n v="8114.4000000000005"/>
    <n v="0.69000000000000006"/>
    <x v="2"/>
  </r>
  <r>
    <x v="0"/>
    <x v="2"/>
    <x v="187"/>
    <x v="2"/>
    <x v="24"/>
    <x v="27"/>
    <x v="0"/>
    <n v="29"/>
    <n v="119"/>
    <n v="3451"/>
    <n v="1656.48"/>
    <n v="0.48"/>
    <x v="2"/>
  </r>
  <r>
    <x v="0"/>
    <x v="2"/>
    <x v="187"/>
    <x v="2"/>
    <x v="24"/>
    <x v="27"/>
    <x v="1"/>
    <n v="37"/>
    <n v="106"/>
    <n v="3922"/>
    <n v="2000.22"/>
    <n v="0.51"/>
    <x v="2"/>
  </r>
  <r>
    <x v="0"/>
    <x v="2"/>
    <x v="187"/>
    <x v="2"/>
    <x v="24"/>
    <x v="27"/>
    <x v="2"/>
    <n v="37"/>
    <n v="106"/>
    <n v="3922"/>
    <n v="1921.78"/>
    <n v="0.49"/>
    <x v="2"/>
  </r>
  <r>
    <x v="0"/>
    <x v="2"/>
    <x v="187"/>
    <x v="2"/>
    <x v="24"/>
    <x v="27"/>
    <x v="3"/>
    <n v="38"/>
    <n v="77"/>
    <n v="2926"/>
    <n v="1345.9599999999998"/>
    <n v="0.45999999999999996"/>
    <x v="2"/>
  </r>
  <r>
    <x v="0"/>
    <x v="2"/>
    <x v="187"/>
    <x v="2"/>
    <x v="24"/>
    <x v="27"/>
    <x v="4"/>
    <n v="42"/>
    <n v="63"/>
    <n v="2646"/>
    <n v="1190.6999999999998"/>
    <n v="0.44999999999999996"/>
    <x v="2"/>
  </r>
  <r>
    <x v="0"/>
    <x v="2"/>
    <x v="187"/>
    <x v="2"/>
    <x v="24"/>
    <x v="27"/>
    <x v="5"/>
    <n v="36"/>
    <n v="111"/>
    <n v="3996"/>
    <n v="1398.6"/>
    <n v="0.35"/>
    <x v="2"/>
  </r>
  <r>
    <x v="0"/>
    <x v="2"/>
    <x v="697"/>
    <x v="2"/>
    <x v="24"/>
    <x v="27"/>
    <x v="0"/>
    <n v="29"/>
    <n v="143"/>
    <n v="4147"/>
    <n v="2073.5"/>
    <n v="0.5"/>
    <x v="2"/>
  </r>
  <r>
    <x v="0"/>
    <x v="2"/>
    <x v="697"/>
    <x v="2"/>
    <x v="24"/>
    <x v="27"/>
    <x v="1"/>
    <n v="38"/>
    <n v="113"/>
    <n v="4294"/>
    <n v="2318.7600000000002"/>
    <n v="0.54"/>
    <x v="2"/>
  </r>
  <r>
    <x v="0"/>
    <x v="2"/>
    <x v="697"/>
    <x v="2"/>
    <x v="24"/>
    <x v="27"/>
    <x v="2"/>
    <n v="38"/>
    <n v="105"/>
    <n v="3990"/>
    <n v="1875.3"/>
    <n v="0.47"/>
    <x v="2"/>
  </r>
  <r>
    <x v="0"/>
    <x v="2"/>
    <x v="697"/>
    <x v="2"/>
    <x v="25"/>
    <x v="28"/>
    <x v="3"/>
    <n v="38"/>
    <n v="63"/>
    <n v="2394"/>
    <n v="1149.1199999999999"/>
    <n v="0.48"/>
    <x v="2"/>
  </r>
  <r>
    <x v="0"/>
    <x v="2"/>
    <x v="697"/>
    <x v="2"/>
    <x v="25"/>
    <x v="28"/>
    <x v="4"/>
    <n v="42"/>
    <n v="44"/>
    <n v="1848"/>
    <n v="813.12"/>
    <n v="0.44"/>
    <x v="2"/>
  </r>
  <r>
    <x v="0"/>
    <x v="2"/>
    <x v="697"/>
    <x v="2"/>
    <x v="25"/>
    <x v="28"/>
    <x v="5"/>
    <n v="38"/>
    <n v="88"/>
    <n v="3344"/>
    <n v="1203.8399999999999"/>
    <n v="0.36"/>
    <x v="2"/>
  </r>
  <r>
    <x v="0"/>
    <x v="2"/>
    <x v="227"/>
    <x v="2"/>
    <x v="25"/>
    <x v="28"/>
    <x v="0"/>
    <n v="37"/>
    <n v="145"/>
    <n v="5365"/>
    <n v="2521.5499999999997"/>
    <n v="0.47"/>
    <x v="2"/>
  </r>
  <r>
    <x v="0"/>
    <x v="2"/>
    <x v="227"/>
    <x v="2"/>
    <x v="25"/>
    <x v="28"/>
    <x v="1"/>
    <n v="48"/>
    <n v="95"/>
    <n v="4560"/>
    <n v="2508"/>
    <n v="0.55000000000000004"/>
    <x v="2"/>
  </r>
  <r>
    <x v="0"/>
    <x v="2"/>
    <x v="227"/>
    <x v="2"/>
    <x v="25"/>
    <x v="28"/>
    <x v="2"/>
    <n v="49"/>
    <n v="91"/>
    <n v="4459"/>
    <n v="2229.5"/>
    <n v="0.5"/>
    <x v="2"/>
  </r>
  <r>
    <x v="0"/>
    <x v="2"/>
    <x v="227"/>
    <x v="2"/>
    <x v="25"/>
    <x v="28"/>
    <x v="3"/>
    <n v="47"/>
    <n v="68"/>
    <n v="3196"/>
    <n v="1470.1599999999999"/>
    <n v="0.45999999999999996"/>
    <x v="2"/>
  </r>
  <r>
    <x v="0"/>
    <x v="2"/>
    <x v="227"/>
    <x v="2"/>
    <x v="25"/>
    <x v="28"/>
    <x v="4"/>
    <n v="54"/>
    <n v="31"/>
    <n v="1674"/>
    <n v="686.33999999999992"/>
    <n v="0.41"/>
    <x v="2"/>
  </r>
  <r>
    <x v="0"/>
    <x v="2"/>
    <x v="227"/>
    <x v="2"/>
    <x v="25"/>
    <x v="28"/>
    <x v="5"/>
    <n v="47"/>
    <n v="88"/>
    <n v="4136"/>
    <n v="1654.4"/>
    <n v="0.4"/>
    <x v="2"/>
  </r>
  <r>
    <x v="0"/>
    <x v="2"/>
    <x v="246"/>
    <x v="2"/>
    <x v="25"/>
    <x v="28"/>
    <x v="0"/>
    <n v="48"/>
    <n v="130"/>
    <n v="6240"/>
    <n v="2807.9999999999995"/>
    <n v="0.44999999999999996"/>
    <x v="2"/>
  </r>
  <r>
    <x v="0"/>
    <x v="2"/>
    <x v="246"/>
    <x v="2"/>
    <x v="25"/>
    <x v="28"/>
    <x v="1"/>
    <n v="53"/>
    <n v="90"/>
    <n v="4770"/>
    <n v="2385"/>
    <n v="0.5"/>
    <x v="2"/>
  </r>
  <r>
    <x v="0"/>
    <x v="2"/>
    <x v="246"/>
    <x v="2"/>
    <x v="25"/>
    <x v="28"/>
    <x v="2"/>
    <n v="50"/>
    <n v="102"/>
    <n v="5100"/>
    <n v="2550"/>
    <n v="0.5"/>
    <x v="2"/>
  </r>
  <r>
    <x v="0"/>
    <x v="2"/>
    <x v="246"/>
    <x v="2"/>
    <x v="25"/>
    <x v="28"/>
    <x v="3"/>
    <n v="46"/>
    <n v="75"/>
    <n v="3450"/>
    <n v="1725"/>
    <n v="0.5"/>
    <x v="2"/>
  </r>
  <r>
    <x v="0"/>
    <x v="2"/>
    <x v="246"/>
    <x v="2"/>
    <x v="25"/>
    <x v="28"/>
    <x v="4"/>
    <n v="50"/>
    <n v="39"/>
    <n v="1950"/>
    <n v="819"/>
    <n v="0.42"/>
    <x v="2"/>
  </r>
  <r>
    <x v="0"/>
    <x v="2"/>
    <x v="246"/>
    <x v="2"/>
    <x v="25"/>
    <x v="28"/>
    <x v="5"/>
    <n v="67"/>
    <n v="94"/>
    <n v="6298"/>
    <n v="2267.2799999999997"/>
    <n v="0.36"/>
    <x v="2"/>
  </r>
  <r>
    <x v="0"/>
    <x v="2"/>
    <x v="277"/>
    <x v="2"/>
    <x v="25"/>
    <x v="28"/>
    <x v="0"/>
    <n v="47"/>
    <n v="147"/>
    <n v="6909"/>
    <n v="3247.23"/>
    <n v="0.47"/>
    <x v="2"/>
  </r>
  <r>
    <x v="0"/>
    <x v="2"/>
    <x v="277"/>
    <x v="2"/>
    <x v="25"/>
    <x v="28"/>
    <x v="1"/>
    <n v="53"/>
    <n v="113"/>
    <n v="5989"/>
    <n v="3234.0600000000004"/>
    <n v="0.54"/>
    <x v="2"/>
  </r>
  <r>
    <x v="0"/>
    <x v="2"/>
    <x v="277"/>
    <x v="2"/>
    <x v="25"/>
    <x v="28"/>
    <x v="2"/>
    <n v="50"/>
    <n v="120"/>
    <n v="6000"/>
    <n v="2820"/>
    <n v="0.47"/>
    <x v="2"/>
  </r>
  <r>
    <x v="0"/>
    <x v="2"/>
    <x v="277"/>
    <x v="2"/>
    <x v="25"/>
    <x v="28"/>
    <x v="3"/>
    <n v="49"/>
    <n v="90"/>
    <n v="4410"/>
    <n v="2205"/>
    <n v="0.5"/>
    <x v="2"/>
  </r>
  <r>
    <x v="0"/>
    <x v="2"/>
    <x v="277"/>
    <x v="2"/>
    <x v="25"/>
    <x v="28"/>
    <x v="4"/>
    <n v="51"/>
    <n v="58"/>
    <n v="2958"/>
    <n v="1212.78"/>
    <n v="0.41"/>
    <x v="2"/>
  </r>
  <r>
    <x v="0"/>
    <x v="2"/>
    <x v="277"/>
    <x v="2"/>
    <x v="25"/>
    <x v="28"/>
    <x v="5"/>
    <n v="64"/>
    <n v="98"/>
    <n v="6272"/>
    <n v="2257.92"/>
    <n v="0.36"/>
    <x v="2"/>
  </r>
  <r>
    <x v="0"/>
    <x v="2"/>
    <x v="307"/>
    <x v="2"/>
    <x v="25"/>
    <x v="28"/>
    <x v="0"/>
    <n v="48"/>
    <n v="156"/>
    <n v="7488"/>
    <n v="3669.12"/>
    <n v="0.49"/>
    <x v="2"/>
  </r>
  <r>
    <x v="0"/>
    <x v="2"/>
    <x v="307"/>
    <x v="2"/>
    <x v="25"/>
    <x v="28"/>
    <x v="1"/>
    <n v="51"/>
    <n v="138"/>
    <n v="7038"/>
    <n v="3659.76"/>
    <n v="0.52"/>
    <x v="2"/>
  </r>
  <r>
    <x v="0"/>
    <x v="2"/>
    <x v="307"/>
    <x v="2"/>
    <x v="25"/>
    <x v="28"/>
    <x v="2"/>
    <n v="51"/>
    <n v="138"/>
    <n v="7038"/>
    <n v="3167.1"/>
    <n v="0.44999999999999996"/>
    <x v="2"/>
  </r>
  <r>
    <x v="0"/>
    <x v="2"/>
    <x v="307"/>
    <x v="2"/>
    <x v="25"/>
    <x v="28"/>
    <x v="3"/>
    <n v="46"/>
    <n v="95"/>
    <n v="4370"/>
    <n v="2185"/>
    <n v="0.5"/>
    <x v="2"/>
  </r>
  <r>
    <x v="0"/>
    <x v="2"/>
    <x v="307"/>
    <x v="2"/>
    <x v="25"/>
    <x v="28"/>
    <x v="4"/>
    <n v="51"/>
    <n v="68"/>
    <n v="3468"/>
    <n v="1456.56"/>
    <n v="0.42"/>
    <x v="2"/>
  </r>
  <r>
    <x v="0"/>
    <x v="2"/>
    <x v="307"/>
    <x v="2"/>
    <x v="25"/>
    <x v="28"/>
    <x v="5"/>
    <n v="69"/>
    <n v="131"/>
    <n v="9039"/>
    <n v="3525.21"/>
    <n v="0.39"/>
    <x v="2"/>
  </r>
  <r>
    <x v="0"/>
    <x v="2"/>
    <x v="336"/>
    <x v="2"/>
    <x v="25"/>
    <x v="28"/>
    <x v="0"/>
    <n v="49"/>
    <n v="196"/>
    <n v="9604"/>
    <n v="4705.96"/>
    <n v="0.49"/>
    <x v="2"/>
  </r>
  <r>
    <x v="0"/>
    <x v="2"/>
    <x v="336"/>
    <x v="2"/>
    <x v="25"/>
    <x v="28"/>
    <x v="1"/>
    <n v="50"/>
    <n v="142"/>
    <n v="7100"/>
    <n v="3621"/>
    <n v="0.51"/>
    <x v="2"/>
  </r>
  <r>
    <x v="0"/>
    <x v="2"/>
    <x v="336"/>
    <x v="2"/>
    <x v="25"/>
    <x v="28"/>
    <x v="2"/>
    <n v="51"/>
    <n v="133"/>
    <n v="6783"/>
    <n v="3188.0099999999998"/>
    <n v="0.47"/>
    <x v="2"/>
  </r>
  <r>
    <x v="0"/>
    <x v="2"/>
    <x v="336"/>
    <x v="2"/>
    <x v="25"/>
    <x v="28"/>
    <x v="3"/>
    <n v="48"/>
    <n v="101"/>
    <n v="4848"/>
    <n v="2181.6"/>
    <n v="0.44999999999999996"/>
    <x v="2"/>
  </r>
  <r>
    <x v="0"/>
    <x v="2"/>
    <x v="336"/>
    <x v="2"/>
    <x v="25"/>
    <x v="28"/>
    <x v="4"/>
    <n v="52"/>
    <n v="128"/>
    <n v="6656"/>
    <n v="2862.08"/>
    <n v="0.43"/>
    <x v="2"/>
  </r>
  <r>
    <x v="0"/>
    <x v="2"/>
    <x v="336"/>
    <x v="2"/>
    <x v="25"/>
    <x v="28"/>
    <x v="5"/>
    <n v="67"/>
    <n v="123"/>
    <n v="8241"/>
    <n v="3131.58"/>
    <n v="0.38"/>
    <x v="2"/>
  </r>
  <r>
    <x v="0"/>
    <x v="2"/>
    <x v="368"/>
    <x v="2"/>
    <x v="25"/>
    <x v="28"/>
    <x v="0"/>
    <n v="50"/>
    <n v="163"/>
    <n v="8150"/>
    <n v="4075"/>
    <n v="0.5"/>
    <x v="2"/>
  </r>
  <r>
    <x v="0"/>
    <x v="2"/>
    <x v="368"/>
    <x v="2"/>
    <x v="25"/>
    <x v="28"/>
    <x v="1"/>
    <n v="57"/>
    <n v="161"/>
    <n v="9177"/>
    <n v="4588.5"/>
    <n v="0.5"/>
    <x v="2"/>
  </r>
  <r>
    <x v="0"/>
    <x v="2"/>
    <x v="368"/>
    <x v="2"/>
    <x v="25"/>
    <x v="28"/>
    <x v="2"/>
    <n v="54"/>
    <n v="113"/>
    <n v="6102"/>
    <n v="2989.98"/>
    <n v="0.49"/>
    <x v="2"/>
  </r>
  <r>
    <x v="0"/>
    <x v="2"/>
    <x v="368"/>
    <x v="2"/>
    <x v="25"/>
    <x v="28"/>
    <x v="3"/>
    <n v="52"/>
    <n v="112"/>
    <n v="5824"/>
    <n v="2853.7599999999998"/>
    <n v="0.49"/>
    <x v="2"/>
  </r>
  <r>
    <x v="0"/>
    <x v="2"/>
    <x v="368"/>
    <x v="2"/>
    <x v="25"/>
    <x v="28"/>
    <x v="4"/>
    <n v="59"/>
    <n v="116"/>
    <n v="6844"/>
    <n v="2806.04"/>
    <n v="0.41"/>
    <x v="2"/>
  </r>
  <r>
    <x v="0"/>
    <x v="2"/>
    <x v="368"/>
    <x v="2"/>
    <x v="25"/>
    <x v="28"/>
    <x v="5"/>
    <n v="65"/>
    <n v="94"/>
    <n v="6110"/>
    <n v="2444"/>
    <n v="0.4"/>
    <x v="2"/>
  </r>
  <r>
    <x v="0"/>
    <x v="2"/>
    <x v="400"/>
    <x v="2"/>
    <x v="25"/>
    <x v="28"/>
    <x v="0"/>
    <n v="41"/>
    <n v="167"/>
    <n v="6847"/>
    <n v="3355.0299999999997"/>
    <n v="0.49"/>
    <x v="2"/>
  </r>
  <r>
    <x v="0"/>
    <x v="2"/>
    <x v="400"/>
    <x v="2"/>
    <x v="25"/>
    <x v="28"/>
    <x v="1"/>
    <n v="45"/>
    <n v="161"/>
    <n v="7245"/>
    <n v="3839.8500000000004"/>
    <n v="0.53"/>
    <x v="2"/>
  </r>
  <r>
    <x v="0"/>
    <x v="2"/>
    <x v="400"/>
    <x v="2"/>
    <x v="25"/>
    <x v="28"/>
    <x v="2"/>
    <n v="43"/>
    <n v="128"/>
    <n v="5504"/>
    <n v="2476.7999999999997"/>
    <n v="0.44999999999999996"/>
    <x v="2"/>
  </r>
  <r>
    <x v="0"/>
    <x v="2"/>
    <x v="400"/>
    <x v="2"/>
    <x v="25"/>
    <x v="28"/>
    <x v="3"/>
    <n v="41"/>
    <n v="113"/>
    <n v="4633"/>
    <n v="2177.5099999999998"/>
    <n v="0.47"/>
    <x v="2"/>
  </r>
  <r>
    <x v="0"/>
    <x v="2"/>
    <x v="400"/>
    <x v="2"/>
    <x v="25"/>
    <x v="28"/>
    <x v="4"/>
    <n v="54"/>
    <n v="105"/>
    <n v="5670"/>
    <n v="2494.8000000000002"/>
    <n v="0.44"/>
    <x v="2"/>
  </r>
  <r>
    <x v="0"/>
    <x v="2"/>
    <x v="400"/>
    <x v="2"/>
    <x v="25"/>
    <x v="28"/>
    <x v="5"/>
    <n v="56"/>
    <n v="119"/>
    <n v="6664"/>
    <n v="2465.6799999999998"/>
    <n v="0.37"/>
    <x v="2"/>
  </r>
  <r>
    <x v="0"/>
    <x v="2"/>
    <x v="429"/>
    <x v="2"/>
    <x v="25"/>
    <x v="28"/>
    <x v="0"/>
    <n v="41"/>
    <n v="135"/>
    <n v="5535"/>
    <n v="2656.7999999999997"/>
    <n v="0.48"/>
    <x v="2"/>
  </r>
  <r>
    <x v="0"/>
    <x v="2"/>
    <x v="429"/>
    <x v="2"/>
    <x v="25"/>
    <x v="28"/>
    <x v="1"/>
    <n v="47"/>
    <n v="145"/>
    <n v="6815"/>
    <n v="3611.9500000000003"/>
    <n v="0.53"/>
    <x v="2"/>
  </r>
  <r>
    <x v="0"/>
    <x v="2"/>
    <x v="429"/>
    <x v="2"/>
    <x v="25"/>
    <x v="28"/>
    <x v="2"/>
    <n v="44"/>
    <n v="91"/>
    <n v="4004"/>
    <n v="1921.9199999999998"/>
    <n v="0.48"/>
    <x v="2"/>
  </r>
  <r>
    <x v="0"/>
    <x v="2"/>
    <x v="429"/>
    <x v="2"/>
    <x v="25"/>
    <x v="28"/>
    <x v="3"/>
    <n v="43"/>
    <n v="90"/>
    <n v="3870"/>
    <n v="1896.3"/>
    <n v="0.49"/>
    <x v="2"/>
  </r>
  <r>
    <x v="0"/>
    <x v="2"/>
    <x v="429"/>
    <x v="2"/>
    <x v="25"/>
    <x v="28"/>
    <x v="4"/>
    <n v="53"/>
    <n v="69"/>
    <n v="3657"/>
    <n v="1462.8000000000002"/>
    <n v="0.4"/>
    <x v="2"/>
  </r>
  <r>
    <x v="0"/>
    <x v="2"/>
    <x v="429"/>
    <x v="2"/>
    <x v="25"/>
    <x v="28"/>
    <x v="5"/>
    <n v="56"/>
    <n v="85"/>
    <n v="4760"/>
    <n v="1808.8"/>
    <n v="0.38"/>
    <x v="2"/>
  </r>
  <r>
    <x v="0"/>
    <x v="2"/>
    <x v="460"/>
    <x v="2"/>
    <x v="25"/>
    <x v="28"/>
    <x v="0"/>
    <n v="42"/>
    <n v="135"/>
    <n v="5670"/>
    <n v="2664.8999999999996"/>
    <n v="0.47"/>
    <x v="2"/>
  </r>
  <r>
    <x v="0"/>
    <x v="2"/>
    <x v="460"/>
    <x v="2"/>
    <x v="25"/>
    <x v="28"/>
    <x v="1"/>
    <n v="46"/>
    <n v="147"/>
    <n v="6762"/>
    <n v="3516.2400000000002"/>
    <n v="0.52"/>
    <x v="2"/>
  </r>
  <r>
    <x v="0"/>
    <x v="2"/>
    <x v="460"/>
    <x v="2"/>
    <x v="25"/>
    <x v="28"/>
    <x v="2"/>
    <n v="44"/>
    <n v="105"/>
    <n v="4620"/>
    <n v="2125.1999999999998"/>
    <n v="0.45999999999999996"/>
    <x v="2"/>
  </r>
  <r>
    <x v="0"/>
    <x v="2"/>
    <x v="460"/>
    <x v="2"/>
    <x v="25"/>
    <x v="28"/>
    <x v="3"/>
    <n v="42"/>
    <n v="98"/>
    <n v="4116"/>
    <n v="1934.52"/>
    <n v="0.47"/>
    <x v="2"/>
  </r>
  <r>
    <x v="0"/>
    <x v="2"/>
    <x v="460"/>
    <x v="2"/>
    <x v="25"/>
    <x v="28"/>
    <x v="4"/>
    <n v="53"/>
    <n v="87"/>
    <n v="4611"/>
    <n v="1890.51"/>
    <n v="0.41"/>
    <x v="2"/>
  </r>
  <r>
    <x v="0"/>
    <x v="2"/>
    <x v="460"/>
    <x v="2"/>
    <x v="25"/>
    <x v="28"/>
    <x v="5"/>
    <n v="55"/>
    <n v="111"/>
    <n v="6105"/>
    <n v="2258.85"/>
    <n v="0.37"/>
    <x v="2"/>
  </r>
  <r>
    <x v="0"/>
    <x v="2"/>
    <x v="489"/>
    <x v="2"/>
    <x v="25"/>
    <x v="28"/>
    <x v="0"/>
    <n v="44"/>
    <n v="181"/>
    <n v="7964"/>
    <n v="3663.4399999999996"/>
    <n v="0.45999999999999996"/>
    <x v="2"/>
  </r>
  <r>
    <x v="0"/>
    <x v="2"/>
    <x v="489"/>
    <x v="2"/>
    <x v="25"/>
    <x v="28"/>
    <x v="1"/>
    <n v="49"/>
    <n v="175"/>
    <n v="8575"/>
    <n v="4630.5"/>
    <n v="0.54"/>
    <x v="2"/>
  </r>
  <r>
    <x v="4"/>
    <x v="2"/>
    <x v="489"/>
    <x v="2"/>
    <x v="25"/>
    <x v="28"/>
    <x v="2"/>
    <n v="43"/>
    <n v="123"/>
    <n v="5289"/>
    <n v="2538.7199999999998"/>
    <n v="0.48"/>
    <x v="2"/>
  </r>
  <r>
    <x v="4"/>
    <x v="2"/>
    <x v="489"/>
    <x v="2"/>
    <x v="25"/>
    <x v="28"/>
    <x v="3"/>
    <n v="44"/>
    <n v="115"/>
    <n v="5060"/>
    <n v="2277"/>
    <n v="0.44999999999999996"/>
    <x v="2"/>
  </r>
  <r>
    <x v="4"/>
    <x v="2"/>
    <x v="489"/>
    <x v="2"/>
    <x v="25"/>
    <x v="28"/>
    <x v="4"/>
    <n v="52"/>
    <n v="88"/>
    <n v="4576"/>
    <n v="1967.68"/>
    <n v="0.43"/>
    <x v="2"/>
  </r>
  <r>
    <x v="4"/>
    <x v="2"/>
    <x v="489"/>
    <x v="2"/>
    <x v="25"/>
    <x v="28"/>
    <x v="5"/>
    <n v="58"/>
    <n v="135"/>
    <n v="7830"/>
    <n v="2897.1"/>
    <n v="0.37"/>
    <x v="2"/>
  </r>
  <r>
    <x v="4"/>
    <x v="2"/>
    <x v="190"/>
    <x v="2"/>
    <x v="25"/>
    <x v="28"/>
    <x v="0"/>
    <n v="33"/>
    <n v="133"/>
    <n v="4389"/>
    <n v="2150.61"/>
    <n v="0.49"/>
    <x v="2"/>
  </r>
  <r>
    <x v="4"/>
    <x v="2"/>
    <x v="190"/>
    <x v="2"/>
    <x v="25"/>
    <x v="28"/>
    <x v="1"/>
    <n v="42"/>
    <n v="138"/>
    <n v="5796"/>
    <n v="3071.88"/>
    <n v="0.53"/>
    <x v="2"/>
  </r>
  <r>
    <x v="4"/>
    <x v="2"/>
    <x v="190"/>
    <x v="2"/>
    <x v="25"/>
    <x v="28"/>
    <x v="2"/>
    <n v="42"/>
    <n v="138"/>
    <n v="5796"/>
    <n v="2666.16"/>
    <n v="0.45999999999999996"/>
    <x v="2"/>
  </r>
  <r>
    <x v="4"/>
    <x v="2"/>
    <x v="190"/>
    <x v="2"/>
    <x v="25"/>
    <x v="28"/>
    <x v="3"/>
    <n v="43"/>
    <n v="85"/>
    <n v="3655"/>
    <n v="1790.95"/>
    <n v="0.49"/>
    <x v="2"/>
  </r>
  <r>
    <x v="4"/>
    <x v="2"/>
    <x v="190"/>
    <x v="2"/>
    <x v="25"/>
    <x v="28"/>
    <x v="4"/>
    <n v="45"/>
    <n v="80"/>
    <n v="3600"/>
    <n v="1476"/>
    <n v="0.41"/>
    <x v="2"/>
  </r>
  <r>
    <x v="4"/>
    <x v="2"/>
    <x v="190"/>
    <x v="2"/>
    <x v="25"/>
    <x v="28"/>
    <x v="5"/>
    <n v="42"/>
    <n v="128"/>
    <n v="5376"/>
    <n v="1935.36"/>
    <n v="0.36"/>
    <x v="2"/>
  </r>
  <r>
    <x v="4"/>
    <x v="2"/>
    <x v="700"/>
    <x v="2"/>
    <x v="25"/>
    <x v="28"/>
    <x v="0"/>
    <n v="33"/>
    <n v="147"/>
    <n v="4851"/>
    <n v="2376.9899999999998"/>
    <n v="0.49"/>
    <x v="2"/>
  </r>
  <r>
    <x v="4"/>
    <x v="2"/>
    <x v="700"/>
    <x v="2"/>
    <x v="25"/>
    <x v="28"/>
    <x v="1"/>
    <n v="44"/>
    <n v="106"/>
    <n v="4664"/>
    <n v="2565.2000000000003"/>
    <n v="0.55000000000000004"/>
    <x v="2"/>
  </r>
  <r>
    <x v="4"/>
    <x v="2"/>
    <x v="700"/>
    <x v="2"/>
    <x v="25"/>
    <x v="28"/>
    <x v="2"/>
    <n v="41"/>
    <n v="111"/>
    <n v="4551"/>
    <n v="2093.46"/>
    <n v="0.45999999999999996"/>
    <x v="2"/>
  </r>
  <r>
    <x v="4"/>
    <x v="2"/>
    <x v="700"/>
    <x v="2"/>
    <x v="26"/>
    <x v="29"/>
    <x v="3"/>
    <n v="43"/>
    <n v="74"/>
    <n v="3182"/>
    <n v="1559.18"/>
    <n v="0.49"/>
    <x v="2"/>
  </r>
  <r>
    <x v="4"/>
    <x v="2"/>
    <x v="700"/>
    <x v="2"/>
    <x v="26"/>
    <x v="29"/>
    <x v="4"/>
    <n v="45"/>
    <n v="54"/>
    <n v="2430"/>
    <n v="1069.2"/>
    <n v="0.44"/>
    <x v="2"/>
  </r>
  <r>
    <x v="4"/>
    <x v="2"/>
    <x v="700"/>
    <x v="2"/>
    <x v="26"/>
    <x v="29"/>
    <x v="5"/>
    <n v="41"/>
    <n v="104"/>
    <n v="4264"/>
    <n v="1620.32"/>
    <n v="0.38"/>
    <x v="2"/>
  </r>
  <r>
    <x v="4"/>
    <x v="2"/>
    <x v="712"/>
    <x v="2"/>
    <x v="26"/>
    <x v="29"/>
    <x v="0"/>
    <n v="44"/>
    <n v="165"/>
    <n v="7260"/>
    <n v="3630"/>
    <n v="0.5"/>
    <x v="2"/>
  </r>
  <r>
    <x v="4"/>
    <x v="2"/>
    <x v="712"/>
    <x v="2"/>
    <x v="26"/>
    <x v="29"/>
    <x v="1"/>
    <n v="51"/>
    <n v="112"/>
    <n v="5712"/>
    <n v="3027.36"/>
    <n v="0.53"/>
    <x v="2"/>
  </r>
  <r>
    <x v="4"/>
    <x v="2"/>
    <x v="712"/>
    <x v="2"/>
    <x v="26"/>
    <x v="29"/>
    <x v="2"/>
    <n v="52"/>
    <n v="112"/>
    <n v="5824"/>
    <n v="2853.7599999999998"/>
    <n v="0.49"/>
    <x v="2"/>
  </r>
  <r>
    <x v="4"/>
    <x v="2"/>
    <x v="712"/>
    <x v="2"/>
    <x v="26"/>
    <x v="29"/>
    <x v="3"/>
    <n v="50"/>
    <n v="83"/>
    <n v="4150"/>
    <n v="1908.9999999999998"/>
    <n v="0.45999999999999996"/>
    <x v="2"/>
  </r>
  <r>
    <x v="4"/>
    <x v="2"/>
    <x v="712"/>
    <x v="2"/>
    <x v="26"/>
    <x v="29"/>
    <x v="4"/>
    <n v="55"/>
    <n v="53"/>
    <n v="2915"/>
    <n v="1253.45"/>
    <n v="0.43"/>
    <x v="2"/>
  </r>
  <r>
    <x v="4"/>
    <x v="2"/>
    <x v="712"/>
    <x v="2"/>
    <x v="26"/>
    <x v="29"/>
    <x v="5"/>
    <n v="50"/>
    <n v="98"/>
    <n v="4900"/>
    <n v="1862"/>
    <n v="0.38"/>
    <x v="2"/>
  </r>
  <r>
    <x v="4"/>
    <x v="2"/>
    <x v="249"/>
    <x v="2"/>
    <x v="26"/>
    <x v="29"/>
    <x v="0"/>
    <n v="51"/>
    <n v="154"/>
    <n v="7854"/>
    <n v="3534.2999999999997"/>
    <n v="0.44999999999999996"/>
    <x v="2"/>
  </r>
  <r>
    <x v="4"/>
    <x v="2"/>
    <x v="249"/>
    <x v="2"/>
    <x v="26"/>
    <x v="29"/>
    <x v="1"/>
    <n v="59"/>
    <n v="98"/>
    <n v="5782"/>
    <n v="2891"/>
    <n v="0.5"/>
    <x v="2"/>
  </r>
  <r>
    <x v="4"/>
    <x v="2"/>
    <x v="249"/>
    <x v="2"/>
    <x v="26"/>
    <x v="29"/>
    <x v="2"/>
    <n v="55"/>
    <n v="116"/>
    <n v="6380"/>
    <n v="3190"/>
    <n v="0.5"/>
    <x v="2"/>
  </r>
  <r>
    <x v="4"/>
    <x v="2"/>
    <x v="249"/>
    <x v="2"/>
    <x v="26"/>
    <x v="29"/>
    <x v="3"/>
    <n v="54"/>
    <n v="87"/>
    <n v="4698"/>
    <n v="2161.08"/>
    <n v="0.45999999999999996"/>
    <x v="2"/>
  </r>
  <r>
    <x v="4"/>
    <x v="2"/>
    <x v="249"/>
    <x v="2"/>
    <x v="26"/>
    <x v="29"/>
    <x v="4"/>
    <n v="56"/>
    <n v="58"/>
    <n v="3248"/>
    <n v="1331.6799999999998"/>
    <n v="0.41"/>
    <x v="2"/>
  </r>
  <r>
    <x v="4"/>
    <x v="2"/>
    <x v="249"/>
    <x v="2"/>
    <x v="26"/>
    <x v="29"/>
    <x v="5"/>
    <n v="69"/>
    <n v="101"/>
    <n v="6969"/>
    <n v="2648.2200000000003"/>
    <n v="0.38"/>
    <x v="2"/>
  </r>
  <r>
    <x v="4"/>
    <x v="2"/>
    <x v="280"/>
    <x v="2"/>
    <x v="26"/>
    <x v="29"/>
    <x v="0"/>
    <n v="51"/>
    <n v="150"/>
    <n v="7650"/>
    <n v="3442.4999999999995"/>
    <n v="0.44999999999999996"/>
    <x v="2"/>
  </r>
  <r>
    <x v="4"/>
    <x v="2"/>
    <x v="280"/>
    <x v="2"/>
    <x v="26"/>
    <x v="29"/>
    <x v="1"/>
    <n v="58"/>
    <n v="111"/>
    <n v="6438"/>
    <n v="3283.38"/>
    <n v="0.51"/>
    <x v="2"/>
  </r>
  <r>
    <x v="4"/>
    <x v="2"/>
    <x v="280"/>
    <x v="2"/>
    <x v="26"/>
    <x v="29"/>
    <x v="2"/>
    <n v="56"/>
    <n v="126"/>
    <n v="7056"/>
    <n v="3316.3199999999997"/>
    <n v="0.47"/>
    <x v="2"/>
  </r>
  <r>
    <x v="4"/>
    <x v="2"/>
    <x v="280"/>
    <x v="2"/>
    <x v="26"/>
    <x v="29"/>
    <x v="3"/>
    <n v="51"/>
    <n v="91"/>
    <n v="4641"/>
    <n v="2134.8599999999997"/>
    <n v="0.45999999999999996"/>
    <x v="2"/>
  </r>
  <r>
    <x v="4"/>
    <x v="2"/>
    <x v="280"/>
    <x v="2"/>
    <x v="26"/>
    <x v="29"/>
    <x v="4"/>
    <n v="56"/>
    <n v="65"/>
    <n v="3640"/>
    <n v="1528.8"/>
    <n v="0.42"/>
    <x v="2"/>
  </r>
  <r>
    <x v="4"/>
    <x v="2"/>
    <x v="280"/>
    <x v="2"/>
    <x v="26"/>
    <x v="29"/>
    <x v="5"/>
    <n v="69"/>
    <n v="115"/>
    <n v="7935"/>
    <n v="3094.65"/>
    <n v="0.39"/>
    <x v="2"/>
  </r>
  <r>
    <x v="4"/>
    <x v="2"/>
    <x v="310"/>
    <x v="2"/>
    <x v="26"/>
    <x v="29"/>
    <x v="0"/>
    <n v="52"/>
    <n v="203"/>
    <n v="10556"/>
    <n v="5066.88"/>
    <n v="0.48"/>
    <x v="2"/>
  </r>
  <r>
    <x v="4"/>
    <x v="2"/>
    <x v="310"/>
    <x v="2"/>
    <x v="26"/>
    <x v="29"/>
    <x v="1"/>
    <n v="54"/>
    <n v="154"/>
    <n v="8316"/>
    <n v="4324.32"/>
    <n v="0.52"/>
    <x v="2"/>
  </r>
  <r>
    <x v="4"/>
    <x v="2"/>
    <x v="310"/>
    <x v="2"/>
    <x v="26"/>
    <x v="29"/>
    <x v="2"/>
    <n v="54"/>
    <n v="149"/>
    <n v="8046"/>
    <n v="4023"/>
    <n v="0.5"/>
    <x v="2"/>
  </r>
  <r>
    <x v="4"/>
    <x v="2"/>
    <x v="310"/>
    <x v="2"/>
    <x v="26"/>
    <x v="29"/>
    <x v="3"/>
    <n v="54"/>
    <n v="106"/>
    <n v="5724"/>
    <n v="2575.7999999999997"/>
    <n v="0.44999999999999996"/>
    <x v="2"/>
  </r>
  <r>
    <x v="4"/>
    <x v="2"/>
    <x v="310"/>
    <x v="2"/>
    <x v="26"/>
    <x v="29"/>
    <x v="4"/>
    <n v="56"/>
    <n v="87"/>
    <n v="4872"/>
    <n v="2094.96"/>
    <n v="0.43"/>
    <x v="2"/>
  </r>
  <r>
    <x v="4"/>
    <x v="2"/>
    <x v="310"/>
    <x v="2"/>
    <x v="26"/>
    <x v="29"/>
    <x v="5"/>
    <n v="74"/>
    <n v="162"/>
    <n v="11988"/>
    <n v="4315.68"/>
    <n v="0.36"/>
    <x v="2"/>
  </r>
  <r>
    <x v="4"/>
    <x v="2"/>
    <x v="339"/>
    <x v="2"/>
    <x v="26"/>
    <x v="29"/>
    <x v="0"/>
    <n v="54"/>
    <n v="203"/>
    <n v="10962"/>
    <n v="5152.1399999999994"/>
    <n v="0.47"/>
    <x v="2"/>
  </r>
  <r>
    <x v="4"/>
    <x v="2"/>
    <x v="339"/>
    <x v="2"/>
    <x v="26"/>
    <x v="29"/>
    <x v="1"/>
    <n v="56"/>
    <n v="180"/>
    <n v="10080"/>
    <n v="5443.2000000000007"/>
    <n v="0.54"/>
    <x v="2"/>
  </r>
  <r>
    <x v="4"/>
    <x v="2"/>
    <x v="339"/>
    <x v="2"/>
    <x v="26"/>
    <x v="29"/>
    <x v="2"/>
    <n v="58"/>
    <n v="160"/>
    <n v="9280"/>
    <n v="4454.3999999999996"/>
    <n v="0.48"/>
    <x v="2"/>
  </r>
  <r>
    <x v="4"/>
    <x v="2"/>
    <x v="339"/>
    <x v="2"/>
    <x v="26"/>
    <x v="29"/>
    <x v="3"/>
    <n v="54"/>
    <n v="135"/>
    <n v="7290"/>
    <n v="3280.4999999999995"/>
    <n v="0.44999999999999996"/>
    <x v="2"/>
  </r>
  <r>
    <x v="4"/>
    <x v="2"/>
    <x v="339"/>
    <x v="2"/>
    <x v="26"/>
    <x v="29"/>
    <x v="4"/>
    <n v="57"/>
    <n v="145"/>
    <n v="8265"/>
    <n v="3553.95"/>
    <n v="0.43"/>
    <x v="2"/>
  </r>
  <r>
    <x v="4"/>
    <x v="2"/>
    <x v="339"/>
    <x v="2"/>
    <x v="26"/>
    <x v="29"/>
    <x v="5"/>
    <n v="69"/>
    <n v="140"/>
    <n v="9660"/>
    <n v="3670.8"/>
    <n v="0.38"/>
    <x v="2"/>
  </r>
  <r>
    <x v="4"/>
    <x v="2"/>
    <x v="371"/>
    <x v="2"/>
    <x v="26"/>
    <x v="29"/>
    <x v="0"/>
    <n v="56"/>
    <n v="175"/>
    <n v="9800"/>
    <n v="4900"/>
    <n v="0.5"/>
    <x v="2"/>
  </r>
  <r>
    <x v="4"/>
    <x v="2"/>
    <x v="371"/>
    <x v="2"/>
    <x v="26"/>
    <x v="29"/>
    <x v="1"/>
    <n v="60"/>
    <n v="176"/>
    <n v="10560"/>
    <n v="5491.2"/>
    <n v="0.52"/>
    <x v="2"/>
  </r>
  <r>
    <x v="4"/>
    <x v="2"/>
    <x v="371"/>
    <x v="2"/>
    <x v="26"/>
    <x v="29"/>
    <x v="2"/>
    <n v="58"/>
    <n v="142"/>
    <n v="8236"/>
    <n v="3788.5599999999995"/>
    <n v="0.45999999999999996"/>
    <x v="2"/>
  </r>
  <r>
    <x v="4"/>
    <x v="2"/>
    <x v="371"/>
    <x v="2"/>
    <x v="26"/>
    <x v="29"/>
    <x v="3"/>
    <n v="55"/>
    <n v="143"/>
    <n v="7865"/>
    <n v="3696.5499999999997"/>
    <n v="0.47"/>
    <x v="2"/>
  </r>
  <r>
    <x v="4"/>
    <x v="2"/>
    <x v="371"/>
    <x v="2"/>
    <x v="26"/>
    <x v="29"/>
    <x v="4"/>
    <n v="67"/>
    <n v="124"/>
    <n v="8308"/>
    <n v="3323.2000000000003"/>
    <n v="0.4"/>
    <x v="2"/>
  </r>
  <r>
    <x v="4"/>
    <x v="2"/>
    <x v="371"/>
    <x v="2"/>
    <x v="26"/>
    <x v="29"/>
    <x v="5"/>
    <n v="70"/>
    <n v="126"/>
    <n v="8820"/>
    <n v="3351.6"/>
    <n v="0.38"/>
    <x v="2"/>
  </r>
  <r>
    <x v="4"/>
    <x v="2"/>
    <x v="403"/>
    <x v="2"/>
    <x v="26"/>
    <x v="29"/>
    <x v="0"/>
    <n v="49"/>
    <n v="163"/>
    <n v="7987"/>
    <n v="3594.1499999999996"/>
    <n v="0.44999999999999996"/>
    <x v="2"/>
  </r>
  <r>
    <x v="4"/>
    <x v="2"/>
    <x v="403"/>
    <x v="2"/>
    <x v="26"/>
    <x v="29"/>
    <x v="1"/>
    <n v="51"/>
    <n v="156"/>
    <n v="7956"/>
    <n v="4057.56"/>
    <n v="0.51"/>
    <x v="2"/>
  </r>
  <r>
    <x v="4"/>
    <x v="2"/>
    <x v="403"/>
    <x v="2"/>
    <x v="26"/>
    <x v="29"/>
    <x v="2"/>
    <n v="46"/>
    <n v="143"/>
    <n v="6578"/>
    <n v="3091.66"/>
    <n v="0.47"/>
    <x v="2"/>
  </r>
  <r>
    <x v="4"/>
    <x v="2"/>
    <x v="403"/>
    <x v="2"/>
    <x v="26"/>
    <x v="29"/>
    <x v="3"/>
    <n v="49"/>
    <n v="123"/>
    <n v="6027"/>
    <n v="2832.69"/>
    <n v="0.47"/>
    <x v="2"/>
  </r>
  <r>
    <x v="4"/>
    <x v="2"/>
    <x v="403"/>
    <x v="2"/>
    <x v="26"/>
    <x v="29"/>
    <x v="4"/>
    <n v="54"/>
    <n v="111"/>
    <n v="5994"/>
    <n v="2397.6"/>
    <n v="0.4"/>
    <x v="2"/>
  </r>
  <r>
    <x v="4"/>
    <x v="2"/>
    <x v="403"/>
    <x v="2"/>
    <x v="26"/>
    <x v="29"/>
    <x v="5"/>
    <n v="59"/>
    <n v="133"/>
    <n v="7847"/>
    <n v="2824.92"/>
    <n v="0.36"/>
    <x v="2"/>
  </r>
  <r>
    <x v="4"/>
    <x v="2"/>
    <x v="432"/>
    <x v="2"/>
    <x v="26"/>
    <x v="29"/>
    <x v="0"/>
    <n v="48"/>
    <n v="165"/>
    <n v="7920"/>
    <n v="3960"/>
    <n v="0.5"/>
    <x v="2"/>
  </r>
  <r>
    <x v="4"/>
    <x v="2"/>
    <x v="432"/>
    <x v="2"/>
    <x v="26"/>
    <x v="29"/>
    <x v="1"/>
    <n v="50"/>
    <n v="149"/>
    <n v="7450"/>
    <n v="3948.5"/>
    <n v="0.53"/>
    <x v="2"/>
  </r>
  <r>
    <x v="4"/>
    <x v="2"/>
    <x v="432"/>
    <x v="2"/>
    <x v="26"/>
    <x v="29"/>
    <x v="2"/>
    <n v="48"/>
    <n v="105"/>
    <n v="5040"/>
    <n v="2368.7999999999997"/>
    <n v="0.47"/>
    <x v="2"/>
  </r>
  <r>
    <x v="4"/>
    <x v="2"/>
    <x v="432"/>
    <x v="2"/>
    <x v="26"/>
    <x v="29"/>
    <x v="3"/>
    <n v="46"/>
    <n v="95"/>
    <n v="4370"/>
    <n v="2141.3000000000002"/>
    <n v="0.49"/>
    <x v="2"/>
  </r>
  <r>
    <x v="4"/>
    <x v="2"/>
    <x v="432"/>
    <x v="2"/>
    <x v="26"/>
    <x v="29"/>
    <x v="4"/>
    <n v="56"/>
    <n v="91"/>
    <n v="5096"/>
    <n v="2242.2400000000002"/>
    <n v="0.44"/>
    <x v="2"/>
  </r>
  <r>
    <x v="4"/>
    <x v="2"/>
    <x v="432"/>
    <x v="2"/>
    <x v="26"/>
    <x v="29"/>
    <x v="5"/>
    <n v="68"/>
    <n v="105"/>
    <n v="7140"/>
    <n v="2641.8"/>
    <n v="0.37"/>
    <x v="2"/>
  </r>
  <r>
    <x v="4"/>
    <x v="2"/>
    <x v="463"/>
    <x v="2"/>
    <x v="26"/>
    <x v="29"/>
    <x v="0"/>
    <n v="58"/>
    <n v="160"/>
    <n v="9280"/>
    <n v="4547.2"/>
    <n v="0.49"/>
    <x v="2"/>
  </r>
  <r>
    <x v="4"/>
    <x v="2"/>
    <x v="463"/>
    <x v="2"/>
    <x v="26"/>
    <x v="29"/>
    <x v="1"/>
    <n v="59"/>
    <n v="150"/>
    <n v="8850"/>
    <n v="4779"/>
    <n v="0.54"/>
    <x v="2"/>
  </r>
  <r>
    <x v="4"/>
    <x v="2"/>
    <x v="463"/>
    <x v="2"/>
    <x v="26"/>
    <x v="29"/>
    <x v="2"/>
    <n v="54"/>
    <n v="117"/>
    <n v="6318"/>
    <n v="3032.64"/>
    <n v="0.48"/>
    <x v="2"/>
  </r>
  <r>
    <x v="4"/>
    <x v="2"/>
    <x v="463"/>
    <x v="2"/>
    <x v="26"/>
    <x v="29"/>
    <x v="3"/>
    <n v="55"/>
    <n v="115"/>
    <n v="6325"/>
    <n v="2972.75"/>
    <n v="0.47"/>
    <x v="2"/>
  </r>
  <r>
    <x v="4"/>
    <x v="2"/>
    <x v="463"/>
    <x v="2"/>
    <x v="26"/>
    <x v="29"/>
    <x v="4"/>
    <n v="65"/>
    <n v="113"/>
    <n v="7345"/>
    <n v="3231.8"/>
    <n v="0.44"/>
    <x v="2"/>
  </r>
  <r>
    <x v="4"/>
    <x v="2"/>
    <x v="463"/>
    <x v="2"/>
    <x v="26"/>
    <x v="29"/>
    <x v="5"/>
    <n v="72"/>
    <n v="140"/>
    <n v="10080"/>
    <n v="3931.2000000000003"/>
    <n v="0.39"/>
    <x v="2"/>
  </r>
  <r>
    <x v="4"/>
    <x v="2"/>
    <x v="492"/>
    <x v="2"/>
    <x v="26"/>
    <x v="29"/>
    <x v="0"/>
    <n v="55"/>
    <n v="210"/>
    <n v="11550"/>
    <n v="5313"/>
    <n v="0.45999999999999996"/>
    <x v="2"/>
  </r>
  <r>
    <x v="4"/>
    <x v="2"/>
    <x v="492"/>
    <x v="2"/>
    <x v="26"/>
    <x v="29"/>
    <x v="1"/>
    <n v="61"/>
    <n v="182"/>
    <n v="11102"/>
    <n v="5551"/>
    <n v="0.5"/>
    <x v="2"/>
  </r>
  <r>
    <x v="2"/>
    <x v="2"/>
    <x v="492"/>
    <x v="2"/>
    <x v="26"/>
    <x v="29"/>
    <x v="2"/>
    <n v="59"/>
    <n v="130"/>
    <n v="7670"/>
    <n v="3758.2999999999997"/>
    <n v="0.49"/>
    <x v="2"/>
  </r>
  <r>
    <x v="2"/>
    <x v="2"/>
    <x v="492"/>
    <x v="2"/>
    <x v="26"/>
    <x v="29"/>
    <x v="3"/>
    <n v="55"/>
    <n v="145"/>
    <n v="7975"/>
    <n v="3668.4999999999995"/>
    <n v="0.45999999999999996"/>
    <x v="2"/>
  </r>
  <r>
    <x v="2"/>
    <x v="2"/>
    <x v="492"/>
    <x v="2"/>
    <x v="26"/>
    <x v="29"/>
    <x v="4"/>
    <n v="64"/>
    <n v="119"/>
    <n v="7616"/>
    <n v="3427.2"/>
    <n v="0.44999999999999996"/>
    <x v="2"/>
  </r>
  <r>
    <x v="2"/>
    <x v="2"/>
    <x v="492"/>
    <x v="2"/>
    <x v="26"/>
    <x v="29"/>
    <x v="5"/>
    <n v="72"/>
    <n v="131"/>
    <n v="9432"/>
    <n v="3301.2"/>
    <n v="0.35"/>
    <x v="2"/>
  </r>
  <r>
    <x v="2"/>
    <x v="2"/>
    <x v="177"/>
    <x v="2"/>
    <x v="26"/>
    <x v="29"/>
    <x v="0"/>
    <n v="29"/>
    <n v="131"/>
    <n v="3799"/>
    <n v="1937.49"/>
    <n v="0.51"/>
    <x v="2"/>
  </r>
  <r>
    <x v="2"/>
    <x v="2"/>
    <x v="177"/>
    <x v="2"/>
    <x v="26"/>
    <x v="29"/>
    <x v="1"/>
    <n v="39"/>
    <n v="135"/>
    <n v="5265"/>
    <n v="2685.15"/>
    <n v="0.51"/>
    <x v="2"/>
  </r>
  <r>
    <x v="2"/>
    <x v="2"/>
    <x v="177"/>
    <x v="2"/>
    <x v="26"/>
    <x v="29"/>
    <x v="2"/>
    <n v="38"/>
    <n v="126"/>
    <n v="4788"/>
    <n v="2154.6"/>
    <n v="0.44999999999999996"/>
    <x v="2"/>
  </r>
  <r>
    <x v="2"/>
    <x v="2"/>
    <x v="177"/>
    <x v="2"/>
    <x v="26"/>
    <x v="29"/>
    <x v="3"/>
    <n v="39"/>
    <n v="75"/>
    <n v="2925"/>
    <n v="1462.5"/>
    <n v="0.5"/>
    <x v="2"/>
  </r>
  <r>
    <x v="2"/>
    <x v="2"/>
    <x v="177"/>
    <x v="2"/>
    <x v="26"/>
    <x v="29"/>
    <x v="4"/>
    <n v="41"/>
    <n v="63"/>
    <n v="2583"/>
    <n v="1162.3499999999999"/>
    <n v="0.44999999999999996"/>
    <x v="2"/>
  </r>
  <r>
    <x v="2"/>
    <x v="2"/>
    <x v="177"/>
    <x v="2"/>
    <x v="26"/>
    <x v="29"/>
    <x v="5"/>
    <n v="36"/>
    <n v="117"/>
    <n v="4212"/>
    <n v="1642.68"/>
    <n v="0.39"/>
    <x v="2"/>
  </r>
  <r>
    <x v="2"/>
    <x v="2"/>
    <x v="208"/>
    <x v="2"/>
    <x v="26"/>
    <x v="29"/>
    <x v="0"/>
    <n v="29"/>
    <n v="145"/>
    <n v="4205"/>
    <n v="2228.65"/>
    <n v="0.53"/>
    <x v="2"/>
  </r>
  <r>
    <x v="2"/>
    <x v="2"/>
    <x v="208"/>
    <x v="2"/>
    <x v="26"/>
    <x v="29"/>
    <x v="1"/>
    <n v="37"/>
    <n v="112"/>
    <n v="4144"/>
    <n v="2279.2000000000003"/>
    <n v="0.55000000000000004"/>
    <x v="2"/>
  </r>
  <r>
    <x v="2"/>
    <x v="2"/>
    <x v="208"/>
    <x v="2"/>
    <x v="26"/>
    <x v="29"/>
    <x v="2"/>
    <n v="37"/>
    <n v="104"/>
    <n v="3848"/>
    <n v="1924"/>
    <n v="0.5"/>
    <x v="2"/>
  </r>
  <r>
    <x v="2"/>
    <x v="2"/>
    <x v="208"/>
    <x v="4"/>
    <x v="27"/>
    <x v="30"/>
    <x v="3"/>
    <n v="36"/>
    <n v="63"/>
    <n v="2268"/>
    <n v="1179.3600000000001"/>
    <n v="0.52"/>
    <x v="2"/>
  </r>
  <r>
    <x v="2"/>
    <x v="2"/>
    <x v="208"/>
    <x v="4"/>
    <x v="27"/>
    <x v="30"/>
    <x v="4"/>
    <n v="41"/>
    <n v="51"/>
    <n v="2091"/>
    <n v="1003.68"/>
    <n v="0.48"/>
    <x v="2"/>
  </r>
  <r>
    <x v="2"/>
    <x v="2"/>
    <x v="208"/>
    <x v="4"/>
    <x v="27"/>
    <x v="30"/>
    <x v="5"/>
    <n v="37"/>
    <n v="98"/>
    <n v="3626"/>
    <n v="1305.3599999999999"/>
    <n v="0.36"/>
    <x v="2"/>
  </r>
  <r>
    <x v="2"/>
    <x v="2"/>
    <x v="217"/>
    <x v="4"/>
    <x v="27"/>
    <x v="30"/>
    <x v="0"/>
    <n v="37"/>
    <n v="137"/>
    <n v="5069"/>
    <n v="2534.5"/>
    <n v="0.5"/>
    <x v="2"/>
  </r>
  <r>
    <x v="2"/>
    <x v="2"/>
    <x v="217"/>
    <x v="4"/>
    <x v="27"/>
    <x v="30"/>
    <x v="1"/>
    <n v="46"/>
    <n v="101"/>
    <n v="4646"/>
    <n v="2462.38"/>
    <n v="0.53"/>
    <x v="2"/>
  </r>
  <r>
    <x v="2"/>
    <x v="2"/>
    <x v="217"/>
    <x v="4"/>
    <x v="27"/>
    <x v="30"/>
    <x v="2"/>
    <n v="49"/>
    <n v="113"/>
    <n v="5537"/>
    <n v="2713.13"/>
    <n v="0.49"/>
    <x v="2"/>
  </r>
  <r>
    <x v="2"/>
    <x v="2"/>
    <x v="217"/>
    <x v="4"/>
    <x v="27"/>
    <x v="30"/>
    <x v="3"/>
    <n v="47"/>
    <n v="73"/>
    <n v="3431"/>
    <n v="1784.1200000000001"/>
    <n v="0.52"/>
    <x v="2"/>
  </r>
  <r>
    <x v="2"/>
    <x v="2"/>
    <x v="217"/>
    <x v="4"/>
    <x v="27"/>
    <x v="30"/>
    <x v="4"/>
    <n v="51"/>
    <n v="39"/>
    <n v="1989"/>
    <n v="934.82999999999993"/>
    <n v="0.47"/>
    <x v="2"/>
  </r>
  <r>
    <x v="2"/>
    <x v="2"/>
    <x v="217"/>
    <x v="4"/>
    <x v="27"/>
    <x v="30"/>
    <x v="5"/>
    <n v="48"/>
    <n v="95"/>
    <n v="4560"/>
    <n v="1641.6"/>
    <n v="0.36"/>
    <x v="2"/>
  </r>
  <r>
    <x v="2"/>
    <x v="2"/>
    <x v="236"/>
    <x v="4"/>
    <x v="27"/>
    <x v="30"/>
    <x v="0"/>
    <n v="45"/>
    <n v="142"/>
    <n v="6390"/>
    <n v="3258.9"/>
    <n v="0.51"/>
    <x v="2"/>
  </r>
  <r>
    <x v="2"/>
    <x v="2"/>
    <x v="236"/>
    <x v="4"/>
    <x v="27"/>
    <x v="30"/>
    <x v="1"/>
    <n v="51"/>
    <n v="88"/>
    <n v="4488"/>
    <n v="2244"/>
    <n v="0.5"/>
    <x v="2"/>
  </r>
  <r>
    <x v="2"/>
    <x v="2"/>
    <x v="236"/>
    <x v="4"/>
    <x v="27"/>
    <x v="30"/>
    <x v="2"/>
    <n v="50"/>
    <n v="94"/>
    <n v="4700"/>
    <n v="2350"/>
    <n v="0.5"/>
    <x v="2"/>
  </r>
  <r>
    <x v="2"/>
    <x v="2"/>
    <x v="236"/>
    <x v="4"/>
    <x v="27"/>
    <x v="30"/>
    <x v="3"/>
    <n v="48"/>
    <n v="69"/>
    <n v="3312"/>
    <n v="1821.6000000000001"/>
    <n v="0.55000000000000004"/>
    <x v="2"/>
  </r>
  <r>
    <x v="2"/>
    <x v="2"/>
    <x v="236"/>
    <x v="4"/>
    <x v="27"/>
    <x v="30"/>
    <x v="4"/>
    <n v="52"/>
    <n v="53"/>
    <n v="2756"/>
    <n v="1322.8799999999999"/>
    <n v="0.48"/>
    <x v="2"/>
  </r>
  <r>
    <x v="2"/>
    <x v="2"/>
    <x v="236"/>
    <x v="4"/>
    <x v="27"/>
    <x v="30"/>
    <x v="5"/>
    <n v="63"/>
    <n v="105"/>
    <n v="6615"/>
    <n v="2646"/>
    <n v="0.4"/>
    <x v="2"/>
  </r>
  <r>
    <x v="2"/>
    <x v="2"/>
    <x v="267"/>
    <x v="4"/>
    <x v="27"/>
    <x v="30"/>
    <x v="0"/>
    <n v="47"/>
    <n v="160"/>
    <n v="7520"/>
    <n v="4060.8"/>
    <n v="0.54"/>
    <x v="2"/>
  </r>
  <r>
    <x v="2"/>
    <x v="2"/>
    <x v="267"/>
    <x v="4"/>
    <x v="27"/>
    <x v="30"/>
    <x v="1"/>
    <n v="52"/>
    <n v="108"/>
    <n v="5616"/>
    <n v="2920.32"/>
    <n v="0.52"/>
    <x v="2"/>
  </r>
  <r>
    <x v="2"/>
    <x v="2"/>
    <x v="267"/>
    <x v="4"/>
    <x v="27"/>
    <x v="30"/>
    <x v="2"/>
    <n v="52"/>
    <n v="123"/>
    <n v="6396"/>
    <n v="3198"/>
    <n v="0.5"/>
    <x v="2"/>
  </r>
  <r>
    <x v="2"/>
    <x v="2"/>
    <x v="267"/>
    <x v="4"/>
    <x v="27"/>
    <x v="30"/>
    <x v="3"/>
    <n v="47"/>
    <n v="91"/>
    <n v="4277"/>
    <n v="2309.58"/>
    <n v="0.54"/>
    <x v="2"/>
  </r>
  <r>
    <x v="2"/>
    <x v="2"/>
    <x v="267"/>
    <x v="4"/>
    <x v="27"/>
    <x v="30"/>
    <x v="4"/>
    <n v="50"/>
    <n v="56"/>
    <n v="2800"/>
    <n v="1344"/>
    <n v="0.48"/>
    <x v="2"/>
  </r>
  <r>
    <x v="2"/>
    <x v="2"/>
    <x v="267"/>
    <x v="4"/>
    <x v="27"/>
    <x v="30"/>
    <x v="5"/>
    <n v="64"/>
    <n v="120"/>
    <n v="7680"/>
    <n v="3072"/>
    <n v="0.4"/>
    <x v="2"/>
  </r>
  <r>
    <x v="2"/>
    <x v="2"/>
    <x v="297"/>
    <x v="4"/>
    <x v="27"/>
    <x v="30"/>
    <x v="0"/>
    <n v="46"/>
    <n v="176"/>
    <n v="8096"/>
    <n v="4290.88"/>
    <n v="0.53"/>
    <x v="2"/>
  </r>
  <r>
    <x v="2"/>
    <x v="2"/>
    <x v="297"/>
    <x v="4"/>
    <x v="27"/>
    <x v="30"/>
    <x v="1"/>
    <n v="54"/>
    <n v="147"/>
    <n v="7938"/>
    <n v="4048.38"/>
    <n v="0.51"/>
    <x v="2"/>
  </r>
  <r>
    <x v="2"/>
    <x v="2"/>
    <x v="297"/>
    <x v="4"/>
    <x v="27"/>
    <x v="30"/>
    <x v="2"/>
    <n v="52"/>
    <n v="142"/>
    <n v="7384"/>
    <n v="3544.3199999999997"/>
    <n v="0.48"/>
    <x v="2"/>
  </r>
  <r>
    <x v="2"/>
    <x v="2"/>
    <x v="297"/>
    <x v="4"/>
    <x v="27"/>
    <x v="30"/>
    <x v="3"/>
    <n v="49"/>
    <n v="120"/>
    <n v="5880"/>
    <n v="2998.8"/>
    <n v="0.51"/>
    <x v="2"/>
  </r>
  <r>
    <x v="2"/>
    <x v="2"/>
    <x v="297"/>
    <x v="4"/>
    <x v="27"/>
    <x v="30"/>
    <x v="4"/>
    <n v="51"/>
    <n v="72"/>
    <n v="3672"/>
    <n v="1762.56"/>
    <n v="0.48"/>
    <x v="2"/>
  </r>
  <r>
    <x v="2"/>
    <x v="2"/>
    <x v="297"/>
    <x v="4"/>
    <x v="27"/>
    <x v="30"/>
    <x v="5"/>
    <n v="67"/>
    <n v="150"/>
    <n v="10050"/>
    <n v="3517.5"/>
    <n v="0.35"/>
    <x v="2"/>
  </r>
  <r>
    <x v="2"/>
    <x v="2"/>
    <x v="326"/>
    <x v="4"/>
    <x v="27"/>
    <x v="30"/>
    <x v="0"/>
    <n v="47"/>
    <n v="196"/>
    <n v="9212"/>
    <n v="4606"/>
    <n v="0.5"/>
    <x v="2"/>
  </r>
  <r>
    <x v="2"/>
    <x v="2"/>
    <x v="326"/>
    <x v="4"/>
    <x v="27"/>
    <x v="30"/>
    <x v="1"/>
    <n v="51"/>
    <n v="173"/>
    <n v="8823"/>
    <n v="4499.7300000000005"/>
    <n v="0.51"/>
    <x v="2"/>
  </r>
  <r>
    <x v="2"/>
    <x v="2"/>
    <x v="326"/>
    <x v="4"/>
    <x v="27"/>
    <x v="30"/>
    <x v="2"/>
    <n v="50"/>
    <n v="137"/>
    <n v="6850"/>
    <n v="3425"/>
    <n v="0.5"/>
    <x v="2"/>
  </r>
  <r>
    <x v="2"/>
    <x v="2"/>
    <x v="326"/>
    <x v="4"/>
    <x v="27"/>
    <x v="30"/>
    <x v="3"/>
    <n v="46"/>
    <n v="128"/>
    <n v="5888"/>
    <n v="3002.88"/>
    <n v="0.51"/>
    <x v="2"/>
  </r>
  <r>
    <x v="2"/>
    <x v="2"/>
    <x v="326"/>
    <x v="4"/>
    <x v="27"/>
    <x v="30"/>
    <x v="4"/>
    <n v="54"/>
    <n v="138"/>
    <n v="7452"/>
    <n v="3576.96"/>
    <n v="0.48"/>
    <x v="2"/>
  </r>
  <r>
    <x v="2"/>
    <x v="2"/>
    <x v="326"/>
    <x v="4"/>
    <x v="27"/>
    <x v="30"/>
    <x v="5"/>
    <n v="67"/>
    <n v="143"/>
    <n v="9581"/>
    <n v="3640.78"/>
    <n v="0.38"/>
    <x v="2"/>
  </r>
  <r>
    <x v="2"/>
    <x v="2"/>
    <x v="358"/>
    <x v="4"/>
    <x v="27"/>
    <x v="30"/>
    <x v="0"/>
    <n v="53"/>
    <n v="182"/>
    <n v="9646"/>
    <n v="4919.46"/>
    <n v="0.51"/>
    <x v="2"/>
  </r>
  <r>
    <x v="2"/>
    <x v="2"/>
    <x v="358"/>
    <x v="4"/>
    <x v="27"/>
    <x v="30"/>
    <x v="1"/>
    <n v="58"/>
    <n v="175"/>
    <n v="10150"/>
    <n v="5278"/>
    <n v="0.52"/>
    <x v="2"/>
  </r>
  <r>
    <x v="2"/>
    <x v="2"/>
    <x v="358"/>
    <x v="4"/>
    <x v="27"/>
    <x v="30"/>
    <x v="2"/>
    <n v="54"/>
    <n v="150"/>
    <n v="8100"/>
    <n v="3725.9999999999995"/>
    <n v="0.45999999999999996"/>
    <x v="2"/>
  </r>
  <r>
    <x v="2"/>
    <x v="2"/>
    <x v="358"/>
    <x v="4"/>
    <x v="27"/>
    <x v="30"/>
    <x v="3"/>
    <n v="53"/>
    <n v="113"/>
    <n v="5989"/>
    <n v="3114.28"/>
    <n v="0.52"/>
    <x v="2"/>
  </r>
  <r>
    <x v="2"/>
    <x v="2"/>
    <x v="358"/>
    <x v="4"/>
    <x v="27"/>
    <x v="30"/>
    <x v="4"/>
    <n v="60"/>
    <n v="126"/>
    <n v="7560"/>
    <n v="3628.7999999999997"/>
    <n v="0.48"/>
    <x v="2"/>
  </r>
  <r>
    <x v="2"/>
    <x v="2"/>
    <x v="358"/>
    <x v="4"/>
    <x v="27"/>
    <x v="30"/>
    <x v="5"/>
    <n v="68"/>
    <n v="119"/>
    <n v="8092"/>
    <n v="2832.2"/>
    <n v="0.35"/>
    <x v="2"/>
  </r>
  <r>
    <x v="2"/>
    <x v="2"/>
    <x v="390"/>
    <x v="4"/>
    <x v="27"/>
    <x v="30"/>
    <x v="0"/>
    <n v="43"/>
    <n v="180"/>
    <n v="7740"/>
    <n v="4179.6000000000004"/>
    <n v="0.54"/>
    <x v="2"/>
  </r>
  <r>
    <x v="2"/>
    <x v="2"/>
    <x v="390"/>
    <x v="4"/>
    <x v="27"/>
    <x v="30"/>
    <x v="1"/>
    <n v="47"/>
    <n v="156"/>
    <n v="7332"/>
    <n v="4032.6000000000004"/>
    <n v="0.55000000000000004"/>
    <x v="2"/>
  </r>
  <r>
    <x v="2"/>
    <x v="2"/>
    <x v="390"/>
    <x v="4"/>
    <x v="27"/>
    <x v="30"/>
    <x v="2"/>
    <n v="42"/>
    <n v="135"/>
    <n v="5670"/>
    <n v="2664.8999999999996"/>
    <n v="0.47"/>
    <x v="2"/>
  </r>
  <r>
    <x v="2"/>
    <x v="2"/>
    <x v="390"/>
    <x v="4"/>
    <x v="27"/>
    <x v="30"/>
    <x v="3"/>
    <n v="43"/>
    <n v="120"/>
    <n v="5160"/>
    <n v="2786.4"/>
    <n v="0.54"/>
    <x v="2"/>
  </r>
  <r>
    <x v="2"/>
    <x v="2"/>
    <x v="390"/>
    <x v="4"/>
    <x v="27"/>
    <x v="30"/>
    <x v="4"/>
    <n v="54"/>
    <n v="100"/>
    <n v="5400"/>
    <n v="2592"/>
    <n v="0.48"/>
    <x v="2"/>
  </r>
  <r>
    <x v="2"/>
    <x v="2"/>
    <x v="390"/>
    <x v="4"/>
    <x v="27"/>
    <x v="30"/>
    <x v="5"/>
    <n v="59"/>
    <n v="131"/>
    <n v="7729"/>
    <n v="3091.6000000000004"/>
    <n v="0.4"/>
    <x v="2"/>
  </r>
  <r>
    <x v="2"/>
    <x v="2"/>
    <x v="419"/>
    <x v="4"/>
    <x v="27"/>
    <x v="30"/>
    <x v="0"/>
    <n v="42"/>
    <n v="131"/>
    <n v="5502"/>
    <n v="2806.02"/>
    <n v="0.51"/>
    <x v="2"/>
  </r>
  <r>
    <x v="2"/>
    <x v="2"/>
    <x v="419"/>
    <x v="4"/>
    <x v="27"/>
    <x v="30"/>
    <x v="1"/>
    <n v="47"/>
    <n v="142"/>
    <n v="6674"/>
    <n v="3470.48"/>
    <n v="0.52"/>
    <x v="2"/>
  </r>
  <r>
    <x v="2"/>
    <x v="2"/>
    <x v="419"/>
    <x v="4"/>
    <x v="27"/>
    <x v="30"/>
    <x v="2"/>
    <n v="42"/>
    <n v="105"/>
    <n v="4410"/>
    <n v="2072.6999999999998"/>
    <n v="0.47"/>
    <x v="2"/>
  </r>
  <r>
    <x v="2"/>
    <x v="2"/>
    <x v="419"/>
    <x v="4"/>
    <x v="27"/>
    <x v="30"/>
    <x v="3"/>
    <n v="44"/>
    <n v="88"/>
    <n v="3872"/>
    <n v="1936"/>
    <n v="0.5"/>
    <x v="2"/>
  </r>
  <r>
    <x v="2"/>
    <x v="2"/>
    <x v="419"/>
    <x v="4"/>
    <x v="27"/>
    <x v="30"/>
    <x v="4"/>
    <n v="50"/>
    <n v="90"/>
    <n v="4500"/>
    <n v="2070"/>
    <n v="0.45999999999999996"/>
    <x v="2"/>
  </r>
  <r>
    <x v="2"/>
    <x v="2"/>
    <x v="419"/>
    <x v="4"/>
    <x v="27"/>
    <x v="30"/>
    <x v="5"/>
    <n v="64"/>
    <n v="102"/>
    <n v="6528"/>
    <n v="2545.92"/>
    <n v="0.39"/>
    <x v="2"/>
  </r>
  <r>
    <x v="2"/>
    <x v="2"/>
    <x v="450"/>
    <x v="4"/>
    <x v="27"/>
    <x v="30"/>
    <x v="0"/>
    <n v="51"/>
    <n v="137"/>
    <n v="6987"/>
    <n v="3563.37"/>
    <n v="0.51"/>
    <x v="2"/>
  </r>
  <r>
    <x v="2"/>
    <x v="2"/>
    <x v="450"/>
    <x v="4"/>
    <x v="27"/>
    <x v="30"/>
    <x v="1"/>
    <n v="58"/>
    <n v="173"/>
    <n v="10034"/>
    <n v="5418.3600000000006"/>
    <n v="0.54"/>
    <x v="2"/>
  </r>
  <r>
    <x v="2"/>
    <x v="2"/>
    <x v="450"/>
    <x v="4"/>
    <x v="27"/>
    <x v="30"/>
    <x v="2"/>
    <n v="54"/>
    <n v="115"/>
    <n v="6210"/>
    <n v="2918.7"/>
    <n v="0.47"/>
    <x v="2"/>
  </r>
  <r>
    <x v="2"/>
    <x v="2"/>
    <x v="450"/>
    <x v="4"/>
    <x v="27"/>
    <x v="30"/>
    <x v="3"/>
    <n v="51"/>
    <n v="116"/>
    <n v="5916"/>
    <n v="3076.32"/>
    <n v="0.52"/>
    <x v="2"/>
  </r>
  <r>
    <x v="2"/>
    <x v="2"/>
    <x v="450"/>
    <x v="4"/>
    <x v="27"/>
    <x v="30"/>
    <x v="4"/>
    <n v="60"/>
    <n v="102"/>
    <n v="6120"/>
    <n v="2876.3999999999996"/>
    <n v="0.47"/>
    <x v="2"/>
  </r>
  <r>
    <x v="2"/>
    <x v="2"/>
    <x v="450"/>
    <x v="4"/>
    <x v="27"/>
    <x v="30"/>
    <x v="5"/>
    <n v="65"/>
    <n v="124"/>
    <n v="8060"/>
    <n v="2821"/>
    <n v="0.35"/>
    <x v="2"/>
  </r>
  <r>
    <x v="2"/>
    <x v="2"/>
    <x v="479"/>
    <x v="4"/>
    <x v="27"/>
    <x v="30"/>
    <x v="0"/>
    <n v="50"/>
    <n v="203"/>
    <n v="10150"/>
    <n v="5582.5"/>
    <n v="0.55000000000000004"/>
    <x v="2"/>
  </r>
  <r>
    <x v="2"/>
    <x v="2"/>
    <x v="479"/>
    <x v="4"/>
    <x v="27"/>
    <x v="30"/>
    <x v="1"/>
    <n v="58"/>
    <n v="189"/>
    <n v="10962"/>
    <n v="5809.8600000000006"/>
    <n v="0.53"/>
    <x v="2"/>
  </r>
  <r>
    <x v="0"/>
    <x v="2"/>
    <x v="479"/>
    <x v="4"/>
    <x v="27"/>
    <x v="30"/>
    <x v="2"/>
    <n v="53"/>
    <n v="138"/>
    <n v="7314"/>
    <n v="3657"/>
    <n v="0.5"/>
    <x v="2"/>
  </r>
  <r>
    <x v="0"/>
    <x v="2"/>
    <x v="479"/>
    <x v="4"/>
    <x v="27"/>
    <x v="30"/>
    <x v="3"/>
    <n v="51"/>
    <n v="128"/>
    <n v="6528"/>
    <n v="3264"/>
    <n v="0.5"/>
    <x v="2"/>
  </r>
  <r>
    <x v="0"/>
    <x v="2"/>
    <x v="479"/>
    <x v="4"/>
    <x v="27"/>
    <x v="30"/>
    <x v="4"/>
    <n v="64"/>
    <n v="116"/>
    <n v="7424"/>
    <n v="3712"/>
    <n v="0.5"/>
    <x v="2"/>
  </r>
  <r>
    <x v="0"/>
    <x v="2"/>
    <x v="479"/>
    <x v="4"/>
    <x v="27"/>
    <x v="30"/>
    <x v="5"/>
    <n v="64"/>
    <n v="135"/>
    <n v="8640"/>
    <n v="3024"/>
    <n v="0.35"/>
    <x v="2"/>
  </r>
  <r>
    <x v="0"/>
    <x v="0"/>
    <x v="173"/>
    <x v="4"/>
    <x v="27"/>
    <x v="30"/>
    <x v="0"/>
    <n v="39"/>
    <n v="256"/>
    <n v="9984"/>
    <n v="5790.7200000000012"/>
    <n v="0.58000000000000007"/>
    <x v="2"/>
  </r>
  <r>
    <x v="0"/>
    <x v="0"/>
    <x v="173"/>
    <x v="4"/>
    <x v="27"/>
    <x v="30"/>
    <x v="1"/>
    <n v="37"/>
    <n v="206"/>
    <n v="7622"/>
    <n v="3429.8999999999996"/>
    <n v="0.44999999999999996"/>
    <x v="2"/>
  </r>
  <r>
    <x v="0"/>
    <x v="0"/>
    <x v="173"/>
    <x v="4"/>
    <x v="27"/>
    <x v="30"/>
    <x v="2"/>
    <n v="29"/>
    <n v="248"/>
    <n v="7192"/>
    <n v="2804.88"/>
    <n v="0.39"/>
    <x v="2"/>
  </r>
  <r>
    <x v="0"/>
    <x v="0"/>
    <x v="173"/>
    <x v="4"/>
    <x v="27"/>
    <x v="30"/>
    <x v="3"/>
    <n v="34"/>
    <n v="203"/>
    <n v="6902"/>
    <n v="3036.88"/>
    <n v="0.44"/>
    <x v="2"/>
  </r>
  <r>
    <x v="0"/>
    <x v="0"/>
    <x v="173"/>
    <x v="4"/>
    <x v="27"/>
    <x v="30"/>
    <x v="4"/>
    <n v="47"/>
    <n v="189"/>
    <n v="8883"/>
    <n v="4175.01"/>
    <n v="0.47"/>
    <x v="2"/>
  </r>
  <r>
    <x v="0"/>
    <x v="0"/>
    <x v="173"/>
    <x v="4"/>
    <x v="27"/>
    <x v="30"/>
    <x v="5"/>
    <n v="37"/>
    <n v="239"/>
    <n v="8843"/>
    <n v="5305.8"/>
    <n v="0.6"/>
    <x v="2"/>
  </r>
  <r>
    <x v="0"/>
    <x v="0"/>
    <x v="202"/>
    <x v="4"/>
    <x v="27"/>
    <x v="30"/>
    <x v="0"/>
    <n v="38"/>
    <n v="312"/>
    <n v="11856"/>
    <n v="6995.0400000000009"/>
    <n v="0.59000000000000008"/>
    <x v="2"/>
  </r>
  <r>
    <x v="0"/>
    <x v="0"/>
    <x v="202"/>
    <x v="4"/>
    <x v="27"/>
    <x v="30"/>
    <x v="1"/>
    <n v="39"/>
    <n v="218"/>
    <n v="8502"/>
    <n v="3910.9199999999996"/>
    <n v="0.45999999999999996"/>
    <x v="2"/>
  </r>
  <r>
    <x v="0"/>
    <x v="0"/>
    <x v="202"/>
    <x v="4"/>
    <x v="27"/>
    <x v="30"/>
    <x v="2"/>
    <n v="29"/>
    <n v="217"/>
    <n v="6293"/>
    <n v="2328.41"/>
    <n v="0.37"/>
    <x v="2"/>
  </r>
  <r>
    <x v="0"/>
    <x v="0"/>
    <x v="202"/>
    <x v="4"/>
    <x v="28"/>
    <x v="31"/>
    <x v="3"/>
    <n v="33"/>
    <n v="169"/>
    <n v="5577"/>
    <n v="2509.6499999999996"/>
    <n v="0.44999999999999996"/>
    <x v="2"/>
  </r>
  <r>
    <x v="0"/>
    <x v="0"/>
    <x v="202"/>
    <x v="4"/>
    <x v="28"/>
    <x v="31"/>
    <x v="4"/>
    <n v="49"/>
    <n v="189"/>
    <n v="9261"/>
    <n v="4352.67"/>
    <n v="0.47"/>
    <x v="2"/>
  </r>
  <r>
    <x v="0"/>
    <x v="0"/>
    <x v="202"/>
    <x v="4"/>
    <x v="28"/>
    <x v="31"/>
    <x v="5"/>
    <n v="34"/>
    <n v="216"/>
    <n v="7344"/>
    <n v="4773.6000000000004"/>
    <n v="0.65"/>
    <x v="2"/>
  </r>
  <r>
    <x v="0"/>
    <x v="0"/>
    <x v="707"/>
    <x v="4"/>
    <x v="28"/>
    <x v="31"/>
    <x v="0"/>
    <n v="33"/>
    <n v="265"/>
    <n v="8745"/>
    <n v="5072.1000000000004"/>
    <n v="0.58000000000000007"/>
    <x v="2"/>
  </r>
  <r>
    <x v="0"/>
    <x v="0"/>
    <x v="707"/>
    <x v="4"/>
    <x v="28"/>
    <x v="31"/>
    <x v="1"/>
    <n v="32"/>
    <n v="210"/>
    <n v="6720"/>
    <n v="3292.7999999999997"/>
    <n v="0.49"/>
    <x v="2"/>
  </r>
  <r>
    <x v="0"/>
    <x v="0"/>
    <x v="707"/>
    <x v="4"/>
    <x v="28"/>
    <x v="31"/>
    <x v="2"/>
    <n v="24"/>
    <n v="181"/>
    <n v="4344"/>
    <n v="1650.72"/>
    <n v="0.38"/>
    <x v="2"/>
  </r>
  <r>
    <x v="0"/>
    <x v="0"/>
    <x v="707"/>
    <x v="4"/>
    <x v="28"/>
    <x v="31"/>
    <x v="3"/>
    <n v="27"/>
    <n v="144"/>
    <n v="3888"/>
    <n v="1632.96"/>
    <n v="0.42"/>
    <x v="2"/>
  </r>
  <r>
    <x v="0"/>
    <x v="0"/>
    <x v="707"/>
    <x v="4"/>
    <x v="28"/>
    <x v="31"/>
    <x v="4"/>
    <n v="41"/>
    <n v="181"/>
    <n v="7421"/>
    <n v="3562.08"/>
    <n v="0.48"/>
    <x v="2"/>
  </r>
  <r>
    <x v="0"/>
    <x v="0"/>
    <x v="707"/>
    <x v="4"/>
    <x v="28"/>
    <x v="31"/>
    <x v="5"/>
    <n v="32"/>
    <n v="189"/>
    <n v="6048"/>
    <n v="3810.2400000000002"/>
    <n v="0.63"/>
    <x v="2"/>
  </r>
  <r>
    <x v="0"/>
    <x v="0"/>
    <x v="229"/>
    <x v="4"/>
    <x v="28"/>
    <x v="31"/>
    <x v="0"/>
    <n v="33"/>
    <n v="283"/>
    <n v="9339"/>
    <n v="5323.2300000000005"/>
    <n v="0.57000000000000006"/>
    <x v="2"/>
  </r>
  <r>
    <x v="0"/>
    <x v="0"/>
    <x v="229"/>
    <x v="4"/>
    <x v="28"/>
    <x v="31"/>
    <x v="1"/>
    <n v="34"/>
    <n v="182"/>
    <n v="6188"/>
    <n v="2846.4799999999996"/>
    <n v="0.45999999999999996"/>
    <x v="2"/>
  </r>
  <r>
    <x v="0"/>
    <x v="0"/>
    <x v="229"/>
    <x v="4"/>
    <x v="28"/>
    <x v="31"/>
    <x v="2"/>
    <n v="24"/>
    <n v="182"/>
    <n v="4368"/>
    <n v="1659.84"/>
    <n v="0.38"/>
    <x v="2"/>
  </r>
  <r>
    <x v="0"/>
    <x v="0"/>
    <x v="229"/>
    <x v="4"/>
    <x v="28"/>
    <x v="31"/>
    <x v="3"/>
    <n v="27"/>
    <n v="180"/>
    <n v="4860"/>
    <n v="2089.8000000000002"/>
    <n v="0.43"/>
    <x v="2"/>
  </r>
  <r>
    <x v="0"/>
    <x v="0"/>
    <x v="229"/>
    <x v="4"/>
    <x v="28"/>
    <x v="31"/>
    <x v="4"/>
    <n v="47"/>
    <n v="188"/>
    <n v="8836"/>
    <n v="4418"/>
    <n v="0.5"/>
    <x v="2"/>
  </r>
  <r>
    <x v="0"/>
    <x v="0"/>
    <x v="229"/>
    <x v="4"/>
    <x v="28"/>
    <x v="31"/>
    <x v="5"/>
    <n v="39"/>
    <n v="209"/>
    <n v="8151"/>
    <n v="5135.13"/>
    <n v="0.63"/>
    <x v="2"/>
  </r>
  <r>
    <x v="0"/>
    <x v="0"/>
    <x v="258"/>
    <x v="4"/>
    <x v="28"/>
    <x v="31"/>
    <x v="0"/>
    <n v="48"/>
    <n v="282"/>
    <n v="13536"/>
    <n v="7444.8"/>
    <n v="0.55000000000000004"/>
    <x v="2"/>
  </r>
  <r>
    <x v="0"/>
    <x v="0"/>
    <x v="258"/>
    <x v="4"/>
    <x v="28"/>
    <x v="31"/>
    <x v="1"/>
    <n v="45"/>
    <n v="188"/>
    <n v="8460"/>
    <n v="3806.9999999999995"/>
    <n v="0.44999999999999996"/>
    <x v="2"/>
  </r>
  <r>
    <x v="0"/>
    <x v="0"/>
    <x v="258"/>
    <x v="4"/>
    <x v="28"/>
    <x v="31"/>
    <x v="2"/>
    <n v="41"/>
    <n v="210"/>
    <n v="8610"/>
    <n v="3185.7"/>
    <n v="0.37"/>
    <x v="2"/>
  </r>
  <r>
    <x v="0"/>
    <x v="0"/>
    <x v="258"/>
    <x v="4"/>
    <x v="28"/>
    <x v="31"/>
    <x v="3"/>
    <n v="43"/>
    <n v="182"/>
    <n v="7826"/>
    <n v="3286.92"/>
    <n v="0.42"/>
    <x v="2"/>
  </r>
  <r>
    <x v="0"/>
    <x v="0"/>
    <x v="258"/>
    <x v="4"/>
    <x v="28"/>
    <x v="31"/>
    <x v="4"/>
    <n v="53"/>
    <n v="196"/>
    <n v="10388"/>
    <n v="5194"/>
    <n v="0.5"/>
    <x v="2"/>
  </r>
  <r>
    <x v="0"/>
    <x v="0"/>
    <x v="258"/>
    <x v="4"/>
    <x v="28"/>
    <x v="31"/>
    <x v="5"/>
    <n v="59"/>
    <n v="200"/>
    <n v="11800"/>
    <n v="7080"/>
    <n v="0.6"/>
    <x v="2"/>
  </r>
  <r>
    <x v="0"/>
    <x v="0"/>
    <x v="291"/>
    <x v="4"/>
    <x v="28"/>
    <x v="31"/>
    <x v="0"/>
    <n v="51"/>
    <n v="273"/>
    <n v="13923"/>
    <n v="7796.880000000001"/>
    <n v="0.56000000000000005"/>
    <x v="2"/>
  </r>
  <r>
    <x v="0"/>
    <x v="0"/>
    <x v="291"/>
    <x v="4"/>
    <x v="28"/>
    <x v="31"/>
    <x v="1"/>
    <n v="49"/>
    <n v="200"/>
    <n v="9800"/>
    <n v="4410"/>
    <n v="0.44999999999999996"/>
    <x v="2"/>
  </r>
  <r>
    <x v="0"/>
    <x v="0"/>
    <x v="291"/>
    <x v="4"/>
    <x v="28"/>
    <x v="31"/>
    <x v="2"/>
    <n v="47"/>
    <n v="209"/>
    <n v="9823"/>
    <n v="3536.2799999999997"/>
    <n v="0.36"/>
    <x v="2"/>
  </r>
  <r>
    <x v="0"/>
    <x v="0"/>
    <x v="291"/>
    <x v="4"/>
    <x v="28"/>
    <x v="31"/>
    <x v="3"/>
    <n v="47"/>
    <n v="218"/>
    <n v="10246"/>
    <n v="4610.7"/>
    <n v="0.44999999999999996"/>
    <x v="2"/>
  </r>
  <r>
    <x v="0"/>
    <x v="0"/>
    <x v="291"/>
    <x v="4"/>
    <x v="28"/>
    <x v="31"/>
    <x v="4"/>
    <n v="62"/>
    <n v="195"/>
    <n v="12090"/>
    <n v="5440.4999999999991"/>
    <n v="0.44999999999999996"/>
    <x v="2"/>
  </r>
  <r>
    <x v="0"/>
    <x v="0"/>
    <x v="291"/>
    <x v="4"/>
    <x v="28"/>
    <x v="31"/>
    <x v="5"/>
    <n v="65"/>
    <n v="250"/>
    <n v="16250"/>
    <n v="10400"/>
    <n v="0.64"/>
    <x v="2"/>
  </r>
  <r>
    <x v="0"/>
    <x v="0"/>
    <x v="319"/>
    <x v="4"/>
    <x v="28"/>
    <x v="31"/>
    <x v="0"/>
    <n v="63"/>
    <n v="311"/>
    <n v="19593"/>
    <n v="11559.87"/>
    <n v="0.59000000000000008"/>
    <x v="2"/>
  </r>
  <r>
    <x v="0"/>
    <x v="0"/>
    <x v="319"/>
    <x v="4"/>
    <x v="28"/>
    <x v="31"/>
    <x v="1"/>
    <n v="58"/>
    <n v="270"/>
    <n v="15660"/>
    <n v="7673.4"/>
    <n v="0.49"/>
    <x v="2"/>
  </r>
  <r>
    <x v="0"/>
    <x v="0"/>
    <x v="319"/>
    <x v="4"/>
    <x v="28"/>
    <x v="31"/>
    <x v="2"/>
    <n v="51"/>
    <n v="248"/>
    <n v="12648"/>
    <n v="4553.28"/>
    <n v="0.36"/>
    <x v="2"/>
  </r>
  <r>
    <x v="0"/>
    <x v="0"/>
    <x v="319"/>
    <x v="4"/>
    <x v="28"/>
    <x v="31"/>
    <x v="3"/>
    <n v="52"/>
    <n v="202"/>
    <n v="10504"/>
    <n v="4411.68"/>
    <n v="0.42"/>
    <x v="2"/>
  </r>
  <r>
    <x v="0"/>
    <x v="0"/>
    <x v="319"/>
    <x v="4"/>
    <x v="28"/>
    <x v="31"/>
    <x v="4"/>
    <n v="64"/>
    <n v="240"/>
    <n v="15360"/>
    <n v="6911.9999999999991"/>
    <n v="0.44999999999999996"/>
    <x v="2"/>
  </r>
  <r>
    <x v="0"/>
    <x v="0"/>
    <x v="319"/>
    <x v="4"/>
    <x v="28"/>
    <x v="31"/>
    <x v="5"/>
    <n v="66"/>
    <n v="244"/>
    <n v="16104"/>
    <n v="10467.6"/>
    <n v="0.65"/>
    <x v="2"/>
  </r>
  <r>
    <x v="0"/>
    <x v="0"/>
    <x v="351"/>
    <x v="4"/>
    <x v="28"/>
    <x v="31"/>
    <x v="0"/>
    <n v="62"/>
    <n v="326"/>
    <n v="20212"/>
    <n v="11520.840000000002"/>
    <n v="0.57000000000000006"/>
    <x v="2"/>
  </r>
  <r>
    <x v="0"/>
    <x v="0"/>
    <x v="351"/>
    <x v="4"/>
    <x v="28"/>
    <x v="31"/>
    <x v="1"/>
    <n v="54"/>
    <n v="243"/>
    <n v="13122"/>
    <n v="6429.78"/>
    <n v="0.49"/>
    <x v="2"/>
  </r>
  <r>
    <x v="0"/>
    <x v="0"/>
    <x v="351"/>
    <x v="4"/>
    <x v="28"/>
    <x v="31"/>
    <x v="2"/>
    <n v="50"/>
    <n v="231"/>
    <n v="11550"/>
    <n v="4620"/>
    <n v="0.4"/>
    <x v="2"/>
  </r>
  <r>
    <x v="0"/>
    <x v="0"/>
    <x v="351"/>
    <x v="4"/>
    <x v="28"/>
    <x v="31"/>
    <x v="3"/>
    <n v="44"/>
    <n v="233"/>
    <n v="10252"/>
    <n v="4203.32"/>
    <n v="0.41"/>
    <x v="2"/>
  </r>
  <r>
    <x v="0"/>
    <x v="0"/>
    <x v="351"/>
    <x v="4"/>
    <x v="28"/>
    <x v="31"/>
    <x v="4"/>
    <n v="51"/>
    <n v="225"/>
    <n v="11475"/>
    <n v="5278.5"/>
    <n v="0.45999999999999996"/>
    <x v="2"/>
  </r>
  <r>
    <x v="0"/>
    <x v="0"/>
    <x v="351"/>
    <x v="4"/>
    <x v="28"/>
    <x v="31"/>
    <x v="5"/>
    <n v="58"/>
    <n v="278"/>
    <n v="16124"/>
    <n v="9835.64"/>
    <n v="0.61"/>
    <x v="2"/>
  </r>
  <r>
    <x v="0"/>
    <x v="0"/>
    <x v="381"/>
    <x v="4"/>
    <x v="28"/>
    <x v="31"/>
    <x v="0"/>
    <n v="51"/>
    <n v="287"/>
    <n v="14637"/>
    <n v="8489.4600000000009"/>
    <n v="0.58000000000000007"/>
    <x v="2"/>
  </r>
  <r>
    <x v="0"/>
    <x v="0"/>
    <x v="381"/>
    <x v="4"/>
    <x v="28"/>
    <x v="31"/>
    <x v="1"/>
    <n v="48"/>
    <n v="223"/>
    <n v="10704"/>
    <n v="5137.92"/>
    <n v="0.48"/>
    <x v="2"/>
  </r>
  <r>
    <x v="0"/>
    <x v="0"/>
    <x v="381"/>
    <x v="4"/>
    <x v="28"/>
    <x v="31"/>
    <x v="2"/>
    <n v="38"/>
    <n v="196"/>
    <n v="7448"/>
    <n v="2904.7200000000003"/>
    <n v="0.39"/>
    <x v="2"/>
  </r>
  <r>
    <x v="0"/>
    <x v="0"/>
    <x v="381"/>
    <x v="4"/>
    <x v="28"/>
    <x v="31"/>
    <x v="3"/>
    <n v="39"/>
    <n v="210"/>
    <n v="8190"/>
    <n v="3276"/>
    <n v="0.4"/>
    <x v="2"/>
  </r>
  <r>
    <x v="0"/>
    <x v="0"/>
    <x v="381"/>
    <x v="4"/>
    <x v="28"/>
    <x v="31"/>
    <x v="4"/>
    <n v="48"/>
    <n v="175"/>
    <n v="8400"/>
    <n v="3863.9999999999995"/>
    <n v="0.45999999999999996"/>
    <x v="2"/>
  </r>
  <r>
    <x v="0"/>
    <x v="0"/>
    <x v="381"/>
    <x v="4"/>
    <x v="28"/>
    <x v="31"/>
    <x v="5"/>
    <n v="52"/>
    <n v="232"/>
    <n v="12064"/>
    <n v="7238.4"/>
    <n v="0.6"/>
    <x v="2"/>
  </r>
  <r>
    <x v="0"/>
    <x v="0"/>
    <x v="413"/>
    <x v="4"/>
    <x v="28"/>
    <x v="31"/>
    <x v="0"/>
    <n v="50"/>
    <n v="244"/>
    <n v="12200"/>
    <n v="7320"/>
    <n v="0.6"/>
    <x v="2"/>
  </r>
  <r>
    <x v="0"/>
    <x v="0"/>
    <x v="413"/>
    <x v="4"/>
    <x v="28"/>
    <x v="31"/>
    <x v="1"/>
    <n v="42"/>
    <n v="208"/>
    <n v="8736"/>
    <n v="4368"/>
    <n v="0.5"/>
    <x v="2"/>
  </r>
  <r>
    <x v="0"/>
    <x v="0"/>
    <x v="413"/>
    <x v="4"/>
    <x v="28"/>
    <x v="31"/>
    <x v="2"/>
    <n v="41"/>
    <n v="176"/>
    <n v="7216"/>
    <n v="2814.2400000000002"/>
    <n v="0.39"/>
    <x v="2"/>
  </r>
  <r>
    <x v="0"/>
    <x v="0"/>
    <x v="413"/>
    <x v="4"/>
    <x v="28"/>
    <x v="31"/>
    <x v="3"/>
    <n v="41"/>
    <n v="176"/>
    <n v="7216"/>
    <n v="2886.4"/>
    <n v="0.4"/>
    <x v="2"/>
  </r>
  <r>
    <x v="0"/>
    <x v="0"/>
    <x v="413"/>
    <x v="4"/>
    <x v="28"/>
    <x v="31"/>
    <x v="4"/>
    <n v="52"/>
    <n v="189"/>
    <n v="9828"/>
    <n v="4717.4399999999996"/>
    <n v="0.48"/>
    <x v="2"/>
  </r>
  <r>
    <x v="0"/>
    <x v="0"/>
    <x v="413"/>
    <x v="4"/>
    <x v="28"/>
    <x v="31"/>
    <x v="5"/>
    <n v="56"/>
    <n v="225"/>
    <n v="12600"/>
    <n v="8190"/>
    <n v="0.65"/>
    <x v="2"/>
  </r>
  <r>
    <x v="0"/>
    <x v="0"/>
    <x v="443"/>
    <x v="4"/>
    <x v="28"/>
    <x v="31"/>
    <x v="0"/>
    <n v="50"/>
    <n v="278"/>
    <n v="13900"/>
    <n v="7923.0000000000009"/>
    <n v="0.57000000000000006"/>
    <x v="2"/>
  </r>
  <r>
    <x v="0"/>
    <x v="0"/>
    <x v="443"/>
    <x v="4"/>
    <x v="28"/>
    <x v="31"/>
    <x v="1"/>
    <n v="44"/>
    <n v="188"/>
    <n v="8272"/>
    <n v="3722.3999999999996"/>
    <n v="0.44999999999999996"/>
    <x v="2"/>
  </r>
  <r>
    <x v="0"/>
    <x v="0"/>
    <x v="443"/>
    <x v="4"/>
    <x v="28"/>
    <x v="31"/>
    <x v="2"/>
    <n v="43"/>
    <n v="202"/>
    <n v="8686"/>
    <n v="3040.1"/>
    <n v="0.35"/>
    <x v="2"/>
  </r>
  <r>
    <x v="0"/>
    <x v="0"/>
    <x v="443"/>
    <x v="4"/>
    <x v="28"/>
    <x v="31"/>
    <x v="3"/>
    <n v="53"/>
    <n v="225"/>
    <n v="11925"/>
    <n v="5008.5"/>
    <n v="0.42"/>
    <x v="2"/>
  </r>
  <r>
    <x v="0"/>
    <x v="0"/>
    <x v="443"/>
    <x v="4"/>
    <x v="28"/>
    <x v="31"/>
    <x v="4"/>
    <n v="66"/>
    <n v="196"/>
    <n v="12936"/>
    <n v="6079.92"/>
    <n v="0.47"/>
    <x v="2"/>
  </r>
  <r>
    <x v="0"/>
    <x v="0"/>
    <x v="443"/>
    <x v="4"/>
    <x v="28"/>
    <x v="31"/>
    <x v="5"/>
    <n v="74"/>
    <n v="206"/>
    <n v="15244"/>
    <n v="9603.7199999999993"/>
    <n v="0.63"/>
    <x v="2"/>
  </r>
  <r>
    <x v="0"/>
    <x v="0"/>
    <x v="472"/>
    <x v="4"/>
    <x v="28"/>
    <x v="31"/>
    <x v="0"/>
    <n v="67"/>
    <n v="290"/>
    <n v="19430"/>
    <n v="11658"/>
    <n v="0.6"/>
    <x v="2"/>
  </r>
  <r>
    <x v="0"/>
    <x v="0"/>
    <x v="472"/>
    <x v="4"/>
    <x v="28"/>
    <x v="31"/>
    <x v="1"/>
    <n v="58"/>
    <n v="219"/>
    <n v="12702"/>
    <n v="5715.9"/>
    <n v="0.44999999999999996"/>
    <x v="2"/>
  </r>
  <r>
    <x v="2"/>
    <x v="0"/>
    <x v="472"/>
    <x v="4"/>
    <x v="28"/>
    <x v="31"/>
    <x v="2"/>
    <n v="56"/>
    <n v="215"/>
    <n v="12040"/>
    <n v="4214"/>
    <n v="0.35"/>
    <x v="2"/>
  </r>
  <r>
    <x v="2"/>
    <x v="0"/>
    <x v="472"/>
    <x v="4"/>
    <x v="28"/>
    <x v="31"/>
    <x v="3"/>
    <n v="59"/>
    <n v="194"/>
    <n v="11446"/>
    <n v="5150.7"/>
    <n v="0.44999999999999996"/>
    <x v="2"/>
  </r>
  <r>
    <x v="2"/>
    <x v="0"/>
    <x v="472"/>
    <x v="4"/>
    <x v="28"/>
    <x v="31"/>
    <x v="4"/>
    <n v="66"/>
    <n v="225"/>
    <n v="14850"/>
    <n v="6682.4999999999991"/>
    <n v="0.44999999999999996"/>
    <x v="2"/>
  </r>
  <r>
    <x v="2"/>
    <x v="0"/>
    <x v="472"/>
    <x v="4"/>
    <x v="28"/>
    <x v="31"/>
    <x v="5"/>
    <n v="68"/>
    <n v="228"/>
    <n v="15504"/>
    <n v="9302.4"/>
    <n v="0.6"/>
    <x v="2"/>
  </r>
  <r>
    <x v="2"/>
    <x v="0"/>
    <x v="170"/>
    <x v="4"/>
    <x v="28"/>
    <x v="31"/>
    <x v="0"/>
    <n v="33"/>
    <n v="231"/>
    <n v="7623"/>
    <n v="3811.5"/>
    <n v="0.5"/>
    <x v="2"/>
  </r>
  <r>
    <x v="2"/>
    <x v="0"/>
    <x v="170"/>
    <x v="4"/>
    <x v="28"/>
    <x v="31"/>
    <x v="1"/>
    <n v="34"/>
    <n v="181"/>
    <n v="6154"/>
    <n v="3077"/>
    <n v="0.5"/>
    <x v="2"/>
  </r>
  <r>
    <x v="2"/>
    <x v="0"/>
    <x v="170"/>
    <x v="4"/>
    <x v="28"/>
    <x v="31"/>
    <x v="2"/>
    <n v="24"/>
    <n v="189"/>
    <n v="4536"/>
    <n v="2449.44"/>
    <n v="0.54"/>
    <x v="2"/>
  </r>
  <r>
    <x v="2"/>
    <x v="0"/>
    <x v="170"/>
    <x v="4"/>
    <x v="28"/>
    <x v="31"/>
    <x v="3"/>
    <n v="29"/>
    <n v="173"/>
    <n v="5017"/>
    <n v="2759.3500000000004"/>
    <n v="0.55000000000000004"/>
    <x v="2"/>
  </r>
  <r>
    <x v="2"/>
    <x v="0"/>
    <x v="170"/>
    <x v="4"/>
    <x v="28"/>
    <x v="31"/>
    <x v="4"/>
    <n v="42"/>
    <n v="156"/>
    <n v="6552"/>
    <n v="3013.9199999999996"/>
    <n v="0.45999999999999996"/>
    <x v="2"/>
  </r>
  <r>
    <x v="2"/>
    <x v="0"/>
    <x v="170"/>
    <x v="4"/>
    <x v="28"/>
    <x v="31"/>
    <x v="5"/>
    <n v="34"/>
    <n v="196"/>
    <n v="6664"/>
    <n v="4264.96"/>
    <n v="0.64"/>
    <x v="2"/>
  </r>
  <r>
    <x v="2"/>
    <x v="0"/>
    <x v="199"/>
    <x v="4"/>
    <x v="28"/>
    <x v="31"/>
    <x v="0"/>
    <n v="34"/>
    <n v="263"/>
    <n v="8942"/>
    <n v="4471"/>
    <n v="0.5"/>
    <x v="2"/>
  </r>
  <r>
    <x v="2"/>
    <x v="0"/>
    <x v="199"/>
    <x v="4"/>
    <x v="28"/>
    <x v="31"/>
    <x v="1"/>
    <n v="34"/>
    <n v="188"/>
    <n v="6392"/>
    <n v="3068.16"/>
    <n v="0.48"/>
    <x v="2"/>
  </r>
  <r>
    <x v="2"/>
    <x v="0"/>
    <x v="199"/>
    <x v="4"/>
    <x v="28"/>
    <x v="31"/>
    <x v="2"/>
    <n v="23"/>
    <n v="169"/>
    <n v="3887"/>
    <n v="2137.8500000000004"/>
    <n v="0.55000000000000004"/>
    <x v="2"/>
  </r>
  <r>
    <x v="2"/>
    <x v="0"/>
    <x v="199"/>
    <x v="4"/>
    <x v="29"/>
    <x v="32"/>
    <x v="3"/>
    <n v="29"/>
    <n v="142"/>
    <n v="4118"/>
    <n v="2059"/>
    <n v="0.5"/>
    <x v="2"/>
  </r>
  <r>
    <x v="2"/>
    <x v="0"/>
    <x v="199"/>
    <x v="4"/>
    <x v="29"/>
    <x v="32"/>
    <x v="4"/>
    <n v="44"/>
    <n v="180"/>
    <n v="7920"/>
    <n v="3960"/>
    <n v="0.5"/>
    <x v="2"/>
  </r>
  <r>
    <x v="2"/>
    <x v="0"/>
    <x v="199"/>
    <x v="4"/>
    <x v="29"/>
    <x v="32"/>
    <x v="5"/>
    <n v="29"/>
    <n v="203"/>
    <n v="5887"/>
    <n v="3532.2"/>
    <n v="0.6"/>
    <x v="2"/>
  </r>
  <r>
    <x v="2"/>
    <x v="0"/>
    <x v="704"/>
    <x v="4"/>
    <x v="29"/>
    <x v="32"/>
    <x v="0"/>
    <n v="28"/>
    <n v="276"/>
    <n v="7728"/>
    <n v="4173.12"/>
    <n v="0.54"/>
    <x v="2"/>
  </r>
  <r>
    <x v="2"/>
    <x v="0"/>
    <x v="704"/>
    <x v="4"/>
    <x v="29"/>
    <x v="32"/>
    <x v="1"/>
    <n v="29"/>
    <n v="150"/>
    <n v="4350"/>
    <n v="1957.4999999999998"/>
    <n v="0.44999999999999996"/>
    <x v="2"/>
  </r>
  <r>
    <x v="2"/>
    <x v="0"/>
    <x v="704"/>
    <x v="4"/>
    <x v="29"/>
    <x v="32"/>
    <x v="2"/>
    <n v="19"/>
    <n v="181"/>
    <n v="3439"/>
    <n v="1788.28"/>
    <n v="0.52"/>
    <x v="2"/>
  </r>
  <r>
    <x v="2"/>
    <x v="0"/>
    <x v="704"/>
    <x v="4"/>
    <x v="29"/>
    <x v="32"/>
    <x v="3"/>
    <n v="25"/>
    <n v="124"/>
    <n v="3100"/>
    <n v="1674"/>
    <n v="0.54"/>
    <x v="2"/>
  </r>
  <r>
    <x v="2"/>
    <x v="0"/>
    <x v="704"/>
    <x v="4"/>
    <x v="29"/>
    <x v="32"/>
    <x v="4"/>
    <n v="37"/>
    <n v="158"/>
    <n v="5846"/>
    <n v="2630.7"/>
    <n v="0.44999999999999996"/>
    <x v="2"/>
  </r>
  <r>
    <x v="2"/>
    <x v="0"/>
    <x v="704"/>
    <x v="4"/>
    <x v="29"/>
    <x v="32"/>
    <x v="5"/>
    <n v="27"/>
    <n v="169"/>
    <n v="4563"/>
    <n v="2829.06"/>
    <n v="0.62"/>
    <x v="2"/>
  </r>
  <r>
    <x v="2"/>
    <x v="0"/>
    <x v="721"/>
    <x v="4"/>
    <x v="29"/>
    <x v="32"/>
    <x v="0"/>
    <n v="27"/>
    <n v="263"/>
    <n v="7101"/>
    <n v="3834.5400000000004"/>
    <n v="0.54"/>
    <x v="2"/>
  </r>
  <r>
    <x v="2"/>
    <x v="0"/>
    <x v="721"/>
    <x v="4"/>
    <x v="29"/>
    <x v="32"/>
    <x v="1"/>
    <n v="28"/>
    <n v="155"/>
    <n v="4340"/>
    <n v="2039.8"/>
    <n v="0.47"/>
    <x v="2"/>
  </r>
  <r>
    <x v="2"/>
    <x v="0"/>
    <x v="721"/>
    <x v="4"/>
    <x v="29"/>
    <x v="32"/>
    <x v="2"/>
    <n v="20"/>
    <n v="144"/>
    <n v="2880"/>
    <n v="1584.0000000000002"/>
    <n v="0.55000000000000004"/>
    <x v="2"/>
  </r>
  <r>
    <x v="2"/>
    <x v="0"/>
    <x v="721"/>
    <x v="4"/>
    <x v="29"/>
    <x v="32"/>
    <x v="3"/>
    <n v="24"/>
    <n v="140"/>
    <n v="3360"/>
    <n v="1814.4"/>
    <n v="0.54"/>
    <x v="2"/>
  </r>
  <r>
    <x v="2"/>
    <x v="0"/>
    <x v="721"/>
    <x v="4"/>
    <x v="29"/>
    <x v="32"/>
    <x v="4"/>
    <n v="42"/>
    <n v="131"/>
    <n v="5502"/>
    <n v="2751"/>
    <n v="0.5"/>
    <x v="2"/>
  </r>
  <r>
    <x v="2"/>
    <x v="0"/>
    <x v="721"/>
    <x v="4"/>
    <x v="29"/>
    <x v="32"/>
    <x v="5"/>
    <n v="32"/>
    <n v="189"/>
    <n v="6048"/>
    <n v="3689.2799999999997"/>
    <n v="0.61"/>
    <x v="2"/>
  </r>
  <r>
    <x v="2"/>
    <x v="0"/>
    <x v="255"/>
    <x v="4"/>
    <x v="29"/>
    <x v="32"/>
    <x v="0"/>
    <n v="41"/>
    <n v="246"/>
    <n v="10086"/>
    <n v="5547.3"/>
    <n v="0.55000000000000004"/>
    <x v="2"/>
  </r>
  <r>
    <x v="2"/>
    <x v="0"/>
    <x v="255"/>
    <x v="4"/>
    <x v="29"/>
    <x v="32"/>
    <x v="1"/>
    <n v="42"/>
    <n v="182"/>
    <n v="7644"/>
    <n v="3516.24"/>
    <n v="0.45999999999999996"/>
    <x v="2"/>
  </r>
  <r>
    <x v="2"/>
    <x v="0"/>
    <x v="255"/>
    <x v="4"/>
    <x v="29"/>
    <x v="32"/>
    <x v="2"/>
    <n v="37"/>
    <n v="169"/>
    <n v="6253"/>
    <n v="3314.09"/>
    <n v="0.53"/>
    <x v="2"/>
  </r>
  <r>
    <x v="2"/>
    <x v="0"/>
    <x v="255"/>
    <x v="4"/>
    <x v="29"/>
    <x v="32"/>
    <x v="3"/>
    <n v="38"/>
    <n v="150"/>
    <n v="5700"/>
    <n v="3078"/>
    <n v="0.54"/>
    <x v="2"/>
  </r>
  <r>
    <x v="2"/>
    <x v="0"/>
    <x v="255"/>
    <x v="4"/>
    <x v="29"/>
    <x v="32"/>
    <x v="4"/>
    <n v="46"/>
    <n v="150"/>
    <n v="6900"/>
    <n v="3381"/>
    <n v="0.49"/>
    <x v="2"/>
  </r>
  <r>
    <x v="2"/>
    <x v="0"/>
    <x v="255"/>
    <x v="4"/>
    <x v="29"/>
    <x v="32"/>
    <x v="5"/>
    <n v="51"/>
    <n v="203"/>
    <n v="10353"/>
    <n v="6418.86"/>
    <n v="0.62"/>
    <x v="2"/>
  </r>
  <r>
    <x v="2"/>
    <x v="0"/>
    <x v="288"/>
    <x v="4"/>
    <x v="29"/>
    <x v="32"/>
    <x v="0"/>
    <n v="46"/>
    <n v="238"/>
    <n v="10948"/>
    <n v="6021.4000000000005"/>
    <n v="0.55000000000000004"/>
    <x v="2"/>
  </r>
  <r>
    <x v="2"/>
    <x v="0"/>
    <x v="288"/>
    <x v="4"/>
    <x v="29"/>
    <x v="32"/>
    <x v="1"/>
    <n v="42"/>
    <n v="182"/>
    <n v="7644"/>
    <n v="3592.68"/>
    <n v="0.47"/>
    <x v="2"/>
  </r>
  <r>
    <x v="2"/>
    <x v="0"/>
    <x v="288"/>
    <x v="4"/>
    <x v="29"/>
    <x v="32"/>
    <x v="2"/>
    <n v="47"/>
    <n v="169"/>
    <n v="7943"/>
    <n v="4289.22"/>
    <n v="0.54"/>
    <x v="2"/>
  </r>
  <r>
    <x v="2"/>
    <x v="0"/>
    <x v="288"/>
    <x v="4"/>
    <x v="29"/>
    <x v="32"/>
    <x v="3"/>
    <n v="49"/>
    <n v="169"/>
    <n v="8281"/>
    <n v="4223.3100000000004"/>
    <n v="0.51"/>
    <x v="2"/>
  </r>
  <r>
    <x v="2"/>
    <x v="0"/>
    <x v="288"/>
    <x v="4"/>
    <x v="29"/>
    <x v="32"/>
    <x v="4"/>
    <n v="61"/>
    <n v="163"/>
    <n v="9943"/>
    <n v="4872.07"/>
    <n v="0.49"/>
    <x v="2"/>
  </r>
  <r>
    <x v="2"/>
    <x v="0"/>
    <x v="288"/>
    <x v="4"/>
    <x v="29"/>
    <x v="32"/>
    <x v="5"/>
    <n v="67"/>
    <n v="231"/>
    <n v="15477"/>
    <n v="9286.1999999999989"/>
    <n v="0.6"/>
    <x v="2"/>
  </r>
  <r>
    <x v="2"/>
    <x v="0"/>
    <x v="316"/>
    <x v="4"/>
    <x v="29"/>
    <x v="32"/>
    <x v="0"/>
    <n v="60"/>
    <n v="294"/>
    <n v="17640"/>
    <n v="8820"/>
    <n v="0.5"/>
    <x v="2"/>
  </r>
  <r>
    <x v="2"/>
    <x v="0"/>
    <x v="316"/>
    <x v="4"/>
    <x v="29"/>
    <x v="32"/>
    <x v="1"/>
    <n v="58"/>
    <n v="224"/>
    <n v="12992"/>
    <n v="6496"/>
    <n v="0.5"/>
    <x v="2"/>
  </r>
  <r>
    <x v="2"/>
    <x v="0"/>
    <x v="316"/>
    <x v="4"/>
    <x v="29"/>
    <x v="32"/>
    <x v="2"/>
    <n v="53"/>
    <n v="196"/>
    <n v="10388"/>
    <n v="5713.4000000000005"/>
    <n v="0.55000000000000004"/>
    <x v="2"/>
  </r>
  <r>
    <x v="2"/>
    <x v="0"/>
    <x v="316"/>
    <x v="4"/>
    <x v="29"/>
    <x v="32"/>
    <x v="3"/>
    <n v="52"/>
    <n v="203"/>
    <n v="10556"/>
    <n v="5383.56"/>
    <n v="0.51"/>
    <x v="2"/>
  </r>
  <r>
    <x v="2"/>
    <x v="0"/>
    <x v="316"/>
    <x v="4"/>
    <x v="29"/>
    <x v="32"/>
    <x v="4"/>
    <n v="59"/>
    <n v="182"/>
    <n v="10738"/>
    <n v="5261.62"/>
    <n v="0.49"/>
    <x v="2"/>
  </r>
  <r>
    <x v="2"/>
    <x v="0"/>
    <x v="316"/>
    <x v="4"/>
    <x v="29"/>
    <x v="32"/>
    <x v="5"/>
    <n v="64"/>
    <n v="263"/>
    <n v="16832"/>
    <n v="10604.16"/>
    <n v="0.63"/>
    <x v="2"/>
  </r>
  <r>
    <x v="2"/>
    <x v="0"/>
    <x v="348"/>
    <x v="4"/>
    <x v="29"/>
    <x v="32"/>
    <x v="0"/>
    <n v="61"/>
    <n v="308"/>
    <n v="18788"/>
    <n v="9957.6400000000012"/>
    <n v="0.53"/>
    <x v="2"/>
  </r>
  <r>
    <x v="2"/>
    <x v="0"/>
    <x v="348"/>
    <x v="4"/>
    <x v="29"/>
    <x v="32"/>
    <x v="1"/>
    <n v="58"/>
    <n v="200"/>
    <n v="11600"/>
    <n v="5219.9999999999991"/>
    <n v="0.44999999999999996"/>
    <x v="2"/>
  </r>
  <r>
    <x v="2"/>
    <x v="0"/>
    <x v="348"/>
    <x v="4"/>
    <x v="29"/>
    <x v="32"/>
    <x v="2"/>
    <n v="54"/>
    <n v="210"/>
    <n v="11340"/>
    <n v="6010.2000000000007"/>
    <n v="0.53"/>
    <x v="2"/>
  </r>
  <r>
    <x v="2"/>
    <x v="0"/>
    <x v="348"/>
    <x v="4"/>
    <x v="29"/>
    <x v="32"/>
    <x v="3"/>
    <n v="44"/>
    <n v="182"/>
    <n v="8008"/>
    <n v="4244.24"/>
    <n v="0.53"/>
    <x v="2"/>
  </r>
  <r>
    <x v="2"/>
    <x v="0"/>
    <x v="348"/>
    <x v="4"/>
    <x v="29"/>
    <x v="32"/>
    <x v="4"/>
    <n v="53"/>
    <n v="176"/>
    <n v="9328"/>
    <n v="4477.4399999999996"/>
    <n v="0.48"/>
    <x v="2"/>
  </r>
  <r>
    <x v="2"/>
    <x v="0"/>
    <x v="348"/>
    <x v="4"/>
    <x v="29"/>
    <x v="32"/>
    <x v="5"/>
    <n v="54"/>
    <n v="231"/>
    <n v="12474"/>
    <n v="7983.3600000000006"/>
    <n v="0.64"/>
    <x v="2"/>
  </r>
  <r>
    <x v="2"/>
    <x v="0"/>
    <x v="378"/>
    <x v="4"/>
    <x v="29"/>
    <x v="32"/>
    <x v="0"/>
    <n v="53"/>
    <n v="250"/>
    <n v="13250"/>
    <n v="6890"/>
    <n v="0.52"/>
    <x v="2"/>
  </r>
  <r>
    <x v="2"/>
    <x v="0"/>
    <x v="378"/>
    <x v="4"/>
    <x v="29"/>
    <x v="32"/>
    <x v="1"/>
    <n v="49"/>
    <n v="181"/>
    <n v="8869"/>
    <n v="4434.5"/>
    <n v="0.5"/>
    <x v="2"/>
  </r>
  <r>
    <x v="2"/>
    <x v="0"/>
    <x v="378"/>
    <x v="4"/>
    <x v="29"/>
    <x v="32"/>
    <x v="2"/>
    <n v="28"/>
    <n v="175"/>
    <n v="4900"/>
    <n v="2499"/>
    <n v="0.51"/>
    <x v="2"/>
  </r>
  <r>
    <x v="2"/>
    <x v="0"/>
    <x v="378"/>
    <x v="4"/>
    <x v="29"/>
    <x v="32"/>
    <x v="3"/>
    <n v="28"/>
    <n v="150"/>
    <n v="4200"/>
    <n v="2100"/>
    <n v="0.5"/>
    <x v="2"/>
  </r>
  <r>
    <x v="2"/>
    <x v="0"/>
    <x v="378"/>
    <x v="4"/>
    <x v="29"/>
    <x v="32"/>
    <x v="4"/>
    <n v="38"/>
    <n v="156"/>
    <n v="5928"/>
    <n v="2726.8799999999997"/>
    <n v="0.45999999999999996"/>
    <x v="2"/>
  </r>
  <r>
    <x v="2"/>
    <x v="0"/>
    <x v="378"/>
    <x v="4"/>
    <x v="29"/>
    <x v="32"/>
    <x v="5"/>
    <n v="41"/>
    <n v="203"/>
    <n v="8323"/>
    <n v="5077.03"/>
    <n v="0.61"/>
    <x v="2"/>
  </r>
  <r>
    <x v="2"/>
    <x v="0"/>
    <x v="410"/>
    <x v="4"/>
    <x v="29"/>
    <x v="32"/>
    <x v="0"/>
    <n v="42"/>
    <n v="245"/>
    <n v="10290"/>
    <n v="5556.6"/>
    <n v="0.54"/>
    <x v="2"/>
  </r>
  <r>
    <x v="2"/>
    <x v="0"/>
    <x v="410"/>
    <x v="4"/>
    <x v="29"/>
    <x v="32"/>
    <x v="1"/>
    <n v="33"/>
    <n v="196"/>
    <n v="6468"/>
    <n v="2975.2799999999997"/>
    <n v="0.45999999999999996"/>
    <x v="2"/>
  </r>
  <r>
    <x v="2"/>
    <x v="0"/>
    <x v="410"/>
    <x v="4"/>
    <x v="29"/>
    <x v="32"/>
    <x v="2"/>
    <n v="34"/>
    <n v="150"/>
    <n v="5100"/>
    <n v="2601"/>
    <n v="0.51"/>
    <x v="2"/>
  </r>
  <r>
    <x v="2"/>
    <x v="0"/>
    <x v="410"/>
    <x v="4"/>
    <x v="29"/>
    <x v="32"/>
    <x v="3"/>
    <n v="34"/>
    <n v="160"/>
    <n v="5440"/>
    <n v="2937.6000000000004"/>
    <n v="0.54"/>
    <x v="2"/>
  </r>
  <r>
    <x v="2"/>
    <x v="0"/>
    <x v="410"/>
    <x v="4"/>
    <x v="29"/>
    <x v="32"/>
    <x v="4"/>
    <n v="42"/>
    <n v="149"/>
    <n v="6258"/>
    <n v="2941.2599999999998"/>
    <n v="0.47"/>
    <x v="2"/>
  </r>
  <r>
    <x v="2"/>
    <x v="0"/>
    <x v="410"/>
    <x v="4"/>
    <x v="29"/>
    <x v="32"/>
    <x v="5"/>
    <n v="48"/>
    <n v="176"/>
    <n v="8448"/>
    <n v="5322.24"/>
    <n v="0.63"/>
    <x v="2"/>
  </r>
  <r>
    <x v="2"/>
    <x v="0"/>
    <x v="440"/>
    <x v="4"/>
    <x v="29"/>
    <x v="32"/>
    <x v="0"/>
    <n v="44"/>
    <n v="215"/>
    <n v="9460"/>
    <n v="5203"/>
    <n v="0.55000000000000004"/>
    <x v="2"/>
  </r>
  <r>
    <x v="2"/>
    <x v="0"/>
    <x v="440"/>
    <x v="4"/>
    <x v="29"/>
    <x v="32"/>
    <x v="1"/>
    <n v="32"/>
    <n v="195"/>
    <n v="6240"/>
    <n v="2932.7999999999997"/>
    <n v="0.47"/>
    <x v="2"/>
  </r>
  <r>
    <x v="2"/>
    <x v="0"/>
    <x v="440"/>
    <x v="4"/>
    <x v="29"/>
    <x v="32"/>
    <x v="2"/>
    <n v="38"/>
    <n v="167"/>
    <n v="6346"/>
    <n v="3426.84"/>
    <n v="0.54"/>
    <x v="2"/>
  </r>
  <r>
    <x v="2"/>
    <x v="0"/>
    <x v="440"/>
    <x v="4"/>
    <x v="29"/>
    <x v="32"/>
    <x v="3"/>
    <n v="55"/>
    <n v="163"/>
    <n v="8965"/>
    <n v="4572.1499999999996"/>
    <n v="0.51"/>
    <x v="2"/>
  </r>
  <r>
    <x v="2"/>
    <x v="0"/>
    <x v="440"/>
    <x v="4"/>
    <x v="29"/>
    <x v="32"/>
    <x v="4"/>
    <n v="72"/>
    <n v="163"/>
    <n v="11736"/>
    <n v="5750.64"/>
    <n v="0.49"/>
    <x v="2"/>
  </r>
  <r>
    <x v="2"/>
    <x v="0"/>
    <x v="440"/>
    <x v="4"/>
    <x v="29"/>
    <x v="32"/>
    <x v="5"/>
    <n v="72"/>
    <n v="210"/>
    <n v="15120"/>
    <n v="9676.8000000000011"/>
    <n v="0.64"/>
    <x v="2"/>
  </r>
  <r>
    <x v="2"/>
    <x v="0"/>
    <x v="469"/>
    <x v="4"/>
    <x v="29"/>
    <x v="32"/>
    <x v="0"/>
    <n v="64"/>
    <n v="244"/>
    <n v="15616"/>
    <n v="7964.16"/>
    <n v="0.51"/>
    <x v="2"/>
  </r>
  <r>
    <x v="2"/>
    <x v="0"/>
    <x v="469"/>
    <x v="4"/>
    <x v="29"/>
    <x v="32"/>
    <x v="1"/>
    <n v="55"/>
    <n v="202"/>
    <n v="11110"/>
    <n v="4999.4999999999991"/>
    <n v="0.44999999999999996"/>
    <x v="2"/>
  </r>
  <r>
    <x v="5"/>
    <x v="0"/>
    <x v="469"/>
    <x v="4"/>
    <x v="29"/>
    <x v="32"/>
    <x v="2"/>
    <n v="55"/>
    <n v="218"/>
    <n v="11990"/>
    <n v="6114.9000000000005"/>
    <n v="0.51"/>
    <x v="2"/>
  </r>
  <r>
    <x v="5"/>
    <x v="0"/>
    <x v="469"/>
    <x v="4"/>
    <x v="29"/>
    <x v="32"/>
    <x v="3"/>
    <n v="55"/>
    <n v="196"/>
    <n v="10780"/>
    <n v="5821.2000000000007"/>
    <n v="0.54"/>
    <x v="2"/>
  </r>
  <r>
    <x v="5"/>
    <x v="0"/>
    <x v="469"/>
    <x v="4"/>
    <x v="29"/>
    <x v="32"/>
    <x v="4"/>
    <n v="65"/>
    <n v="169"/>
    <n v="10985"/>
    <n v="5382.65"/>
    <n v="0.49"/>
    <x v="2"/>
  </r>
  <r>
    <x v="5"/>
    <x v="0"/>
    <x v="469"/>
    <x v="4"/>
    <x v="29"/>
    <x v="32"/>
    <x v="5"/>
    <n v="69"/>
    <n v="225"/>
    <n v="15525"/>
    <n v="10091.25"/>
    <n v="0.65"/>
    <x v="2"/>
  </r>
  <r>
    <x v="5"/>
    <x v="0"/>
    <x v="177"/>
    <x v="4"/>
    <x v="29"/>
    <x v="32"/>
    <x v="0"/>
    <n v="32"/>
    <n v="194"/>
    <n v="6208"/>
    <n v="3228.1600000000003"/>
    <n v="0.52"/>
    <x v="2"/>
  </r>
  <r>
    <x v="5"/>
    <x v="0"/>
    <x v="177"/>
    <x v="4"/>
    <x v="29"/>
    <x v="32"/>
    <x v="1"/>
    <n v="33"/>
    <n v="150"/>
    <n v="4950"/>
    <n v="2475"/>
    <n v="0.5"/>
    <x v="2"/>
  </r>
  <r>
    <x v="5"/>
    <x v="0"/>
    <x v="177"/>
    <x v="4"/>
    <x v="29"/>
    <x v="32"/>
    <x v="2"/>
    <n v="24"/>
    <n v="167"/>
    <n v="4008"/>
    <n v="2164.3200000000002"/>
    <n v="0.54"/>
    <x v="2"/>
  </r>
  <r>
    <x v="5"/>
    <x v="0"/>
    <x v="177"/>
    <x v="4"/>
    <x v="29"/>
    <x v="32"/>
    <x v="3"/>
    <n v="29"/>
    <n v="123"/>
    <n v="3567"/>
    <n v="1854.8400000000001"/>
    <n v="0.52"/>
    <x v="2"/>
  </r>
  <r>
    <x v="5"/>
    <x v="0"/>
    <x v="177"/>
    <x v="4"/>
    <x v="29"/>
    <x v="32"/>
    <x v="4"/>
    <n v="44"/>
    <n v="128"/>
    <n v="5632"/>
    <n v="2816"/>
    <n v="0.5"/>
    <x v="2"/>
  </r>
  <r>
    <x v="5"/>
    <x v="0"/>
    <x v="177"/>
    <x v="4"/>
    <x v="29"/>
    <x v="32"/>
    <x v="5"/>
    <n v="32"/>
    <n v="173"/>
    <n v="5536"/>
    <n v="3598.4"/>
    <n v="0.65"/>
    <x v="2"/>
  </r>
  <r>
    <x v="5"/>
    <x v="0"/>
    <x v="206"/>
    <x v="4"/>
    <x v="29"/>
    <x v="32"/>
    <x v="0"/>
    <n v="32"/>
    <n v="231"/>
    <n v="7392"/>
    <n v="3696"/>
    <n v="0.5"/>
    <x v="2"/>
  </r>
  <r>
    <x v="5"/>
    <x v="0"/>
    <x v="206"/>
    <x v="4"/>
    <x v="29"/>
    <x v="32"/>
    <x v="1"/>
    <n v="33"/>
    <n v="143"/>
    <n v="4719"/>
    <n v="2359.5"/>
    <n v="0.5"/>
    <x v="2"/>
  </r>
  <r>
    <x v="5"/>
    <x v="0"/>
    <x v="206"/>
    <x v="4"/>
    <x v="29"/>
    <x v="32"/>
    <x v="2"/>
    <n v="23"/>
    <n v="158"/>
    <n v="3634"/>
    <n v="1817"/>
    <n v="0.5"/>
    <x v="2"/>
  </r>
  <r>
    <x v="5"/>
    <x v="0"/>
    <x v="206"/>
    <x v="3"/>
    <x v="30"/>
    <x v="33"/>
    <x v="3"/>
    <n v="29"/>
    <n v="101"/>
    <n v="2929"/>
    <n v="1464.5"/>
    <n v="0.5"/>
    <x v="2"/>
  </r>
  <r>
    <x v="5"/>
    <x v="0"/>
    <x v="206"/>
    <x v="3"/>
    <x v="30"/>
    <x v="33"/>
    <x v="4"/>
    <n v="41"/>
    <n v="122"/>
    <n v="5002"/>
    <n v="2300.9199999999996"/>
    <n v="0.45999999999999996"/>
    <x v="2"/>
  </r>
  <r>
    <x v="5"/>
    <x v="0"/>
    <x v="206"/>
    <x v="3"/>
    <x v="30"/>
    <x v="33"/>
    <x v="5"/>
    <n v="29"/>
    <n v="143"/>
    <n v="4147"/>
    <n v="2529.67"/>
    <n v="0.61"/>
    <x v="2"/>
  </r>
  <r>
    <x v="5"/>
    <x v="0"/>
    <x v="214"/>
    <x v="3"/>
    <x v="30"/>
    <x v="33"/>
    <x v="0"/>
    <n v="27"/>
    <n v="231"/>
    <n v="6237"/>
    <n v="3243.2400000000002"/>
    <n v="0.52"/>
    <x v="2"/>
  </r>
  <r>
    <x v="5"/>
    <x v="0"/>
    <x v="214"/>
    <x v="3"/>
    <x v="30"/>
    <x v="33"/>
    <x v="1"/>
    <n v="27"/>
    <n v="126"/>
    <n v="3402"/>
    <n v="1530.8999999999999"/>
    <n v="0.44999999999999996"/>
    <x v="2"/>
  </r>
  <r>
    <x v="5"/>
    <x v="0"/>
    <x v="214"/>
    <x v="3"/>
    <x v="30"/>
    <x v="33"/>
    <x v="2"/>
    <n v="20"/>
    <n v="124"/>
    <n v="2480"/>
    <n v="1314.4"/>
    <n v="0.53"/>
    <x v="2"/>
  </r>
  <r>
    <x v="5"/>
    <x v="0"/>
    <x v="214"/>
    <x v="3"/>
    <x v="30"/>
    <x v="33"/>
    <x v="3"/>
    <n v="24"/>
    <n v="98"/>
    <n v="2352"/>
    <n v="1223.04"/>
    <n v="0.52"/>
    <x v="2"/>
  </r>
  <r>
    <x v="5"/>
    <x v="0"/>
    <x v="214"/>
    <x v="3"/>
    <x v="30"/>
    <x v="33"/>
    <x v="4"/>
    <n v="37"/>
    <n v="113"/>
    <n v="4181"/>
    <n v="2048.69"/>
    <n v="0.49"/>
    <x v="2"/>
  </r>
  <r>
    <x v="5"/>
    <x v="0"/>
    <x v="214"/>
    <x v="3"/>
    <x v="30"/>
    <x v="33"/>
    <x v="5"/>
    <n v="28"/>
    <n v="128"/>
    <n v="3584"/>
    <n v="2186.2399999999998"/>
    <n v="0.61"/>
    <x v="2"/>
  </r>
  <r>
    <x v="5"/>
    <x v="0"/>
    <x v="233"/>
    <x v="3"/>
    <x v="30"/>
    <x v="33"/>
    <x v="0"/>
    <n v="28"/>
    <n v="218"/>
    <n v="6104"/>
    <n v="3357.2000000000003"/>
    <n v="0.55000000000000004"/>
    <x v="2"/>
  </r>
  <r>
    <x v="5"/>
    <x v="0"/>
    <x v="233"/>
    <x v="3"/>
    <x v="30"/>
    <x v="33"/>
    <x v="1"/>
    <n v="28"/>
    <n v="111"/>
    <n v="3108"/>
    <n v="1522.92"/>
    <n v="0.49"/>
    <x v="2"/>
  </r>
  <r>
    <x v="5"/>
    <x v="0"/>
    <x v="233"/>
    <x v="3"/>
    <x v="30"/>
    <x v="33"/>
    <x v="2"/>
    <n v="19"/>
    <n v="106"/>
    <n v="2014"/>
    <n v="1067.42"/>
    <n v="0.53"/>
    <x v="2"/>
  </r>
  <r>
    <x v="5"/>
    <x v="0"/>
    <x v="233"/>
    <x v="3"/>
    <x v="30"/>
    <x v="33"/>
    <x v="3"/>
    <n v="24"/>
    <n v="102"/>
    <n v="2448"/>
    <n v="1224"/>
    <n v="0.5"/>
    <x v="2"/>
  </r>
  <r>
    <x v="5"/>
    <x v="0"/>
    <x v="233"/>
    <x v="3"/>
    <x v="30"/>
    <x v="33"/>
    <x v="4"/>
    <n v="42"/>
    <n v="101"/>
    <n v="4242"/>
    <n v="1993.7399999999998"/>
    <n v="0.47"/>
    <x v="2"/>
  </r>
  <r>
    <x v="5"/>
    <x v="0"/>
    <x v="233"/>
    <x v="3"/>
    <x v="30"/>
    <x v="33"/>
    <x v="5"/>
    <n v="34"/>
    <n v="137"/>
    <n v="4658"/>
    <n v="3027.7000000000003"/>
    <n v="0.65"/>
    <x v="2"/>
  </r>
  <r>
    <x v="5"/>
    <x v="0"/>
    <x v="262"/>
    <x v="3"/>
    <x v="30"/>
    <x v="33"/>
    <x v="0"/>
    <n v="42"/>
    <n v="207"/>
    <n v="8694"/>
    <n v="4347"/>
    <n v="0.5"/>
    <x v="2"/>
  </r>
  <r>
    <x v="5"/>
    <x v="0"/>
    <x v="262"/>
    <x v="3"/>
    <x v="30"/>
    <x v="33"/>
    <x v="1"/>
    <n v="44"/>
    <n v="135"/>
    <n v="5940"/>
    <n v="2910.6"/>
    <n v="0.49"/>
    <x v="2"/>
  </r>
  <r>
    <x v="5"/>
    <x v="0"/>
    <x v="262"/>
    <x v="3"/>
    <x v="30"/>
    <x v="33"/>
    <x v="2"/>
    <n v="39"/>
    <n v="143"/>
    <n v="5577"/>
    <n v="2844.27"/>
    <n v="0.51"/>
    <x v="2"/>
  </r>
  <r>
    <x v="5"/>
    <x v="0"/>
    <x v="262"/>
    <x v="3"/>
    <x v="30"/>
    <x v="33"/>
    <x v="3"/>
    <n v="38"/>
    <n v="123"/>
    <n v="4674"/>
    <n v="2570.7000000000003"/>
    <n v="0.55000000000000004"/>
    <x v="2"/>
  </r>
  <r>
    <x v="5"/>
    <x v="0"/>
    <x v="262"/>
    <x v="3"/>
    <x v="30"/>
    <x v="33"/>
    <x v="4"/>
    <n v="49"/>
    <n v="126"/>
    <n v="6174"/>
    <n v="2840.04"/>
    <n v="0.45999999999999996"/>
    <x v="2"/>
  </r>
  <r>
    <x v="5"/>
    <x v="0"/>
    <x v="262"/>
    <x v="3"/>
    <x v="30"/>
    <x v="33"/>
    <x v="5"/>
    <n v="53"/>
    <n v="143"/>
    <n v="7579"/>
    <n v="4850.5600000000004"/>
    <n v="0.64"/>
    <x v="2"/>
  </r>
  <r>
    <x v="5"/>
    <x v="0"/>
    <x v="295"/>
    <x v="3"/>
    <x v="30"/>
    <x v="33"/>
    <x v="0"/>
    <n v="49"/>
    <n v="232"/>
    <n v="11368"/>
    <n v="6025.04"/>
    <n v="0.53"/>
    <x v="2"/>
  </r>
  <r>
    <x v="5"/>
    <x v="0"/>
    <x v="295"/>
    <x v="3"/>
    <x v="30"/>
    <x v="33"/>
    <x v="1"/>
    <n v="41"/>
    <n v="138"/>
    <n v="5658"/>
    <n v="2602.6799999999998"/>
    <n v="0.45999999999999996"/>
    <x v="2"/>
  </r>
  <r>
    <x v="5"/>
    <x v="0"/>
    <x v="295"/>
    <x v="3"/>
    <x v="30"/>
    <x v="33"/>
    <x v="2"/>
    <n v="49"/>
    <n v="142"/>
    <n v="6958"/>
    <n v="3757.32"/>
    <n v="0.54"/>
    <x v="2"/>
  </r>
  <r>
    <x v="5"/>
    <x v="0"/>
    <x v="295"/>
    <x v="3"/>
    <x v="30"/>
    <x v="33"/>
    <x v="3"/>
    <n v="49"/>
    <n v="140"/>
    <n v="6860"/>
    <n v="3498.6"/>
    <n v="0.51"/>
    <x v="2"/>
  </r>
  <r>
    <x v="5"/>
    <x v="0"/>
    <x v="295"/>
    <x v="3"/>
    <x v="30"/>
    <x v="33"/>
    <x v="4"/>
    <n v="62"/>
    <n v="150"/>
    <n v="9300"/>
    <n v="4371"/>
    <n v="0.47"/>
    <x v="2"/>
  </r>
  <r>
    <x v="5"/>
    <x v="0"/>
    <x v="295"/>
    <x v="3"/>
    <x v="30"/>
    <x v="33"/>
    <x v="5"/>
    <n v="64"/>
    <n v="196"/>
    <n v="12544"/>
    <n v="7777.28"/>
    <n v="0.62"/>
    <x v="2"/>
  </r>
  <r>
    <x v="5"/>
    <x v="0"/>
    <x v="323"/>
    <x v="3"/>
    <x v="30"/>
    <x v="33"/>
    <x v="0"/>
    <n v="63"/>
    <n v="252"/>
    <n v="15876"/>
    <n v="8255.52"/>
    <n v="0.52"/>
    <x v="2"/>
  </r>
  <r>
    <x v="5"/>
    <x v="0"/>
    <x v="323"/>
    <x v="3"/>
    <x v="30"/>
    <x v="33"/>
    <x v="1"/>
    <n v="56"/>
    <n v="195"/>
    <n v="10920"/>
    <n v="5132.3999999999996"/>
    <n v="0.47"/>
    <x v="2"/>
  </r>
  <r>
    <x v="5"/>
    <x v="0"/>
    <x v="323"/>
    <x v="3"/>
    <x v="30"/>
    <x v="33"/>
    <x v="2"/>
    <n v="51"/>
    <n v="173"/>
    <n v="8823"/>
    <n v="4499.7300000000005"/>
    <n v="0.51"/>
    <x v="2"/>
  </r>
  <r>
    <x v="5"/>
    <x v="0"/>
    <x v="323"/>
    <x v="3"/>
    <x v="30"/>
    <x v="33"/>
    <x v="3"/>
    <n v="53"/>
    <n v="152"/>
    <n v="8056"/>
    <n v="4350.2400000000007"/>
    <n v="0.54"/>
    <x v="2"/>
  </r>
  <r>
    <x v="5"/>
    <x v="0"/>
    <x v="323"/>
    <x v="3"/>
    <x v="30"/>
    <x v="33"/>
    <x v="4"/>
    <n v="59"/>
    <n v="154"/>
    <n v="9086"/>
    <n v="4179.5599999999995"/>
    <n v="0.45999999999999996"/>
    <x v="2"/>
  </r>
  <r>
    <x v="5"/>
    <x v="0"/>
    <x v="323"/>
    <x v="3"/>
    <x v="30"/>
    <x v="33"/>
    <x v="5"/>
    <n v="69"/>
    <n v="181"/>
    <n v="12489"/>
    <n v="7868.07"/>
    <n v="0.63"/>
    <x v="2"/>
  </r>
  <r>
    <x v="5"/>
    <x v="0"/>
    <x v="355"/>
    <x v="3"/>
    <x v="30"/>
    <x v="33"/>
    <x v="0"/>
    <n v="61"/>
    <n v="228"/>
    <n v="13908"/>
    <n v="6954"/>
    <n v="0.5"/>
    <x v="2"/>
  </r>
  <r>
    <x v="5"/>
    <x v="0"/>
    <x v="355"/>
    <x v="3"/>
    <x v="30"/>
    <x v="33"/>
    <x v="1"/>
    <n v="58"/>
    <n v="195"/>
    <n v="11310"/>
    <n v="5202.5999999999995"/>
    <n v="0.45999999999999996"/>
    <x v="2"/>
  </r>
  <r>
    <x v="5"/>
    <x v="0"/>
    <x v="355"/>
    <x v="3"/>
    <x v="30"/>
    <x v="33"/>
    <x v="2"/>
    <n v="53"/>
    <n v="150"/>
    <n v="7950"/>
    <n v="4054.5"/>
    <n v="0.51"/>
    <x v="2"/>
  </r>
  <r>
    <x v="5"/>
    <x v="0"/>
    <x v="355"/>
    <x v="3"/>
    <x v="30"/>
    <x v="33"/>
    <x v="3"/>
    <n v="41"/>
    <n v="158"/>
    <n v="6478"/>
    <n v="3303.78"/>
    <n v="0.51"/>
    <x v="2"/>
  </r>
  <r>
    <x v="5"/>
    <x v="0"/>
    <x v="355"/>
    <x v="3"/>
    <x v="30"/>
    <x v="33"/>
    <x v="4"/>
    <n v="50"/>
    <n v="135"/>
    <n v="6750"/>
    <n v="3307.5"/>
    <n v="0.49"/>
    <x v="2"/>
  </r>
  <r>
    <x v="5"/>
    <x v="0"/>
    <x v="355"/>
    <x v="3"/>
    <x v="30"/>
    <x v="33"/>
    <x v="5"/>
    <n v="54"/>
    <n v="169"/>
    <n v="9126"/>
    <n v="5566.86"/>
    <n v="0.61"/>
    <x v="2"/>
  </r>
  <r>
    <x v="5"/>
    <x v="0"/>
    <x v="385"/>
    <x v="3"/>
    <x v="30"/>
    <x v="33"/>
    <x v="0"/>
    <n v="50"/>
    <n v="225"/>
    <n v="11250"/>
    <n v="6075"/>
    <n v="0.54"/>
    <x v="2"/>
  </r>
  <r>
    <x v="5"/>
    <x v="0"/>
    <x v="385"/>
    <x v="3"/>
    <x v="30"/>
    <x v="33"/>
    <x v="1"/>
    <n v="47"/>
    <n v="173"/>
    <n v="8131"/>
    <n v="3821.5699999999997"/>
    <n v="0.47"/>
    <x v="2"/>
  </r>
  <r>
    <x v="5"/>
    <x v="0"/>
    <x v="385"/>
    <x v="3"/>
    <x v="30"/>
    <x v="33"/>
    <x v="2"/>
    <n v="23"/>
    <n v="138"/>
    <n v="3174"/>
    <n v="1745.7"/>
    <n v="0.55000000000000004"/>
    <x v="2"/>
  </r>
  <r>
    <x v="5"/>
    <x v="0"/>
    <x v="385"/>
    <x v="3"/>
    <x v="30"/>
    <x v="33"/>
    <x v="3"/>
    <n v="24"/>
    <n v="113"/>
    <n v="2712"/>
    <n v="1383.1200000000001"/>
    <n v="0.51"/>
    <x v="2"/>
  </r>
  <r>
    <x v="5"/>
    <x v="0"/>
    <x v="385"/>
    <x v="3"/>
    <x v="30"/>
    <x v="33"/>
    <x v="4"/>
    <n v="32"/>
    <n v="122"/>
    <n v="3904"/>
    <n v="1873.9199999999998"/>
    <n v="0.48"/>
    <x v="2"/>
  </r>
  <r>
    <x v="5"/>
    <x v="0"/>
    <x v="385"/>
    <x v="3"/>
    <x v="30"/>
    <x v="33"/>
    <x v="5"/>
    <n v="37"/>
    <n v="138"/>
    <n v="5106"/>
    <n v="3165.72"/>
    <n v="0.62"/>
    <x v="2"/>
  </r>
  <r>
    <x v="5"/>
    <x v="0"/>
    <x v="417"/>
    <x v="3"/>
    <x v="30"/>
    <x v="33"/>
    <x v="0"/>
    <n v="36"/>
    <n v="210"/>
    <n v="7560"/>
    <n v="3931.2000000000003"/>
    <n v="0.52"/>
    <x v="2"/>
  </r>
  <r>
    <x v="5"/>
    <x v="0"/>
    <x v="417"/>
    <x v="3"/>
    <x v="30"/>
    <x v="33"/>
    <x v="1"/>
    <n v="29"/>
    <n v="138"/>
    <n v="4002"/>
    <n v="1880.9399999999998"/>
    <n v="0.47"/>
    <x v="2"/>
  </r>
  <r>
    <x v="5"/>
    <x v="0"/>
    <x v="417"/>
    <x v="3"/>
    <x v="30"/>
    <x v="33"/>
    <x v="2"/>
    <n v="27"/>
    <n v="106"/>
    <n v="2862"/>
    <n v="1516.8600000000001"/>
    <n v="0.53"/>
    <x v="2"/>
  </r>
  <r>
    <x v="5"/>
    <x v="0"/>
    <x v="417"/>
    <x v="3"/>
    <x v="30"/>
    <x v="33"/>
    <x v="3"/>
    <n v="29"/>
    <n v="112"/>
    <n v="3248"/>
    <n v="1656.48"/>
    <n v="0.51"/>
    <x v="2"/>
  </r>
  <r>
    <x v="5"/>
    <x v="0"/>
    <x v="417"/>
    <x v="3"/>
    <x v="30"/>
    <x v="33"/>
    <x v="4"/>
    <n v="37"/>
    <n v="116"/>
    <n v="4292"/>
    <n v="1974.32"/>
    <n v="0.45999999999999996"/>
    <x v="2"/>
  </r>
  <r>
    <x v="5"/>
    <x v="0"/>
    <x v="417"/>
    <x v="3"/>
    <x v="30"/>
    <x v="33"/>
    <x v="5"/>
    <n v="38"/>
    <n v="147"/>
    <n v="5586"/>
    <n v="3519.18"/>
    <n v="0.63"/>
    <x v="2"/>
  </r>
  <r>
    <x v="5"/>
    <x v="0"/>
    <x v="447"/>
    <x v="3"/>
    <x v="30"/>
    <x v="33"/>
    <x v="0"/>
    <n v="34"/>
    <n v="169"/>
    <n v="5746"/>
    <n v="2987.92"/>
    <n v="0.52"/>
    <x v="2"/>
  </r>
  <r>
    <x v="5"/>
    <x v="0"/>
    <x v="447"/>
    <x v="3"/>
    <x v="30"/>
    <x v="33"/>
    <x v="1"/>
    <n v="24"/>
    <n v="140"/>
    <n v="3360"/>
    <n v="1511.9999999999998"/>
    <n v="0.44999999999999996"/>
    <x v="2"/>
  </r>
  <r>
    <x v="5"/>
    <x v="0"/>
    <x v="447"/>
    <x v="3"/>
    <x v="30"/>
    <x v="33"/>
    <x v="2"/>
    <n v="32"/>
    <n v="116"/>
    <n v="3712"/>
    <n v="1856"/>
    <n v="0.5"/>
    <x v="2"/>
  </r>
  <r>
    <x v="5"/>
    <x v="0"/>
    <x v="447"/>
    <x v="3"/>
    <x v="30"/>
    <x v="33"/>
    <x v="3"/>
    <n v="59"/>
    <n v="135"/>
    <n v="7965"/>
    <n v="3982.5"/>
    <n v="0.5"/>
    <x v="2"/>
  </r>
  <r>
    <x v="5"/>
    <x v="0"/>
    <x v="447"/>
    <x v="3"/>
    <x v="30"/>
    <x v="33"/>
    <x v="4"/>
    <n v="76"/>
    <n v="138"/>
    <n v="10488"/>
    <n v="5139.12"/>
    <n v="0.49"/>
    <x v="2"/>
  </r>
  <r>
    <x v="5"/>
    <x v="0"/>
    <x v="447"/>
    <x v="3"/>
    <x v="30"/>
    <x v="33"/>
    <x v="5"/>
    <n v="74"/>
    <n v="167"/>
    <n v="12358"/>
    <n v="7909.12"/>
    <n v="0.64"/>
    <x v="2"/>
  </r>
  <r>
    <x v="5"/>
    <x v="0"/>
    <x v="476"/>
    <x v="3"/>
    <x v="30"/>
    <x v="33"/>
    <x v="0"/>
    <n v="70"/>
    <n v="231"/>
    <n v="16170"/>
    <n v="8085"/>
    <n v="0.5"/>
    <x v="2"/>
  </r>
  <r>
    <x v="5"/>
    <x v="0"/>
    <x v="476"/>
    <x v="3"/>
    <x v="30"/>
    <x v="33"/>
    <x v="1"/>
    <n v="60"/>
    <n v="181"/>
    <n v="10860"/>
    <n v="5104.2"/>
    <n v="0.47"/>
    <x v="2"/>
  </r>
  <r>
    <x v="3"/>
    <x v="0"/>
    <x v="476"/>
    <x v="3"/>
    <x v="30"/>
    <x v="33"/>
    <x v="2"/>
    <n v="59"/>
    <n v="161"/>
    <n v="9499"/>
    <n v="4939.4800000000005"/>
    <n v="0.52"/>
    <x v="2"/>
  </r>
  <r>
    <x v="3"/>
    <x v="0"/>
    <x v="476"/>
    <x v="3"/>
    <x v="30"/>
    <x v="33"/>
    <x v="3"/>
    <n v="63"/>
    <n v="147"/>
    <n v="9261"/>
    <n v="4630.5"/>
    <n v="0.5"/>
    <x v="2"/>
  </r>
  <r>
    <x v="3"/>
    <x v="0"/>
    <x v="476"/>
    <x v="3"/>
    <x v="30"/>
    <x v="33"/>
    <x v="4"/>
    <n v="68"/>
    <n v="142"/>
    <n v="9656"/>
    <n v="4731.4399999999996"/>
    <n v="0.49"/>
    <x v="2"/>
  </r>
  <r>
    <x v="3"/>
    <x v="0"/>
    <x v="476"/>
    <x v="3"/>
    <x v="30"/>
    <x v="33"/>
    <x v="5"/>
    <n v="74"/>
    <n v="156"/>
    <n v="11544"/>
    <n v="6926.4"/>
    <n v="0.6"/>
    <x v="2"/>
  </r>
  <r>
    <x v="5"/>
    <x v="0"/>
    <x v="186"/>
    <x v="3"/>
    <x v="30"/>
    <x v="33"/>
    <x v="0"/>
    <n v="37"/>
    <n v="135"/>
    <n v="4995"/>
    <n v="2697.3"/>
    <n v="0.54"/>
    <x v="2"/>
  </r>
  <r>
    <x v="5"/>
    <x v="0"/>
    <x v="186"/>
    <x v="3"/>
    <x v="30"/>
    <x v="33"/>
    <x v="1"/>
    <n v="38"/>
    <n v="78"/>
    <n v="2964"/>
    <n v="1393.08"/>
    <n v="0.47"/>
    <x v="2"/>
  </r>
  <r>
    <x v="5"/>
    <x v="0"/>
    <x v="186"/>
    <x v="3"/>
    <x v="30"/>
    <x v="33"/>
    <x v="2"/>
    <n v="28"/>
    <n v="75"/>
    <n v="2100"/>
    <n v="1092"/>
    <n v="0.52"/>
    <x v="2"/>
  </r>
  <r>
    <x v="5"/>
    <x v="0"/>
    <x v="186"/>
    <x v="3"/>
    <x v="30"/>
    <x v="33"/>
    <x v="3"/>
    <n v="34"/>
    <n v="42"/>
    <n v="1428"/>
    <n v="714"/>
    <n v="0.5"/>
    <x v="2"/>
  </r>
  <r>
    <x v="5"/>
    <x v="0"/>
    <x v="186"/>
    <x v="3"/>
    <x v="30"/>
    <x v="33"/>
    <x v="4"/>
    <n v="46"/>
    <n v="52"/>
    <n v="2392"/>
    <n v="1124.24"/>
    <n v="0.47"/>
    <x v="2"/>
  </r>
  <r>
    <x v="5"/>
    <x v="0"/>
    <x v="186"/>
    <x v="3"/>
    <x v="30"/>
    <x v="33"/>
    <x v="5"/>
    <n v="37"/>
    <n v="81"/>
    <n v="2997"/>
    <n v="1618.38"/>
    <n v="0.54"/>
    <x v="2"/>
  </r>
  <r>
    <x v="5"/>
    <x v="0"/>
    <x v="696"/>
    <x v="3"/>
    <x v="30"/>
    <x v="33"/>
    <x v="0"/>
    <n v="38"/>
    <n v="138"/>
    <n v="5244"/>
    <n v="2779.32"/>
    <n v="0.53"/>
    <x v="2"/>
  </r>
  <r>
    <x v="5"/>
    <x v="0"/>
    <x v="696"/>
    <x v="3"/>
    <x v="30"/>
    <x v="33"/>
    <x v="1"/>
    <n v="38"/>
    <n v="58"/>
    <n v="2204"/>
    <n v="1013.8399999999999"/>
    <n v="0.45999999999999996"/>
    <x v="2"/>
  </r>
  <r>
    <x v="5"/>
    <x v="0"/>
    <x v="696"/>
    <x v="3"/>
    <x v="30"/>
    <x v="33"/>
    <x v="2"/>
    <n v="29"/>
    <n v="63"/>
    <n v="1827"/>
    <n v="968.31000000000006"/>
    <n v="0.53"/>
    <x v="2"/>
  </r>
  <r>
    <x v="5"/>
    <x v="0"/>
    <x v="696"/>
    <x v="4"/>
    <x v="31"/>
    <x v="34"/>
    <x v="3"/>
    <n v="34"/>
    <n v="34"/>
    <n v="1156"/>
    <n v="624.24"/>
    <n v="0.54"/>
    <x v="2"/>
  </r>
  <r>
    <x v="5"/>
    <x v="0"/>
    <x v="696"/>
    <x v="4"/>
    <x v="31"/>
    <x v="34"/>
    <x v="4"/>
    <n v="48"/>
    <n v="54"/>
    <n v="2592"/>
    <n v="1218.24"/>
    <n v="0.47"/>
    <x v="2"/>
  </r>
  <r>
    <x v="5"/>
    <x v="0"/>
    <x v="696"/>
    <x v="4"/>
    <x v="31"/>
    <x v="34"/>
    <x v="5"/>
    <n v="39"/>
    <n v="78"/>
    <n v="3042"/>
    <n v="1551.42"/>
    <n v="0.51"/>
    <x v="2"/>
  </r>
  <r>
    <x v="5"/>
    <x v="0"/>
    <x v="226"/>
    <x v="4"/>
    <x v="31"/>
    <x v="34"/>
    <x v="0"/>
    <n v="41"/>
    <n v="156"/>
    <n v="6396"/>
    <n v="3261.96"/>
    <n v="0.51"/>
    <x v="2"/>
  </r>
  <r>
    <x v="5"/>
    <x v="0"/>
    <x v="226"/>
    <x v="4"/>
    <x v="31"/>
    <x v="34"/>
    <x v="1"/>
    <n v="41"/>
    <n v="59"/>
    <n v="2419"/>
    <n v="1185.31"/>
    <n v="0.49"/>
    <x v="2"/>
  </r>
  <r>
    <x v="5"/>
    <x v="0"/>
    <x v="226"/>
    <x v="4"/>
    <x v="31"/>
    <x v="34"/>
    <x v="2"/>
    <n v="34"/>
    <n v="73"/>
    <n v="2482"/>
    <n v="1241"/>
    <n v="0.5"/>
    <x v="2"/>
  </r>
  <r>
    <x v="5"/>
    <x v="0"/>
    <x v="226"/>
    <x v="4"/>
    <x v="31"/>
    <x v="34"/>
    <x v="3"/>
    <n v="36"/>
    <n v="27"/>
    <n v="972"/>
    <n v="505.44"/>
    <n v="0.52"/>
    <x v="2"/>
  </r>
  <r>
    <x v="5"/>
    <x v="0"/>
    <x v="226"/>
    <x v="4"/>
    <x v="31"/>
    <x v="34"/>
    <x v="4"/>
    <n v="52"/>
    <n v="44"/>
    <n v="2288"/>
    <n v="1052.48"/>
    <n v="0.45999999999999996"/>
    <x v="2"/>
  </r>
  <r>
    <x v="5"/>
    <x v="0"/>
    <x v="226"/>
    <x v="4"/>
    <x v="31"/>
    <x v="34"/>
    <x v="5"/>
    <n v="42"/>
    <n v="65"/>
    <n v="2730"/>
    <n v="1392.3"/>
    <n v="0.51"/>
    <x v="2"/>
  </r>
  <r>
    <x v="5"/>
    <x v="0"/>
    <x v="245"/>
    <x v="4"/>
    <x v="31"/>
    <x v="34"/>
    <x v="0"/>
    <n v="41"/>
    <n v="119"/>
    <n v="4879"/>
    <n v="2683.4500000000003"/>
    <n v="0.55000000000000004"/>
    <x v="2"/>
  </r>
  <r>
    <x v="5"/>
    <x v="0"/>
    <x v="245"/>
    <x v="4"/>
    <x v="31"/>
    <x v="34"/>
    <x v="1"/>
    <n v="41"/>
    <n v="49"/>
    <n v="2009"/>
    <n v="964.31999999999994"/>
    <n v="0.48"/>
    <x v="2"/>
  </r>
  <r>
    <x v="5"/>
    <x v="0"/>
    <x v="245"/>
    <x v="4"/>
    <x v="31"/>
    <x v="34"/>
    <x v="2"/>
    <n v="38"/>
    <n v="49"/>
    <n v="1862"/>
    <n v="1024.1000000000001"/>
    <n v="0.55000000000000004"/>
    <x v="2"/>
  </r>
  <r>
    <x v="5"/>
    <x v="0"/>
    <x v="245"/>
    <x v="4"/>
    <x v="31"/>
    <x v="34"/>
    <x v="3"/>
    <n v="42"/>
    <n v="29"/>
    <n v="1218"/>
    <n v="609"/>
    <n v="0.5"/>
    <x v="2"/>
  </r>
  <r>
    <x v="5"/>
    <x v="0"/>
    <x v="245"/>
    <x v="4"/>
    <x v="31"/>
    <x v="34"/>
    <x v="4"/>
    <n v="47"/>
    <n v="35"/>
    <n v="1645"/>
    <n v="806.05"/>
    <n v="0.49"/>
    <x v="2"/>
  </r>
  <r>
    <x v="5"/>
    <x v="0"/>
    <x v="245"/>
    <x v="4"/>
    <x v="31"/>
    <x v="34"/>
    <x v="5"/>
    <n v="36"/>
    <n v="75"/>
    <n v="2700"/>
    <n v="1350"/>
    <n v="0.5"/>
    <x v="2"/>
  </r>
  <r>
    <x v="5"/>
    <x v="0"/>
    <x v="276"/>
    <x v="4"/>
    <x v="31"/>
    <x v="34"/>
    <x v="0"/>
    <n v="49"/>
    <n v="156"/>
    <n v="7644"/>
    <n v="3898.44"/>
    <n v="0.51"/>
    <x v="2"/>
  </r>
  <r>
    <x v="5"/>
    <x v="0"/>
    <x v="276"/>
    <x v="4"/>
    <x v="31"/>
    <x v="34"/>
    <x v="1"/>
    <n v="42"/>
    <n v="68"/>
    <n v="2856"/>
    <n v="1428"/>
    <n v="0.5"/>
    <x v="2"/>
  </r>
  <r>
    <x v="5"/>
    <x v="0"/>
    <x v="276"/>
    <x v="4"/>
    <x v="31"/>
    <x v="34"/>
    <x v="2"/>
    <n v="38"/>
    <n v="58"/>
    <n v="2204"/>
    <n v="1146.08"/>
    <n v="0.52"/>
    <x v="2"/>
  </r>
  <r>
    <x v="5"/>
    <x v="0"/>
    <x v="276"/>
    <x v="4"/>
    <x v="31"/>
    <x v="34"/>
    <x v="3"/>
    <n v="38"/>
    <n v="38"/>
    <n v="1444"/>
    <n v="779.7600000000001"/>
    <n v="0.54"/>
    <x v="2"/>
  </r>
  <r>
    <x v="5"/>
    <x v="0"/>
    <x v="276"/>
    <x v="4"/>
    <x v="31"/>
    <x v="34"/>
    <x v="4"/>
    <n v="46"/>
    <n v="42"/>
    <n v="1932"/>
    <n v="888.71999999999991"/>
    <n v="0.45999999999999996"/>
    <x v="2"/>
  </r>
  <r>
    <x v="5"/>
    <x v="0"/>
    <x v="276"/>
    <x v="4"/>
    <x v="31"/>
    <x v="34"/>
    <x v="5"/>
    <n v="51"/>
    <n v="83"/>
    <n v="4233"/>
    <n v="2158.83"/>
    <n v="0.51"/>
    <x v="2"/>
  </r>
  <r>
    <x v="5"/>
    <x v="0"/>
    <x v="306"/>
    <x v="4"/>
    <x v="31"/>
    <x v="34"/>
    <x v="0"/>
    <n v="36"/>
    <n v="142"/>
    <n v="5112"/>
    <n v="2556"/>
    <n v="0.5"/>
    <x v="2"/>
  </r>
  <r>
    <x v="5"/>
    <x v="0"/>
    <x v="306"/>
    <x v="4"/>
    <x v="31"/>
    <x v="34"/>
    <x v="1"/>
    <n v="33"/>
    <n v="77"/>
    <n v="2541"/>
    <n v="1245.0899999999999"/>
    <n v="0.49"/>
    <x v="2"/>
  </r>
  <r>
    <x v="5"/>
    <x v="0"/>
    <x v="306"/>
    <x v="4"/>
    <x v="31"/>
    <x v="34"/>
    <x v="2"/>
    <n v="28"/>
    <n v="56"/>
    <n v="1568"/>
    <n v="862.40000000000009"/>
    <n v="0.55000000000000004"/>
    <x v="2"/>
  </r>
  <r>
    <x v="5"/>
    <x v="0"/>
    <x v="306"/>
    <x v="4"/>
    <x v="31"/>
    <x v="34"/>
    <x v="3"/>
    <n v="29"/>
    <n v="52"/>
    <n v="1508"/>
    <n v="829.40000000000009"/>
    <n v="0.55000000000000004"/>
    <x v="2"/>
  </r>
  <r>
    <x v="5"/>
    <x v="0"/>
    <x v="306"/>
    <x v="4"/>
    <x v="31"/>
    <x v="34"/>
    <x v="4"/>
    <n v="49"/>
    <n v="54"/>
    <n v="2646"/>
    <n v="1296.54"/>
    <n v="0.49"/>
    <x v="2"/>
  </r>
  <r>
    <x v="5"/>
    <x v="0"/>
    <x v="306"/>
    <x v="4"/>
    <x v="31"/>
    <x v="34"/>
    <x v="5"/>
    <n v="52"/>
    <n v="101"/>
    <n v="5252"/>
    <n v="2731.04"/>
    <n v="0.52"/>
    <x v="2"/>
  </r>
  <r>
    <x v="5"/>
    <x v="0"/>
    <x v="335"/>
    <x v="4"/>
    <x v="31"/>
    <x v="34"/>
    <x v="0"/>
    <n v="47"/>
    <n v="168"/>
    <n v="7896"/>
    <n v="4342.8"/>
    <n v="0.55000000000000004"/>
    <x v="2"/>
  </r>
  <r>
    <x v="5"/>
    <x v="0"/>
    <x v="335"/>
    <x v="4"/>
    <x v="31"/>
    <x v="34"/>
    <x v="1"/>
    <n v="44"/>
    <n v="95"/>
    <n v="4180"/>
    <n v="2048.1999999999998"/>
    <n v="0.49"/>
    <x v="2"/>
  </r>
  <r>
    <x v="5"/>
    <x v="0"/>
    <x v="335"/>
    <x v="4"/>
    <x v="31"/>
    <x v="34"/>
    <x v="2"/>
    <n v="38"/>
    <n v="69"/>
    <n v="2622"/>
    <n v="1363.44"/>
    <n v="0.52"/>
    <x v="2"/>
  </r>
  <r>
    <x v="5"/>
    <x v="0"/>
    <x v="335"/>
    <x v="4"/>
    <x v="31"/>
    <x v="34"/>
    <x v="3"/>
    <n v="37"/>
    <n v="63"/>
    <n v="2331"/>
    <n v="1258.74"/>
    <n v="0.54"/>
    <x v="2"/>
  </r>
  <r>
    <x v="5"/>
    <x v="0"/>
    <x v="335"/>
    <x v="4"/>
    <x v="31"/>
    <x v="34"/>
    <x v="4"/>
    <n v="46"/>
    <n v="75"/>
    <n v="3450"/>
    <n v="1586.9999999999998"/>
    <n v="0.45999999999999996"/>
    <x v="2"/>
  </r>
  <r>
    <x v="5"/>
    <x v="0"/>
    <x v="335"/>
    <x v="4"/>
    <x v="31"/>
    <x v="34"/>
    <x v="5"/>
    <n v="50"/>
    <n v="115"/>
    <n v="5750"/>
    <n v="3105"/>
    <n v="0.54"/>
    <x v="2"/>
  </r>
  <r>
    <x v="5"/>
    <x v="0"/>
    <x v="367"/>
    <x v="4"/>
    <x v="31"/>
    <x v="34"/>
    <x v="0"/>
    <n v="46"/>
    <n v="167"/>
    <n v="7682"/>
    <n v="4148.2800000000007"/>
    <n v="0.54"/>
    <x v="2"/>
  </r>
  <r>
    <x v="5"/>
    <x v="0"/>
    <x v="367"/>
    <x v="4"/>
    <x v="31"/>
    <x v="34"/>
    <x v="1"/>
    <n v="41"/>
    <n v="91"/>
    <n v="3731"/>
    <n v="1753.57"/>
    <n v="0.47"/>
    <x v="2"/>
  </r>
  <r>
    <x v="5"/>
    <x v="0"/>
    <x v="367"/>
    <x v="4"/>
    <x v="31"/>
    <x v="34"/>
    <x v="2"/>
    <n v="36"/>
    <n v="80"/>
    <n v="2880"/>
    <n v="1555.2"/>
    <n v="0.54"/>
    <x v="2"/>
  </r>
  <r>
    <x v="5"/>
    <x v="0"/>
    <x v="367"/>
    <x v="4"/>
    <x v="31"/>
    <x v="34"/>
    <x v="3"/>
    <n v="38"/>
    <n v="75"/>
    <n v="2850"/>
    <n v="1425"/>
    <n v="0.5"/>
    <x v="2"/>
  </r>
  <r>
    <x v="5"/>
    <x v="0"/>
    <x v="367"/>
    <x v="4"/>
    <x v="31"/>
    <x v="34"/>
    <x v="4"/>
    <n v="49"/>
    <n v="65"/>
    <n v="3185"/>
    <n v="1560.6499999999999"/>
    <n v="0.49"/>
    <x v="2"/>
  </r>
  <r>
    <x v="5"/>
    <x v="0"/>
    <x v="367"/>
    <x v="4"/>
    <x v="31"/>
    <x v="34"/>
    <x v="5"/>
    <n v="51"/>
    <n v="120"/>
    <n v="6120"/>
    <n v="3304.8"/>
    <n v="0.54"/>
    <x v="2"/>
  </r>
  <r>
    <x v="5"/>
    <x v="0"/>
    <x v="399"/>
    <x v="4"/>
    <x v="31"/>
    <x v="34"/>
    <x v="0"/>
    <n v="48"/>
    <n v="137"/>
    <n v="6576"/>
    <n v="3485.28"/>
    <n v="0.53"/>
    <x v="2"/>
  </r>
  <r>
    <x v="5"/>
    <x v="0"/>
    <x v="399"/>
    <x v="4"/>
    <x v="31"/>
    <x v="34"/>
    <x v="1"/>
    <n v="44"/>
    <n v="94"/>
    <n v="4136"/>
    <n v="2026.6399999999999"/>
    <n v="0.49"/>
    <x v="2"/>
  </r>
  <r>
    <x v="5"/>
    <x v="0"/>
    <x v="399"/>
    <x v="4"/>
    <x v="31"/>
    <x v="34"/>
    <x v="2"/>
    <n v="33"/>
    <n v="65"/>
    <n v="2145"/>
    <n v="1136.8500000000001"/>
    <n v="0.53"/>
    <x v="2"/>
  </r>
  <r>
    <x v="5"/>
    <x v="0"/>
    <x v="399"/>
    <x v="4"/>
    <x v="31"/>
    <x v="34"/>
    <x v="3"/>
    <n v="32"/>
    <n v="54"/>
    <n v="1728"/>
    <n v="881.28"/>
    <n v="0.51"/>
    <x v="2"/>
  </r>
  <r>
    <x v="5"/>
    <x v="0"/>
    <x v="399"/>
    <x v="4"/>
    <x v="31"/>
    <x v="34"/>
    <x v="4"/>
    <n v="43"/>
    <n v="58"/>
    <n v="2494"/>
    <n v="1172.1799999999998"/>
    <n v="0.47"/>
    <x v="2"/>
  </r>
  <r>
    <x v="5"/>
    <x v="0"/>
    <x v="399"/>
    <x v="4"/>
    <x v="31"/>
    <x v="34"/>
    <x v="5"/>
    <n v="49"/>
    <n v="74"/>
    <n v="3626"/>
    <n v="1885.52"/>
    <n v="0.52"/>
    <x v="2"/>
  </r>
  <r>
    <x v="5"/>
    <x v="0"/>
    <x v="428"/>
    <x v="4"/>
    <x v="31"/>
    <x v="34"/>
    <x v="0"/>
    <n v="53"/>
    <n v="126"/>
    <n v="6678"/>
    <n v="3672.9"/>
    <n v="0.55000000000000004"/>
    <x v="2"/>
  </r>
  <r>
    <x v="5"/>
    <x v="0"/>
    <x v="428"/>
    <x v="4"/>
    <x v="31"/>
    <x v="34"/>
    <x v="1"/>
    <n v="41"/>
    <n v="83"/>
    <n v="3403"/>
    <n v="1701.5"/>
    <n v="0.5"/>
    <x v="2"/>
  </r>
  <r>
    <x v="5"/>
    <x v="0"/>
    <x v="428"/>
    <x v="4"/>
    <x v="31"/>
    <x v="34"/>
    <x v="2"/>
    <n v="43"/>
    <n v="47"/>
    <n v="2021"/>
    <n v="1091.3400000000001"/>
    <n v="0.54"/>
    <x v="2"/>
  </r>
  <r>
    <x v="5"/>
    <x v="0"/>
    <x v="428"/>
    <x v="4"/>
    <x v="31"/>
    <x v="34"/>
    <x v="3"/>
    <n v="41"/>
    <n v="42"/>
    <n v="1722"/>
    <n v="895.44"/>
    <n v="0.52"/>
    <x v="2"/>
  </r>
  <r>
    <x v="5"/>
    <x v="0"/>
    <x v="428"/>
    <x v="4"/>
    <x v="31"/>
    <x v="34"/>
    <x v="4"/>
    <n v="53"/>
    <n v="41"/>
    <n v="2173"/>
    <n v="1064.77"/>
    <n v="0.49"/>
    <x v="2"/>
  </r>
  <r>
    <x v="5"/>
    <x v="0"/>
    <x v="428"/>
    <x v="4"/>
    <x v="31"/>
    <x v="34"/>
    <x v="5"/>
    <n v="53"/>
    <n v="83"/>
    <n v="4399"/>
    <n v="2199.5"/>
    <n v="0.5"/>
    <x v="2"/>
  </r>
  <r>
    <x v="5"/>
    <x v="0"/>
    <x v="459"/>
    <x v="4"/>
    <x v="31"/>
    <x v="34"/>
    <x v="0"/>
    <n v="48"/>
    <n v="123"/>
    <n v="5904"/>
    <n v="3070.08"/>
    <n v="0.52"/>
    <x v="2"/>
  </r>
  <r>
    <x v="5"/>
    <x v="0"/>
    <x v="459"/>
    <x v="4"/>
    <x v="31"/>
    <x v="34"/>
    <x v="1"/>
    <n v="39"/>
    <n v="72"/>
    <n v="2808"/>
    <n v="1319.76"/>
    <n v="0.47"/>
    <x v="2"/>
  </r>
  <r>
    <x v="5"/>
    <x v="0"/>
    <x v="459"/>
    <x v="4"/>
    <x v="31"/>
    <x v="34"/>
    <x v="2"/>
    <n v="41"/>
    <n v="57"/>
    <n v="2337"/>
    <n v="1191.8700000000001"/>
    <n v="0.51"/>
    <x v="2"/>
  </r>
  <r>
    <x v="0"/>
    <x v="0"/>
    <x v="459"/>
    <x v="4"/>
    <x v="31"/>
    <x v="34"/>
    <x v="3"/>
    <n v="52"/>
    <n v="52"/>
    <n v="2704"/>
    <n v="1352"/>
    <n v="0.5"/>
    <x v="2"/>
  </r>
  <r>
    <x v="0"/>
    <x v="0"/>
    <x v="459"/>
    <x v="4"/>
    <x v="31"/>
    <x v="34"/>
    <x v="4"/>
    <n v="59"/>
    <n v="53"/>
    <n v="3127"/>
    <n v="1500.96"/>
    <n v="0.48"/>
    <x v="2"/>
  </r>
  <r>
    <x v="0"/>
    <x v="0"/>
    <x v="459"/>
    <x v="4"/>
    <x v="31"/>
    <x v="34"/>
    <x v="5"/>
    <n v="66"/>
    <n v="80"/>
    <n v="5280"/>
    <n v="2851.2000000000003"/>
    <n v="0.54"/>
    <x v="2"/>
  </r>
  <r>
    <x v="0"/>
    <x v="0"/>
    <x v="488"/>
    <x v="4"/>
    <x v="31"/>
    <x v="34"/>
    <x v="0"/>
    <n v="59"/>
    <n v="158"/>
    <n v="9322"/>
    <n v="5127.1000000000004"/>
    <n v="0.55000000000000004"/>
    <x v="2"/>
  </r>
  <r>
    <x v="0"/>
    <x v="0"/>
    <x v="488"/>
    <x v="4"/>
    <x v="31"/>
    <x v="34"/>
    <x v="1"/>
    <n v="52"/>
    <n v="98"/>
    <n v="5096"/>
    <n v="2446.08"/>
    <n v="0.48"/>
    <x v="2"/>
  </r>
  <r>
    <x v="0"/>
    <x v="0"/>
    <x v="488"/>
    <x v="4"/>
    <x v="31"/>
    <x v="34"/>
    <x v="2"/>
    <n v="51"/>
    <n v="74"/>
    <n v="3774"/>
    <n v="2075.7000000000003"/>
    <n v="0.55000000000000004"/>
    <x v="2"/>
  </r>
  <r>
    <x v="0"/>
    <x v="0"/>
    <x v="488"/>
    <x v="4"/>
    <x v="31"/>
    <x v="34"/>
    <x v="3"/>
    <n v="49"/>
    <n v="68"/>
    <n v="3332"/>
    <n v="1765.96"/>
    <n v="0.53"/>
    <x v="2"/>
  </r>
  <r>
    <x v="0"/>
    <x v="0"/>
    <x v="488"/>
    <x v="4"/>
    <x v="31"/>
    <x v="34"/>
    <x v="4"/>
    <n v="54"/>
    <n v="68"/>
    <n v="3672"/>
    <n v="1725.84"/>
    <n v="0.47"/>
    <x v="2"/>
  </r>
  <r>
    <x v="0"/>
    <x v="0"/>
    <x v="488"/>
    <x v="4"/>
    <x v="31"/>
    <x v="34"/>
    <x v="5"/>
    <n v="64"/>
    <n v="98"/>
    <n v="6272"/>
    <n v="3324.1600000000003"/>
    <n v="0.53"/>
    <x v="2"/>
  </r>
  <r>
    <x v="0"/>
    <x v="0"/>
    <x v="184"/>
    <x v="4"/>
    <x v="31"/>
    <x v="34"/>
    <x v="0"/>
    <n v="29"/>
    <n v="189"/>
    <n v="5481"/>
    <n v="2959.7400000000002"/>
    <n v="0.54"/>
    <x v="2"/>
  </r>
  <r>
    <x v="0"/>
    <x v="0"/>
    <x v="184"/>
    <x v="4"/>
    <x v="31"/>
    <x v="34"/>
    <x v="1"/>
    <n v="29"/>
    <n v="142"/>
    <n v="4118"/>
    <n v="1853.1"/>
    <n v="0.44999999999999996"/>
    <x v="2"/>
  </r>
  <r>
    <x v="0"/>
    <x v="0"/>
    <x v="184"/>
    <x v="4"/>
    <x v="31"/>
    <x v="34"/>
    <x v="2"/>
    <n v="18"/>
    <n v="158"/>
    <n v="2844"/>
    <n v="1564.2"/>
    <n v="0.55000000000000004"/>
    <x v="2"/>
  </r>
  <r>
    <x v="0"/>
    <x v="0"/>
    <x v="184"/>
    <x v="4"/>
    <x v="31"/>
    <x v="34"/>
    <x v="3"/>
    <n v="23"/>
    <n v="101"/>
    <n v="2323"/>
    <n v="1231.19"/>
    <n v="0.53"/>
    <x v="2"/>
  </r>
  <r>
    <x v="0"/>
    <x v="0"/>
    <x v="184"/>
    <x v="4"/>
    <x v="31"/>
    <x v="34"/>
    <x v="4"/>
    <n v="38"/>
    <n v="115"/>
    <n v="4370"/>
    <n v="2097.6"/>
    <n v="0.48"/>
    <x v="2"/>
  </r>
  <r>
    <x v="0"/>
    <x v="0"/>
    <x v="184"/>
    <x v="4"/>
    <x v="31"/>
    <x v="34"/>
    <x v="5"/>
    <n v="29"/>
    <n v="158"/>
    <n v="4582"/>
    <n v="2840.84"/>
    <n v="0.62"/>
    <x v="2"/>
  </r>
  <r>
    <x v="0"/>
    <x v="0"/>
    <x v="213"/>
    <x v="4"/>
    <x v="31"/>
    <x v="34"/>
    <x v="0"/>
    <n v="28"/>
    <n v="225"/>
    <n v="6300"/>
    <n v="3276"/>
    <n v="0.52"/>
    <x v="2"/>
  </r>
  <r>
    <x v="0"/>
    <x v="0"/>
    <x v="213"/>
    <x v="4"/>
    <x v="31"/>
    <x v="34"/>
    <x v="1"/>
    <n v="27"/>
    <n v="106"/>
    <n v="2862"/>
    <n v="1373.76"/>
    <n v="0.48"/>
    <x v="2"/>
  </r>
  <r>
    <x v="0"/>
    <x v="0"/>
    <x v="213"/>
    <x v="4"/>
    <x v="31"/>
    <x v="34"/>
    <x v="2"/>
    <n v="18"/>
    <n v="124"/>
    <n v="2232"/>
    <n v="1227.6000000000001"/>
    <n v="0.55000000000000004"/>
    <x v="2"/>
  </r>
  <r>
    <x v="0"/>
    <x v="0"/>
    <x v="213"/>
    <x v="1"/>
    <x v="32"/>
    <x v="35"/>
    <x v="3"/>
    <n v="25"/>
    <n v="91"/>
    <n v="2275"/>
    <n v="1137.5"/>
    <n v="0.5"/>
    <x v="2"/>
  </r>
  <r>
    <x v="0"/>
    <x v="0"/>
    <x v="213"/>
    <x v="1"/>
    <x v="32"/>
    <x v="35"/>
    <x v="4"/>
    <n v="39"/>
    <n v="108"/>
    <n v="4212"/>
    <n v="1937.5199999999998"/>
    <n v="0.45999999999999996"/>
    <x v="2"/>
  </r>
  <r>
    <x v="0"/>
    <x v="0"/>
    <x v="213"/>
    <x v="1"/>
    <x v="32"/>
    <x v="35"/>
    <x v="5"/>
    <n v="24"/>
    <n v="125"/>
    <n v="3000"/>
    <n v="1800"/>
    <n v="0.6"/>
    <x v="2"/>
  </r>
  <r>
    <x v="0"/>
    <x v="0"/>
    <x v="221"/>
    <x v="1"/>
    <x v="32"/>
    <x v="35"/>
    <x v="0"/>
    <n v="23"/>
    <n v="187"/>
    <n v="4301"/>
    <n v="2365.5500000000002"/>
    <n v="0.55000000000000004"/>
    <x v="2"/>
  </r>
  <r>
    <x v="0"/>
    <x v="0"/>
    <x v="221"/>
    <x v="1"/>
    <x v="32"/>
    <x v="35"/>
    <x v="1"/>
    <n v="24"/>
    <n v="100"/>
    <n v="2400"/>
    <n v="1128"/>
    <n v="0.47"/>
    <x v="2"/>
  </r>
  <r>
    <x v="0"/>
    <x v="0"/>
    <x v="221"/>
    <x v="1"/>
    <x v="32"/>
    <x v="35"/>
    <x v="2"/>
    <n v="14"/>
    <n v="128"/>
    <n v="1792"/>
    <n v="949.76"/>
    <n v="0.53"/>
    <x v="2"/>
  </r>
  <r>
    <x v="0"/>
    <x v="0"/>
    <x v="221"/>
    <x v="1"/>
    <x v="32"/>
    <x v="35"/>
    <x v="3"/>
    <n v="19"/>
    <n v="80"/>
    <n v="1520"/>
    <n v="790.4"/>
    <n v="0.52"/>
    <x v="2"/>
  </r>
  <r>
    <x v="0"/>
    <x v="0"/>
    <x v="221"/>
    <x v="1"/>
    <x v="32"/>
    <x v="35"/>
    <x v="4"/>
    <n v="32"/>
    <n v="81"/>
    <n v="2592"/>
    <n v="1192.32"/>
    <n v="0.45999999999999996"/>
    <x v="2"/>
  </r>
  <r>
    <x v="0"/>
    <x v="0"/>
    <x v="221"/>
    <x v="1"/>
    <x v="32"/>
    <x v="35"/>
    <x v="5"/>
    <n v="24"/>
    <n v="123"/>
    <n v="2952"/>
    <n v="1830.24"/>
    <n v="0.62"/>
    <x v="2"/>
  </r>
  <r>
    <x v="0"/>
    <x v="0"/>
    <x v="240"/>
    <x v="1"/>
    <x v="32"/>
    <x v="35"/>
    <x v="0"/>
    <n v="23"/>
    <n v="169"/>
    <n v="3887"/>
    <n v="2098.98"/>
    <n v="0.54"/>
    <x v="2"/>
  </r>
  <r>
    <x v="0"/>
    <x v="0"/>
    <x v="240"/>
    <x v="1"/>
    <x v="32"/>
    <x v="35"/>
    <x v="1"/>
    <n v="23"/>
    <n v="109"/>
    <n v="2507"/>
    <n v="1253.5"/>
    <n v="0.5"/>
    <x v="2"/>
  </r>
  <r>
    <x v="0"/>
    <x v="0"/>
    <x v="240"/>
    <x v="1"/>
    <x v="32"/>
    <x v="35"/>
    <x v="2"/>
    <n v="14"/>
    <n v="101"/>
    <n v="1414"/>
    <n v="777.7"/>
    <n v="0.55000000000000004"/>
    <x v="2"/>
  </r>
  <r>
    <x v="0"/>
    <x v="0"/>
    <x v="240"/>
    <x v="1"/>
    <x v="32"/>
    <x v="35"/>
    <x v="3"/>
    <n v="19"/>
    <n v="75"/>
    <n v="1425"/>
    <n v="741"/>
    <n v="0.52"/>
    <x v="2"/>
  </r>
  <r>
    <x v="0"/>
    <x v="0"/>
    <x v="240"/>
    <x v="1"/>
    <x v="32"/>
    <x v="35"/>
    <x v="4"/>
    <n v="38"/>
    <n v="81"/>
    <n v="3078"/>
    <n v="1477.44"/>
    <n v="0.48"/>
    <x v="2"/>
  </r>
  <r>
    <x v="0"/>
    <x v="0"/>
    <x v="240"/>
    <x v="1"/>
    <x v="32"/>
    <x v="35"/>
    <x v="5"/>
    <n v="28"/>
    <n v="124"/>
    <n v="3472"/>
    <n v="2117.92"/>
    <n v="0.61"/>
    <x v="2"/>
  </r>
  <r>
    <x v="0"/>
    <x v="0"/>
    <x v="269"/>
    <x v="1"/>
    <x v="32"/>
    <x v="35"/>
    <x v="0"/>
    <n v="39"/>
    <n v="194"/>
    <n v="7566"/>
    <n v="4161.3"/>
    <n v="0.55000000000000004"/>
    <x v="2"/>
  </r>
  <r>
    <x v="0"/>
    <x v="0"/>
    <x v="269"/>
    <x v="1"/>
    <x v="32"/>
    <x v="35"/>
    <x v="1"/>
    <n v="37"/>
    <n v="131"/>
    <n v="4847"/>
    <n v="2181.1499999999996"/>
    <n v="0.44999999999999996"/>
    <x v="2"/>
  </r>
  <r>
    <x v="0"/>
    <x v="0"/>
    <x v="269"/>
    <x v="1"/>
    <x v="32"/>
    <x v="35"/>
    <x v="2"/>
    <n v="33"/>
    <n v="119"/>
    <n v="3927"/>
    <n v="2120.58"/>
    <n v="0.54"/>
    <x v="2"/>
  </r>
  <r>
    <x v="0"/>
    <x v="0"/>
    <x v="269"/>
    <x v="1"/>
    <x v="32"/>
    <x v="35"/>
    <x v="3"/>
    <n v="33"/>
    <n v="101"/>
    <n v="3333"/>
    <n v="1699.83"/>
    <n v="0.51"/>
    <x v="2"/>
  </r>
  <r>
    <x v="0"/>
    <x v="0"/>
    <x v="269"/>
    <x v="1"/>
    <x v="32"/>
    <x v="35"/>
    <x v="4"/>
    <n v="41"/>
    <n v="116"/>
    <n v="4756"/>
    <n v="2235.3199999999997"/>
    <n v="0.47"/>
    <x v="2"/>
  </r>
  <r>
    <x v="0"/>
    <x v="0"/>
    <x v="269"/>
    <x v="1"/>
    <x v="32"/>
    <x v="35"/>
    <x v="5"/>
    <n v="47"/>
    <n v="140"/>
    <n v="6580"/>
    <n v="4211.2"/>
    <n v="0.64"/>
    <x v="2"/>
  </r>
  <r>
    <x v="0"/>
    <x v="0"/>
    <x v="302"/>
    <x v="1"/>
    <x v="32"/>
    <x v="35"/>
    <x v="0"/>
    <n v="44"/>
    <n v="210"/>
    <n v="9240"/>
    <n v="4804.8"/>
    <n v="0.52"/>
    <x v="2"/>
  </r>
  <r>
    <x v="0"/>
    <x v="0"/>
    <x v="302"/>
    <x v="1"/>
    <x v="32"/>
    <x v="35"/>
    <x v="1"/>
    <n v="37"/>
    <n v="125"/>
    <n v="4625"/>
    <n v="2173.75"/>
    <n v="0.47"/>
    <x v="2"/>
  </r>
  <r>
    <x v="0"/>
    <x v="0"/>
    <x v="302"/>
    <x v="1"/>
    <x v="32"/>
    <x v="35"/>
    <x v="2"/>
    <n v="41"/>
    <n v="143"/>
    <n v="5863"/>
    <n v="3224.65"/>
    <n v="0.55000000000000004"/>
    <x v="2"/>
  </r>
  <r>
    <x v="0"/>
    <x v="0"/>
    <x v="302"/>
    <x v="1"/>
    <x v="32"/>
    <x v="35"/>
    <x v="3"/>
    <n v="43"/>
    <n v="117"/>
    <n v="5031"/>
    <n v="2515.5"/>
    <n v="0.5"/>
    <x v="2"/>
  </r>
  <r>
    <x v="0"/>
    <x v="0"/>
    <x v="302"/>
    <x v="1"/>
    <x v="32"/>
    <x v="35"/>
    <x v="4"/>
    <n v="57"/>
    <n v="135"/>
    <n v="7695"/>
    <n v="3462.7499999999995"/>
    <n v="0.44999999999999996"/>
    <x v="2"/>
  </r>
  <r>
    <x v="0"/>
    <x v="0"/>
    <x v="302"/>
    <x v="1"/>
    <x v="32"/>
    <x v="35"/>
    <x v="5"/>
    <n v="60"/>
    <n v="188"/>
    <n v="11280"/>
    <n v="7106.4"/>
    <n v="0.63"/>
    <x v="2"/>
  </r>
  <r>
    <x v="0"/>
    <x v="0"/>
    <x v="330"/>
    <x v="1"/>
    <x v="32"/>
    <x v="35"/>
    <x v="0"/>
    <n v="58"/>
    <n v="221"/>
    <n v="12818"/>
    <n v="6537.18"/>
    <n v="0.51"/>
    <x v="2"/>
  </r>
  <r>
    <x v="1"/>
    <x v="0"/>
    <x v="330"/>
    <x v="1"/>
    <x v="32"/>
    <x v="35"/>
    <x v="1"/>
    <n v="53"/>
    <n v="156"/>
    <n v="8268"/>
    <n v="3720.5999999999995"/>
    <n v="0.44999999999999996"/>
    <x v="2"/>
  </r>
  <r>
    <x v="1"/>
    <x v="0"/>
    <x v="330"/>
    <x v="1"/>
    <x v="32"/>
    <x v="35"/>
    <x v="2"/>
    <n v="48"/>
    <n v="142"/>
    <n v="6816"/>
    <n v="3408"/>
    <n v="0.5"/>
    <x v="2"/>
  </r>
  <r>
    <x v="1"/>
    <x v="0"/>
    <x v="330"/>
    <x v="1"/>
    <x v="32"/>
    <x v="35"/>
    <x v="3"/>
    <n v="48"/>
    <n v="124"/>
    <n v="5952"/>
    <n v="3154.56"/>
    <n v="0.53"/>
    <x v="2"/>
  </r>
  <r>
    <x v="1"/>
    <x v="0"/>
    <x v="330"/>
    <x v="1"/>
    <x v="32"/>
    <x v="35"/>
    <x v="4"/>
    <n v="59"/>
    <n v="150"/>
    <n v="8850"/>
    <n v="4248"/>
    <n v="0.48"/>
    <x v="2"/>
  </r>
  <r>
    <x v="1"/>
    <x v="0"/>
    <x v="330"/>
    <x v="1"/>
    <x v="32"/>
    <x v="35"/>
    <x v="5"/>
    <n v="61"/>
    <n v="176"/>
    <n v="10736"/>
    <n v="6548.96"/>
    <n v="0.61"/>
    <x v="2"/>
  </r>
  <r>
    <x v="1"/>
    <x v="0"/>
    <x v="362"/>
    <x v="1"/>
    <x v="32"/>
    <x v="35"/>
    <x v="0"/>
    <n v="56"/>
    <n v="215"/>
    <n v="12040"/>
    <n v="6501.6"/>
    <n v="0.54"/>
    <x v="2"/>
  </r>
  <r>
    <x v="1"/>
    <x v="0"/>
    <x v="362"/>
    <x v="1"/>
    <x v="32"/>
    <x v="35"/>
    <x v="1"/>
    <n v="50"/>
    <n v="168"/>
    <n v="8400"/>
    <n v="4032"/>
    <n v="0.48"/>
    <x v="2"/>
  </r>
  <r>
    <x v="1"/>
    <x v="0"/>
    <x v="362"/>
    <x v="1"/>
    <x v="32"/>
    <x v="35"/>
    <x v="2"/>
    <n v="48"/>
    <n v="147"/>
    <n v="7056"/>
    <n v="3669.1200000000003"/>
    <n v="0.52"/>
    <x v="2"/>
  </r>
  <r>
    <x v="1"/>
    <x v="0"/>
    <x v="362"/>
    <x v="1"/>
    <x v="32"/>
    <x v="35"/>
    <x v="3"/>
    <n v="39"/>
    <n v="128"/>
    <n v="4992"/>
    <n v="2595.84"/>
    <n v="0.52"/>
    <x v="2"/>
  </r>
  <r>
    <x v="1"/>
    <x v="0"/>
    <x v="362"/>
    <x v="1"/>
    <x v="32"/>
    <x v="35"/>
    <x v="4"/>
    <n v="46"/>
    <n v="122"/>
    <n v="5612"/>
    <n v="2525.3999999999996"/>
    <n v="0.44999999999999996"/>
    <x v="2"/>
  </r>
  <r>
    <x v="1"/>
    <x v="0"/>
    <x v="362"/>
    <x v="1"/>
    <x v="32"/>
    <x v="35"/>
    <x v="5"/>
    <n v="53"/>
    <n v="169"/>
    <n v="8957"/>
    <n v="5822.05"/>
    <n v="0.65"/>
    <x v="2"/>
  </r>
  <r>
    <x v="1"/>
    <x v="0"/>
    <x v="392"/>
    <x v="1"/>
    <x v="32"/>
    <x v="35"/>
    <x v="0"/>
    <n v="47"/>
    <n v="203"/>
    <n v="9541"/>
    <n v="5152.1400000000003"/>
    <n v="0.54"/>
    <x v="2"/>
  </r>
  <r>
    <x v="1"/>
    <x v="0"/>
    <x v="392"/>
    <x v="1"/>
    <x v="32"/>
    <x v="35"/>
    <x v="1"/>
    <n v="42"/>
    <n v="147"/>
    <n v="6174"/>
    <n v="2778.2999999999997"/>
    <n v="0.44999999999999996"/>
    <x v="2"/>
  </r>
  <r>
    <x v="1"/>
    <x v="0"/>
    <x v="392"/>
    <x v="1"/>
    <x v="32"/>
    <x v="35"/>
    <x v="2"/>
    <n v="19"/>
    <n v="123"/>
    <n v="2337"/>
    <n v="1168.5"/>
    <n v="0.5"/>
    <x v="2"/>
  </r>
  <r>
    <x v="1"/>
    <x v="0"/>
    <x v="392"/>
    <x v="1"/>
    <x v="32"/>
    <x v="35"/>
    <x v="3"/>
    <n v="19"/>
    <n v="100"/>
    <n v="1900"/>
    <n v="1045"/>
    <n v="0.55000000000000004"/>
    <x v="2"/>
  </r>
  <r>
    <x v="1"/>
    <x v="0"/>
    <x v="392"/>
    <x v="1"/>
    <x v="32"/>
    <x v="35"/>
    <x v="4"/>
    <n v="29"/>
    <n v="108"/>
    <n v="3132"/>
    <n v="1503.36"/>
    <n v="0.48"/>
    <x v="2"/>
  </r>
  <r>
    <x v="1"/>
    <x v="0"/>
    <x v="392"/>
    <x v="1"/>
    <x v="32"/>
    <x v="35"/>
    <x v="5"/>
    <n v="32"/>
    <n v="130"/>
    <n v="4160"/>
    <n v="2579.1999999999998"/>
    <n v="0.62"/>
    <x v="2"/>
  </r>
  <r>
    <x v="1"/>
    <x v="0"/>
    <x v="424"/>
    <x v="1"/>
    <x v="32"/>
    <x v="35"/>
    <x v="0"/>
    <n v="32"/>
    <n v="176"/>
    <n v="5632"/>
    <n v="3041.28"/>
    <n v="0.54"/>
    <x v="2"/>
  </r>
  <r>
    <x v="1"/>
    <x v="0"/>
    <x v="424"/>
    <x v="1"/>
    <x v="32"/>
    <x v="35"/>
    <x v="1"/>
    <n v="25"/>
    <n v="145"/>
    <n v="3625"/>
    <n v="1631.2499999999998"/>
    <n v="0.44999999999999996"/>
    <x v="2"/>
  </r>
  <r>
    <x v="1"/>
    <x v="0"/>
    <x v="424"/>
    <x v="1"/>
    <x v="32"/>
    <x v="35"/>
    <x v="2"/>
    <n v="24"/>
    <n v="98"/>
    <n v="2352"/>
    <n v="1270.0800000000002"/>
    <n v="0.54"/>
    <x v="2"/>
  </r>
  <r>
    <x v="1"/>
    <x v="0"/>
    <x v="424"/>
    <x v="1"/>
    <x v="32"/>
    <x v="35"/>
    <x v="3"/>
    <n v="23"/>
    <n v="105"/>
    <n v="2415"/>
    <n v="1207.5"/>
    <n v="0.5"/>
    <x v="2"/>
  </r>
  <r>
    <x v="1"/>
    <x v="0"/>
    <x v="424"/>
    <x v="1"/>
    <x v="32"/>
    <x v="35"/>
    <x v="4"/>
    <n v="32"/>
    <n v="98"/>
    <n v="3136"/>
    <n v="1568"/>
    <n v="0.5"/>
    <x v="2"/>
  </r>
  <r>
    <x v="2"/>
    <x v="0"/>
    <x v="424"/>
    <x v="1"/>
    <x v="32"/>
    <x v="35"/>
    <x v="5"/>
    <n v="33"/>
    <n v="124"/>
    <n v="4092"/>
    <n v="2618.88"/>
    <n v="0.64"/>
    <x v="2"/>
  </r>
  <r>
    <x v="2"/>
    <x v="0"/>
    <x v="454"/>
    <x v="1"/>
    <x v="32"/>
    <x v="35"/>
    <x v="0"/>
    <n v="28"/>
    <n v="163"/>
    <n v="4564"/>
    <n v="2464.56"/>
    <n v="0.54"/>
    <x v="2"/>
  </r>
  <r>
    <x v="2"/>
    <x v="0"/>
    <x v="454"/>
    <x v="1"/>
    <x v="32"/>
    <x v="35"/>
    <x v="1"/>
    <n v="18"/>
    <n v="117"/>
    <n v="2106"/>
    <n v="947.69999999999993"/>
    <n v="0.44999999999999996"/>
    <x v="2"/>
  </r>
  <r>
    <x v="2"/>
    <x v="0"/>
    <x v="454"/>
    <x v="1"/>
    <x v="32"/>
    <x v="35"/>
    <x v="2"/>
    <n v="28"/>
    <n v="111"/>
    <n v="3108"/>
    <n v="1678.3200000000002"/>
    <n v="0.54"/>
    <x v="2"/>
  </r>
  <r>
    <x v="2"/>
    <x v="0"/>
    <x v="454"/>
    <x v="1"/>
    <x v="32"/>
    <x v="35"/>
    <x v="3"/>
    <n v="54"/>
    <n v="117"/>
    <n v="6318"/>
    <n v="3348.54"/>
    <n v="0.53"/>
    <x v="2"/>
  </r>
  <r>
    <x v="2"/>
    <x v="0"/>
    <x v="454"/>
    <x v="1"/>
    <x v="32"/>
    <x v="35"/>
    <x v="4"/>
    <n v="71"/>
    <n v="123"/>
    <n v="8733"/>
    <n v="3929.8499999999995"/>
    <n v="0.44999999999999996"/>
    <x v="2"/>
  </r>
  <r>
    <x v="2"/>
    <x v="0"/>
    <x v="454"/>
    <x v="1"/>
    <x v="32"/>
    <x v="35"/>
    <x v="5"/>
    <n v="68"/>
    <n v="158"/>
    <n v="10744"/>
    <n v="6553.84"/>
    <n v="0.61"/>
    <x v="2"/>
  </r>
  <r>
    <x v="2"/>
    <x v="0"/>
    <x v="483"/>
    <x v="1"/>
    <x v="32"/>
    <x v="35"/>
    <x v="0"/>
    <n v="68"/>
    <n v="194"/>
    <n v="13192"/>
    <n v="6991.76"/>
    <n v="0.53"/>
    <x v="2"/>
  </r>
  <r>
    <x v="2"/>
    <x v="0"/>
    <x v="483"/>
    <x v="1"/>
    <x v="32"/>
    <x v="35"/>
    <x v="1"/>
    <n v="58"/>
    <n v="155"/>
    <n v="8990"/>
    <n v="4405.1000000000004"/>
    <n v="0.49"/>
    <x v="2"/>
  </r>
  <r>
    <x v="2"/>
    <x v="0"/>
    <x v="483"/>
    <x v="1"/>
    <x v="32"/>
    <x v="35"/>
    <x v="2"/>
    <n v="59"/>
    <n v="137"/>
    <n v="8083"/>
    <n v="4364.8200000000006"/>
    <n v="0.54"/>
    <x v="2"/>
  </r>
  <r>
    <x v="2"/>
    <x v="0"/>
    <x v="483"/>
    <x v="1"/>
    <x v="32"/>
    <x v="35"/>
    <x v="3"/>
    <n v="56"/>
    <n v="133"/>
    <n v="7448"/>
    <n v="3872.96"/>
    <n v="0.52"/>
    <x v="2"/>
  </r>
  <r>
    <x v="2"/>
    <x v="0"/>
    <x v="483"/>
    <x v="1"/>
    <x v="32"/>
    <x v="35"/>
    <x v="4"/>
    <n v="65"/>
    <n v="124"/>
    <n v="8060"/>
    <n v="4030"/>
    <n v="0.5"/>
    <x v="2"/>
  </r>
  <r>
    <x v="2"/>
    <x v="0"/>
    <x v="483"/>
    <x v="1"/>
    <x v="32"/>
    <x v="35"/>
    <x v="5"/>
    <n v="71"/>
    <n v="144"/>
    <n v="10224"/>
    <n v="6236.6399999999994"/>
    <n v="0.61"/>
    <x v="2"/>
  </r>
  <r>
    <x v="2"/>
    <x v="1"/>
    <x v="187"/>
    <x v="1"/>
    <x v="32"/>
    <x v="35"/>
    <x v="0"/>
    <n v="24"/>
    <n v="176"/>
    <n v="4224"/>
    <n v="2154.2400000000002"/>
    <n v="0.51"/>
    <x v="2"/>
  </r>
  <r>
    <x v="2"/>
    <x v="1"/>
    <x v="187"/>
    <x v="1"/>
    <x v="32"/>
    <x v="35"/>
    <x v="1"/>
    <n v="25"/>
    <n v="131"/>
    <n v="3275"/>
    <n v="1473.7499999999998"/>
    <n v="0.44999999999999996"/>
    <x v="2"/>
  </r>
  <r>
    <x v="2"/>
    <x v="1"/>
    <x v="187"/>
    <x v="1"/>
    <x v="32"/>
    <x v="35"/>
    <x v="2"/>
    <n v="14"/>
    <n v="117"/>
    <n v="1638"/>
    <n v="835.38"/>
    <n v="0.51"/>
    <x v="2"/>
  </r>
  <r>
    <x v="2"/>
    <x v="1"/>
    <x v="187"/>
    <x v="1"/>
    <x v="32"/>
    <x v="35"/>
    <x v="3"/>
    <n v="19"/>
    <n v="78"/>
    <n v="1482"/>
    <n v="785.46"/>
    <n v="0.53"/>
    <x v="2"/>
  </r>
  <r>
    <x v="2"/>
    <x v="1"/>
    <x v="187"/>
    <x v="1"/>
    <x v="32"/>
    <x v="35"/>
    <x v="4"/>
    <n v="34"/>
    <n v="95"/>
    <n v="3230"/>
    <n v="1550.3999999999999"/>
    <n v="0.48"/>
    <x v="2"/>
  </r>
  <r>
    <x v="2"/>
    <x v="1"/>
    <x v="187"/>
    <x v="1"/>
    <x v="32"/>
    <x v="35"/>
    <x v="5"/>
    <n v="23"/>
    <n v="122"/>
    <n v="2806"/>
    <n v="1459.1200000000001"/>
    <n v="0.52"/>
    <x v="2"/>
  </r>
  <r>
    <x v="2"/>
    <x v="1"/>
    <x v="695"/>
    <x v="1"/>
    <x v="32"/>
    <x v="35"/>
    <x v="0"/>
    <n v="24"/>
    <n v="189"/>
    <n v="4536"/>
    <n v="2313.36"/>
    <n v="0.51"/>
    <x v="2"/>
  </r>
  <r>
    <x v="2"/>
    <x v="1"/>
    <x v="695"/>
    <x v="1"/>
    <x v="32"/>
    <x v="35"/>
    <x v="1"/>
    <n v="24"/>
    <n v="105"/>
    <n v="2520"/>
    <n v="1134"/>
    <n v="0.44999999999999996"/>
    <x v="2"/>
  </r>
  <r>
    <x v="2"/>
    <x v="1"/>
    <x v="695"/>
    <x v="1"/>
    <x v="32"/>
    <x v="35"/>
    <x v="2"/>
    <n v="14"/>
    <n v="120"/>
    <n v="1680"/>
    <n v="840"/>
    <n v="0.5"/>
    <x v="2"/>
  </r>
  <r>
    <x v="1"/>
    <x v="1"/>
    <x v="695"/>
    <x v="1"/>
    <x v="33"/>
    <x v="36"/>
    <x v="3"/>
    <n v="18"/>
    <n v="70"/>
    <n v="1260"/>
    <n v="630"/>
    <n v="0.5"/>
    <x v="2"/>
  </r>
  <r>
    <x v="1"/>
    <x v="1"/>
    <x v="695"/>
    <x v="1"/>
    <x v="33"/>
    <x v="36"/>
    <x v="4"/>
    <n v="34"/>
    <n v="98"/>
    <n v="3332"/>
    <n v="1499.3999999999999"/>
    <n v="0.44999999999999996"/>
    <x v="2"/>
  </r>
  <r>
    <x v="1"/>
    <x v="1"/>
    <x v="695"/>
    <x v="1"/>
    <x v="33"/>
    <x v="36"/>
    <x v="5"/>
    <n v="19"/>
    <n v="115"/>
    <n v="2185"/>
    <n v="1179.9000000000001"/>
    <n v="0.54"/>
    <x v="2"/>
  </r>
  <r>
    <x v="1"/>
    <x v="1"/>
    <x v="224"/>
    <x v="1"/>
    <x v="33"/>
    <x v="36"/>
    <x v="0"/>
    <n v="18"/>
    <n v="181"/>
    <n v="3258"/>
    <n v="1726.74"/>
    <n v="0.53"/>
    <x v="2"/>
  </r>
  <r>
    <x v="1"/>
    <x v="1"/>
    <x v="224"/>
    <x v="1"/>
    <x v="33"/>
    <x v="36"/>
    <x v="1"/>
    <n v="20"/>
    <n v="98"/>
    <n v="1960"/>
    <n v="881.99999999999989"/>
    <n v="0.44999999999999996"/>
    <x v="2"/>
  </r>
  <r>
    <x v="1"/>
    <x v="1"/>
    <x v="224"/>
    <x v="1"/>
    <x v="33"/>
    <x v="36"/>
    <x v="2"/>
    <n v="10"/>
    <n v="88"/>
    <n v="880"/>
    <n v="475.20000000000005"/>
    <n v="0.54"/>
    <x v="2"/>
  </r>
  <r>
    <x v="1"/>
    <x v="1"/>
    <x v="224"/>
    <x v="1"/>
    <x v="33"/>
    <x v="36"/>
    <x v="3"/>
    <n v="19"/>
    <n v="60"/>
    <n v="1140"/>
    <n v="592.80000000000007"/>
    <n v="0.52"/>
    <x v="2"/>
  </r>
  <r>
    <x v="1"/>
    <x v="1"/>
    <x v="224"/>
    <x v="1"/>
    <x v="33"/>
    <x v="36"/>
    <x v="4"/>
    <n v="32"/>
    <n v="65"/>
    <n v="2080"/>
    <n v="956.8"/>
    <n v="0.45999999999999996"/>
    <x v="2"/>
  </r>
  <r>
    <x v="1"/>
    <x v="1"/>
    <x v="224"/>
    <x v="1"/>
    <x v="33"/>
    <x v="36"/>
    <x v="5"/>
    <n v="24"/>
    <n v="102"/>
    <n v="2448"/>
    <n v="1248.48"/>
    <n v="0.51"/>
    <x v="2"/>
  </r>
  <r>
    <x v="1"/>
    <x v="1"/>
    <x v="243"/>
    <x v="1"/>
    <x v="33"/>
    <x v="36"/>
    <x v="0"/>
    <n v="23"/>
    <n v="174"/>
    <n v="4002"/>
    <n v="2161.08"/>
    <n v="0.54"/>
    <x v="2"/>
  </r>
  <r>
    <x v="1"/>
    <x v="1"/>
    <x v="243"/>
    <x v="1"/>
    <x v="33"/>
    <x v="36"/>
    <x v="1"/>
    <n v="24"/>
    <n v="81"/>
    <n v="1944"/>
    <n v="952.56"/>
    <n v="0.49"/>
    <x v="2"/>
  </r>
  <r>
    <x v="1"/>
    <x v="1"/>
    <x v="243"/>
    <x v="1"/>
    <x v="33"/>
    <x v="36"/>
    <x v="2"/>
    <n v="14"/>
    <n v="75"/>
    <n v="1050"/>
    <n v="546"/>
    <n v="0.52"/>
    <x v="2"/>
  </r>
  <r>
    <x v="1"/>
    <x v="1"/>
    <x v="243"/>
    <x v="1"/>
    <x v="33"/>
    <x v="36"/>
    <x v="3"/>
    <n v="20"/>
    <n v="63"/>
    <n v="1260"/>
    <n v="667.80000000000007"/>
    <n v="0.53"/>
    <x v="2"/>
  </r>
  <r>
    <x v="1"/>
    <x v="1"/>
    <x v="243"/>
    <x v="1"/>
    <x v="33"/>
    <x v="36"/>
    <x v="4"/>
    <n v="37"/>
    <n v="73"/>
    <n v="2701"/>
    <n v="1296.48"/>
    <n v="0.48"/>
    <x v="2"/>
  </r>
  <r>
    <x v="1"/>
    <x v="1"/>
    <x v="243"/>
    <x v="1"/>
    <x v="33"/>
    <x v="36"/>
    <x v="5"/>
    <n v="28"/>
    <n v="116"/>
    <n v="3248"/>
    <n v="1656.48"/>
    <n v="0.51"/>
    <x v="2"/>
  </r>
  <r>
    <x v="1"/>
    <x v="1"/>
    <x v="272"/>
    <x v="1"/>
    <x v="33"/>
    <x v="36"/>
    <x v="0"/>
    <n v="39"/>
    <n v="181"/>
    <n v="7059"/>
    <n v="3811.86"/>
    <n v="0.54"/>
    <x v="2"/>
  </r>
  <r>
    <x v="1"/>
    <x v="1"/>
    <x v="272"/>
    <x v="1"/>
    <x v="33"/>
    <x v="36"/>
    <x v="1"/>
    <n v="38"/>
    <n v="113"/>
    <n v="4294"/>
    <n v="2147"/>
    <n v="0.5"/>
    <x v="2"/>
  </r>
  <r>
    <x v="1"/>
    <x v="1"/>
    <x v="272"/>
    <x v="1"/>
    <x v="33"/>
    <x v="36"/>
    <x v="2"/>
    <n v="34"/>
    <n v="91"/>
    <n v="3094"/>
    <n v="1701.7"/>
    <n v="0.55000000000000004"/>
    <x v="2"/>
  </r>
  <r>
    <x v="1"/>
    <x v="1"/>
    <x v="272"/>
    <x v="1"/>
    <x v="33"/>
    <x v="36"/>
    <x v="3"/>
    <n v="34"/>
    <n v="78"/>
    <n v="2652"/>
    <n v="1405.5600000000002"/>
    <n v="0.53"/>
    <x v="2"/>
  </r>
  <r>
    <x v="1"/>
    <x v="1"/>
    <x v="272"/>
    <x v="1"/>
    <x v="33"/>
    <x v="36"/>
    <x v="4"/>
    <n v="42"/>
    <n v="85"/>
    <n v="3570"/>
    <n v="1677.8999999999999"/>
    <n v="0.47"/>
    <x v="2"/>
  </r>
  <r>
    <x v="1"/>
    <x v="1"/>
    <x v="272"/>
    <x v="1"/>
    <x v="33"/>
    <x v="36"/>
    <x v="5"/>
    <n v="44"/>
    <n v="111"/>
    <n v="4884"/>
    <n v="2686.2000000000003"/>
    <n v="0.55000000000000004"/>
    <x v="2"/>
  </r>
  <r>
    <x v="1"/>
    <x v="1"/>
    <x v="305"/>
    <x v="1"/>
    <x v="33"/>
    <x v="36"/>
    <x v="0"/>
    <n v="36"/>
    <n v="203"/>
    <n v="7308"/>
    <n v="3654"/>
    <n v="0.5"/>
    <x v="2"/>
  </r>
  <r>
    <x v="1"/>
    <x v="1"/>
    <x v="305"/>
    <x v="1"/>
    <x v="33"/>
    <x v="36"/>
    <x v="1"/>
    <n v="32"/>
    <n v="106"/>
    <n v="3392"/>
    <n v="1662.08"/>
    <n v="0.49"/>
    <x v="2"/>
  </r>
  <r>
    <x v="1"/>
    <x v="1"/>
    <x v="305"/>
    <x v="1"/>
    <x v="33"/>
    <x v="36"/>
    <x v="2"/>
    <n v="38"/>
    <n v="104"/>
    <n v="3952"/>
    <n v="2134.08"/>
    <n v="0.54"/>
    <x v="2"/>
  </r>
  <r>
    <x v="1"/>
    <x v="1"/>
    <x v="305"/>
    <x v="1"/>
    <x v="33"/>
    <x v="36"/>
    <x v="3"/>
    <n v="37"/>
    <n v="98"/>
    <n v="3626"/>
    <n v="1885.52"/>
    <n v="0.52"/>
    <x v="2"/>
  </r>
  <r>
    <x v="1"/>
    <x v="1"/>
    <x v="305"/>
    <x v="1"/>
    <x v="33"/>
    <x v="36"/>
    <x v="4"/>
    <n v="54"/>
    <n v="98"/>
    <n v="5292"/>
    <n v="2540.16"/>
    <n v="0.48"/>
    <x v="2"/>
  </r>
  <r>
    <x v="1"/>
    <x v="1"/>
    <x v="305"/>
    <x v="1"/>
    <x v="33"/>
    <x v="36"/>
    <x v="5"/>
    <n v="54"/>
    <n v="160"/>
    <n v="8640"/>
    <n v="4665.6000000000004"/>
    <n v="0.54"/>
    <x v="2"/>
  </r>
  <r>
    <x v="1"/>
    <x v="1"/>
    <x v="333"/>
    <x v="1"/>
    <x v="33"/>
    <x v="36"/>
    <x v="0"/>
    <n v="50"/>
    <n v="233"/>
    <n v="11650"/>
    <n v="5825"/>
    <n v="0.5"/>
    <x v="2"/>
  </r>
  <r>
    <x v="1"/>
    <x v="1"/>
    <x v="333"/>
    <x v="1"/>
    <x v="33"/>
    <x v="36"/>
    <x v="1"/>
    <n v="47"/>
    <n v="147"/>
    <n v="6909"/>
    <n v="3109.0499999999997"/>
    <n v="0.44999999999999996"/>
    <x v="2"/>
  </r>
  <r>
    <x v="1"/>
    <x v="1"/>
    <x v="333"/>
    <x v="1"/>
    <x v="33"/>
    <x v="36"/>
    <x v="2"/>
    <n v="43"/>
    <n v="126"/>
    <n v="5418"/>
    <n v="2763.18"/>
    <n v="0.51"/>
    <x v="2"/>
  </r>
  <r>
    <x v="1"/>
    <x v="1"/>
    <x v="333"/>
    <x v="1"/>
    <x v="33"/>
    <x v="36"/>
    <x v="3"/>
    <n v="41"/>
    <n v="116"/>
    <n v="4756"/>
    <n v="2568.2400000000002"/>
    <n v="0.54"/>
    <x v="2"/>
  </r>
  <r>
    <x v="1"/>
    <x v="1"/>
    <x v="333"/>
    <x v="1"/>
    <x v="33"/>
    <x v="36"/>
    <x v="4"/>
    <n v="55"/>
    <n v="119"/>
    <n v="6545"/>
    <n v="3207.0499999999997"/>
    <n v="0.49"/>
    <x v="2"/>
  </r>
  <r>
    <x v="1"/>
    <x v="1"/>
    <x v="333"/>
    <x v="1"/>
    <x v="33"/>
    <x v="36"/>
    <x v="5"/>
    <n v="63"/>
    <n v="150"/>
    <n v="9450"/>
    <n v="5103"/>
    <n v="0.54"/>
    <x v="2"/>
  </r>
  <r>
    <x v="1"/>
    <x v="1"/>
    <x v="365"/>
    <x v="1"/>
    <x v="33"/>
    <x v="36"/>
    <x v="0"/>
    <n v="55"/>
    <n v="210"/>
    <n v="11550"/>
    <n v="6237"/>
    <n v="0.54"/>
    <x v="2"/>
  </r>
  <r>
    <x v="1"/>
    <x v="1"/>
    <x v="365"/>
    <x v="1"/>
    <x v="33"/>
    <x v="36"/>
    <x v="1"/>
    <n v="50"/>
    <n v="152"/>
    <n v="7600"/>
    <n v="3648"/>
    <n v="0.48"/>
    <x v="2"/>
  </r>
  <r>
    <x v="1"/>
    <x v="1"/>
    <x v="365"/>
    <x v="1"/>
    <x v="33"/>
    <x v="36"/>
    <x v="2"/>
    <n v="47"/>
    <n v="126"/>
    <n v="5922"/>
    <n v="3079.44"/>
    <n v="0.52"/>
    <x v="2"/>
  </r>
  <r>
    <x v="1"/>
    <x v="1"/>
    <x v="365"/>
    <x v="1"/>
    <x v="33"/>
    <x v="36"/>
    <x v="3"/>
    <n v="39"/>
    <n v="104"/>
    <n v="4056"/>
    <n v="2028"/>
    <n v="0.5"/>
    <x v="2"/>
  </r>
  <r>
    <x v="1"/>
    <x v="1"/>
    <x v="365"/>
    <x v="1"/>
    <x v="33"/>
    <x v="36"/>
    <x v="4"/>
    <n v="48"/>
    <n v="113"/>
    <n v="5424"/>
    <n v="2657.7599999999998"/>
    <n v="0.49"/>
    <x v="2"/>
  </r>
  <r>
    <x v="1"/>
    <x v="1"/>
    <x v="365"/>
    <x v="1"/>
    <x v="33"/>
    <x v="36"/>
    <x v="5"/>
    <n v="50"/>
    <n v="143"/>
    <n v="7150"/>
    <n v="3718"/>
    <n v="0.52"/>
    <x v="2"/>
  </r>
  <r>
    <x v="1"/>
    <x v="1"/>
    <x v="395"/>
    <x v="1"/>
    <x v="33"/>
    <x v="36"/>
    <x v="0"/>
    <n v="48"/>
    <n v="182"/>
    <n v="8736"/>
    <n v="4542.72"/>
    <n v="0.52"/>
    <x v="2"/>
  </r>
  <r>
    <x v="1"/>
    <x v="1"/>
    <x v="395"/>
    <x v="1"/>
    <x v="33"/>
    <x v="36"/>
    <x v="1"/>
    <n v="39"/>
    <n v="126"/>
    <n v="4914"/>
    <n v="2358.7199999999998"/>
    <n v="0.48"/>
    <x v="2"/>
  </r>
  <r>
    <x v="1"/>
    <x v="1"/>
    <x v="395"/>
    <x v="1"/>
    <x v="33"/>
    <x v="36"/>
    <x v="2"/>
    <n v="14"/>
    <n v="88"/>
    <n v="1232"/>
    <n v="640.64"/>
    <n v="0.52"/>
    <x v="2"/>
  </r>
  <r>
    <x v="1"/>
    <x v="1"/>
    <x v="395"/>
    <x v="1"/>
    <x v="33"/>
    <x v="36"/>
    <x v="3"/>
    <n v="14"/>
    <n v="88"/>
    <n v="1232"/>
    <n v="640.64"/>
    <n v="0.52"/>
    <x v="2"/>
  </r>
  <r>
    <x v="1"/>
    <x v="1"/>
    <x v="395"/>
    <x v="1"/>
    <x v="33"/>
    <x v="36"/>
    <x v="4"/>
    <n v="23"/>
    <n v="94"/>
    <n v="2162"/>
    <n v="1081"/>
    <n v="0.5"/>
    <x v="2"/>
  </r>
  <r>
    <x v="1"/>
    <x v="1"/>
    <x v="395"/>
    <x v="1"/>
    <x v="33"/>
    <x v="36"/>
    <x v="5"/>
    <n v="29"/>
    <n v="119"/>
    <n v="3451"/>
    <n v="1863.5400000000002"/>
    <n v="0.54"/>
    <x v="2"/>
  </r>
  <r>
    <x v="1"/>
    <x v="1"/>
    <x v="427"/>
    <x v="1"/>
    <x v="33"/>
    <x v="36"/>
    <x v="0"/>
    <n v="27"/>
    <n v="150"/>
    <n v="4050"/>
    <n v="2025"/>
    <n v="0.5"/>
    <x v="2"/>
  </r>
  <r>
    <x v="1"/>
    <x v="1"/>
    <x v="427"/>
    <x v="1"/>
    <x v="33"/>
    <x v="36"/>
    <x v="1"/>
    <n v="19"/>
    <n v="106"/>
    <n v="2014"/>
    <n v="906.3"/>
    <n v="0.44999999999999996"/>
    <x v="2"/>
  </r>
  <r>
    <x v="1"/>
    <x v="1"/>
    <x v="427"/>
    <x v="1"/>
    <x v="33"/>
    <x v="36"/>
    <x v="2"/>
    <n v="19"/>
    <n v="78"/>
    <n v="1482"/>
    <n v="741"/>
    <n v="0.5"/>
    <x v="2"/>
  </r>
  <r>
    <x v="1"/>
    <x v="1"/>
    <x v="427"/>
    <x v="1"/>
    <x v="33"/>
    <x v="36"/>
    <x v="3"/>
    <n v="19"/>
    <n v="72"/>
    <n v="1368"/>
    <n v="725.04000000000008"/>
    <n v="0.53"/>
    <x v="2"/>
  </r>
  <r>
    <x v="1"/>
    <x v="1"/>
    <x v="427"/>
    <x v="1"/>
    <x v="33"/>
    <x v="36"/>
    <x v="4"/>
    <n v="27"/>
    <n v="83"/>
    <n v="2241"/>
    <n v="1053.27"/>
    <n v="0.47"/>
    <x v="2"/>
  </r>
  <r>
    <x v="3"/>
    <x v="1"/>
    <x v="427"/>
    <x v="1"/>
    <x v="33"/>
    <x v="36"/>
    <x v="5"/>
    <n v="29"/>
    <n v="104"/>
    <n v="3016"/>
    <n v="1598.48"/>
    <n v="0.53"/>
    <x v="2"/>
  </r>
  <r>
    <x v="3"/>
    <x v="1"/>
    <x v="457"/>
    <x v="1"/>
    <x v="33"/>
    <x v="36"/>
    <x v="0"/>
    <n v="24"/>
    <n v="143"/>
    <n v="3432"/>
    <n v="1716"/>
    <n v="0.5"/>
    <x v="2"/>
  </r>
  <r>
    <x v="3"/>
    <x v="1"/>
    <x v="457"/>
    <x v="1"/>
    <x v="33"/>
    <x v="36"/>
    <x v="1"/>
    <n v="14"/>
    <n v="94"/>
    <n v="1316"/>
    <n v="658"/>
    <n v="0.5"/>
    <x v="2"/>
  </r>
  <r>
    <x v="3"/>
    <x v="1"/>
    <x v="457"/>
    <x v="1"/>
    <x v="33"/>
    <x v="36"/>
    <x v="2"/>
    <n v="23"/>
    <n v="90"/>
    <n v="2070"/>
    <n v="1055.7"/>
    <n v="0.51"/>
    <x v="2"/>
  </r>
  <r>
    <x v="3"/>
    <x v="1"/>
    <x v="457"/>
    <x v="1"/>
    <x v="33"/>
    <x v="36"/>
    <x v="3"/>
    <n v="51"/>
    <n v="109"/>
    <n v="5559"/>
    <n v="2779.5"/>
    <n v="0.5"/>
    <x v="2"/>
  </r>
  <r>
    <x v="3"/>
    <x v="1"/>
    <x v="457"/>
    <x v="1"/>
    <x v="33"/>
    <x v="36"/>
    <x v="4"/>
    <n v="69"/>
    <n v="91"/>
    <n v="6279"/>
    <n v="2951.1299999999997"/>
    <n v="0.47"/>
    <x v="2"/>
  </r>
  <r>
    <x v="3"/>
    <x v="1"/>
    <x v="457"/>
    <x v="1"/>
    <x v="33"/>
    <x v="36"/>
    <x v="5"/>
    <n v="73"/>
    <n v="117"/>
    <n v="8541"/>
    <n v="4526.7300000000005"/>
    <n v="0.53"/>
    <x v="2"/>
  </r>
  <r>
    <x v="3"/>
    <x v="1"/>
    <x v="486"/>
    <x v="1"/>
    <x v="33"/>
    <x v="36"/>
    <x v="0"/>
    <n v="67"/>
    <n v="203"/>
    <n v="13601"/>
    <n v="7480.55"/>
    <n v="0.55000000000000004"/>
    <x v="2"/>
  </r>
  <r>
    <x v="3"/>
    <x v="1"/>
    <x v="486"/>
    <x v="1"/>
    <x v="33"/>
    <x v="36"/>
    <x v="1"/>
    <n v="54"/>
    <n v="140"/>
    <n v="7560"/>
    <n v="3553.2"/>
    <n v="0.47"/>
    <x v="2"/>
  </r>
  <r>
    <x v="3"/>
    <x v="1"/>
    <x v="486"/>
    <x v="1"/>
    <x v="33"/>
    <x v="36"/>
    <x v="2"/>
    <n v="55"/>
    <n v="126"/>
    <n v="6930"/>
    <n v="3742.2000000000003"/>
    <n v="0.54"/>
    <x v="2"/>
  </r>
  <r>
    <x v="3"/>
    <x v="1"/>
    <x v="486"/>
    <x v="1"/>
    <x v="33"/>
    <x v="36"/>
    <x v="3"/>
    <n v="57"/>
    <n v="120"/>
    <n v="6840"/>
    <n v="3488.4"/>
    <n v="0.51"/>
    <x v="2"/>
  </r>
  <r>
    <x v="3"/>
    <x v="1"/>
    <x v="486"/>
    <x v="1"/>
    <x v="33"/>
    <x v="36"/>
    <x v="4"/>
    <n v="64"/>
    <n v="112"/>
    <n v="7168"/>
    <n v="3512.3199999999997"/>
    <n v="0.49"/>
    <x v="2"/>
  </r>
  <r>
    <x v="3"/>
    <x v="1"/>
    <x v="486"/>
    <x v="1"/>
    <x v="33"/>
    <x v="36"/>
    <x v="5"/>
    <n v="70"/>
    <n v="150"/>
    <n v="10500"/>
    <n v="5355"/>
    <n v="0.51"/>
    <x v="2"/>
  </r>
  <r>
    <x v="3"/>
    <x v="1"/>
    <x v="187"/>
    <x v="1"/>
    <x v="33"/>
    <x v="36"/>
    <x v="0"/>
    <n v="24"/>
    <n v="167"/>
    <n v="4008"/>
    <n v="2124.2400000000002"/>
    <n v="0.53"/>
    <x v="2"/>
  </r>
  <r>
    <x v="3"/>
    <x v="1"/>
    <x v="187"/>
    <x v="1"/>
    <x v="33"/>
    <x v="36"/>
    <x v="1"/>
    <n v="25"/>
    <n v="109"/>
    <n v="2725"/>
    <n v="1226.2499999999998"/>
    <n v="0.44999999999999996"/>
    <x v="2"/>
  </r>
  <r>
    <x v="3"/>
    <x v="1"/>
    <x v="187"/>
    <x v="1"/>
    <x v="33"/>
    <x v="36"/>
    <x v="2"/>
    <n v="15"/>
    <n v="98"/>
    <n v="1470"/>
    <n v="808.50000000000011"/>
    <n v="0.55000000000000004"/>
    <x v="2"/>
  </r>
  <r>
    <x v="3"/>
    <x v="1"/>
    <x v="187"/>
    <x v="1"/>
    <x v="33"/>
    <x v="36"/>
    <x v="3"/>
    <n v="18"/>
    <n v="65"/>
    <n v="1170"/>
    <n v="643.5"/>
    <n v="0.55000000000000004"/>
    <x v="2"/>
  </r>
  <r>
    <x v="3"/>
    <x v="1"/>
    <x v="187"/>
    <x v="1"/>
    <x v="33"/>
    <x v="36"/>
    <x v="4"/>
    <n v="33"/>
    <n v="80"/>
    <n v="2640"/>
    <n v="1320"/>
    <n v="0.5"/>
    <x v="2"/>
  </r>
  <r>
    <x v="3"/>
    <x v="1"/>
    <x v="187"/>
    <x v="1"/>
    <x v="33"/>
    <x v="36"/>
    <x v="5"/>
    <n v="23"/>
    <n v="101"/>
    <n v="2323"/>
    <n v="1207.96"/>
    <n v="0.52"/>
    <x v="2"/>
  </r>
  <r>
    <x v="3"/>
    <x v="1"/>
    <x v="695"/>
    <x v="1"/>
    <x v="33"/>
    <x v="36"/>
    <x v="0"/>
    <n v="24"/>
    <n v="169"/>
    <n v="4056"/>
    <n v="2109.12"/>
    <n v="0.52"/>
    <x v="2"/>
  </r>
  <r>
    <x v="3"/>
    <x v="1"/>
    <x v="695"/>
    <x v="1"/>
    <x v="33"/>
    <x v="36"/>
    <x v="1"/>
    <n v="23"/>
    <n v="80"/>
    <n v="1840"/>
    <n v="846.4"/>
    <n v="0.45999999999999996"/>
    <x v="2"/>
  </r>
  <r>
    <x v="3"/>
    <x v="1"/>
    <x v="695"/>
    <x v="1"/>
    <x v="33"/>
    <x v="36"/>
    <x v="2"/>
    <n v="15"/>
    <n v="91"/>
    <n v="1365"/>
    <n v="682.5"/>
    <n v="0.5"/>
    <x v="2"/>
  </r>
  <r>
    <x v="3"/>
    <x v="1"/>
    <x v="695"/>
    <x v="1"/>
    <x v="34"/>
    <x v="37"/>
    <x v="3"/>
    <n v="19"/>
    <n v="49"/>
    <n v="931"/>
    <n v="474.81"/>
    <n v="0.51"/>
    <x v="2"/>
  </r>
  <r>
    <x v="3"/>
    <x v="1"/>
    <x v="695"/>
    <x v="1"/>
    <x v="34"/>
    <x v="37"/>
    <x v="4"/>
    <n v="34"/>
    <n v="75"/>
    <n v="2550"/>
    <n v="1198.5"/>
    <n v="0.47"/>
    <x v="2"/>
  </r>
  <r>
    <x v="3"/>
    <x v="1"/>
    <x v="695"/>
    <x v="1"/>
    <x v="34"/>
    <x v="37"/>
    <x v="5"/>
    <n v="18"/>
    <n v="98"/>
    <n v="1764"/>
    <n v="899.64"/>
    <n v="0.51"/>
    <x v="2"/>
  </r>
  <r>
    <x v="3"/>
    <x v="1"/>
    <x v="224"/>
    <x v="1"/>
    <x v="34"/>
    <x v="37"/>
    <x v="0"/>
    <n v="19"/>
    <n v="154"/>
    <n v="2926"/>
    <n v="1463"/>
    <n v="0.5"/>
    <x v="2"/>
  </r>
  <r>
    <x v="3"/>
    <x v="1"/>
    <x v="224"/>
    <x v="1"/>
    <x v="34"/>
    <x v="37"/>
    <x v="1"/>
    <n v="19"/>
    <n v="73"/>
    <n v="1387"/>
    <n v="665.76"/>
    <n v="0.48"/>
    <x v="2"/>
  </r>
  <r>
    <x v="3"/>
    <x v="1"/>
    <x v="224"/>
    <x v="1"/>
    <x v="34"/>
    <x v="37"/>
    <x v="2"/>
    <n v="9"/>
    <n v="80"/>
    <n v="720"/>
    <n v="360"/>
    <n v="0.5"/>
    <x v="2"/>
  </r>
  <r>
    <x v="3"/>
    <x v="1"/>
    <x v="224"/>
    <x v="1"/>
    <x v="34"/>
    <x v="37"/>
    <x v="3"/>
    <n v="20"/>
    <n v="34"/>
    <n v="680"/>
    <n v="340"/>
    <n v="0.5"/>
    <x v="2"/>
  </r>
  <r>
    <x v="3"/>
    <x v="1"/>
    <x v="224"/>
    <x v="1"/>
    <x v="34"/>
    <x v="37"/>
    <x v="4"/>
    <n v="34"/>
    <n v="49"/>
    <n v="1666"/>
    <n v="783.02"/>
    <n v="0.47"/>
    <x v="2"/>
  </r>
  <r>
    <x v="3"/>
    <x v="1"/>
    <x v="224"/>
    <x v="1"/>
    <x v="34"/>
    <x v="37"/>
    <x v="5"/>
    <n v="23"/>
    <n v="69"/>
    <n v="1587"/>
    <n v="856.98"/>
    <n v="0.54"/>
    <x v="2"/>
  </r>
  <r>
    <x v="3"/>
    <x v="1"/>
    <x v="243"/>
    <x v="1"/>
    <x v="34"/>
    <x v="37"/>
    <x v="0"/>
    <n v="24"/>
    <n v="152"/>
    <n v="3648"/>
    <n v="1933.44"/>
    <n v="0.53"/>
    <x v="2"/>
  </r>
  <r>
    <x v="3"/>
    <x v="1"/>
    <x v="243"/>
    <x v="1"/>
    <x v="34"/>
    <x v="37"/>
    <x v="1"/>
    <n v="23"/>
    <n v="65"/>
    <n v="1495"/>
    <n v="717.6"/>
    <n v="0.48"/>
    <x v="2"/>
  </r>
  <r>
    <x v="3"/>
    <x v="1"/>
    <x v="243"/>
    <x v="1"/>
    <x v="34"/>
    <x v="37"/>
    <x v="2"/>
    <n v="14"/>
    <n v="68"/>
    <n v="952"/>
    <n v="504.56"/>
    <n v="0.53"/>
    <x v="2"/>
  </r>
  <r>
    <x v="3"/>
    <x v="1"/>
    <x v="243"/>
    <x v="1"/>
    <x v="34"/>
    <x v="37"/>
    <x v="3"/>
    <n v="18"/>
    <n v="45"/>
    <n v="810"/>
    <n v="429.3"/>
    <n v="0.53"/>
    <x v="2"/>
  </r>
  <r>
    <x v="3"/>
    <x v="1"/>
    <x v="243"/>
    <x v="1"/>
    <x v="34"/>
    <x v="37"/>
    <x v="4"/>
    <n v="38"/>
    <n v="53"/>
    <n v="2014"/>
    <n v="1007"/>
    <n v="0.5"/>
    <x v="2"/>
  </r>
  <r>
    <x v="3"/>
    <x v="1"/>
    <x v="243"/>
    <x v="1"/>
    <x v="34"/>
    <x v="37"/>
    <x v="5"/>
    <n v="28"/>
    <n v="94"/>
    <n v="2632"/>
    <n v="1447.6000000000001"/>
    <n v="0.55000000000000004"/>
    <x v="2"/>
  </r>
  <r>
    <x v="3"/>
    <x v="1"/>
    <x v="272"/>
    <x v="1"/>
    <x v="34"/>
    <x v="37"/>
    <x v="0"/>
    <n v="36"/>
    <n v="167"/>
    <n v="6012"/>
    <n v="3246.48"/>
    <n v="0.54"/>
    <x v="2"/>
  </r>
  <r>
    <x v="3"/>
    <x v="1"/>
    <x v="272"/>
    <x v="1"/>
    <x v="34"/>
    <x v="37"/>
    <x v="1"/>
    <n v="39"/>
    <n v="87"/>
    <n v="3393"/>
    <n v="1526.85"/>
    <n v="0.44999999999999996"/>
    <x v="2"/>
  </r>
  <r>
    <x v="3"/>
    <x v="1"/>
    <x v="272"/>
    <x v="1"/>
    <x v="34"/>
    <x v="37"/>
    <x v="2"/>
    <n v="34"/>
    <n v="72"/>
    <n v="2448"/>
    <n v="1272.96"/>
    <n v="0.52"/>
    <x v="2"/>
  </r>
  <r>
    <x v="3"/>
    <x v="1"/>
    <x v="272"/>
    <x v="1"/>
    <x v="34"/>
    <x v="37"/>
    <x v="3"/>
    <n v="34"/>
    <n v="59"/>
    <n v="2006"/>
    <n v="1103.3000000000002"/>
    <n v="0.55000000000000004"/>
    <x v="2"/>
  </r>
  <r>
    <x v="3"/>
    <x v="1"/>
    <x v="272"/>
    <x v="1"/>
    <x v="34"/>
    <x v="37"/>
    <x v="4"/>
    <n v="43"/>
    <n v="75"/>
    <n v="3225"/>
    <n v="1451.2499999999998"/>
    <n v="0.44999999999999996"/>
    <x v="2"/>
  </r>
  <r>
    <x v="3"/>
    <x v="1"/>
    <x v="272"/>
    <x v="1"/>
    <x v="34"/>
    <x v="37"/>
    <x v="5"/>
    <n v="42"/>
    <n v="98"/>
    <n v="4116"/>
    <n v="2140.3200000000002"/>
    <n v="0.52"/>
    <x v="2"/>
  </r>
  <r>
    <x v="3"/>
    <x v="1"/>
    <x v="305"/>
    <x v="1"/>
    <x v="34"/>
    <x v="37"/>
    <x v="0"/>
    <n v="38"/>
    <n v="156"/>
    <n v="5928"/>
    <n v="3023.28"/>
    <n v="0.51"/>
    <x v="2"/>
  </r>
  <r>
    <x v="3"/>
    <x v="1"/>
    <x v="305"/>
    <x v="1"/>
    <x v="34"/>
    <x v="37"/>
    <x v="1"/>
    <n v="33"/>
    <n v="88"/>
    <n v="2904"/>
    <n v="1306.8"/>
    <n v="0.44999999999999996"/>
    <x v="2"/>
  </r>
  <r>
    <x v="3"/>
    <x v="1"/>
    <x v="305"/>
    <x v="1"/>
    <x v="34"/>
    <x v="37"/>
    <x v="2"/>
    <n v="36"/>
    <n v="88"/>
    <n v="3168"/>
    <n v="1647.3600000000001"/>
    <n v="0.52"/>
    <x v="2"/>
  </r>
  <r>
    <x v="3"/>
    <x v="1"/>
    <x v="305"/>
    <x v="1"/>
    <x v="34"/>
    <x v="37"/>
    <x v="3"/>
    <n v="38"/>
    <n v="87"/>
    <n v="3306"/>
    <n v="1653"/>
    <n v="0.5"/>
    <x v="2"/>
  </r>
  <r>
    <x v="3"/>
    <x v="1"/>
    <x v="305"/>
    <x v="1"/>
    <x v="34"/>
    <x v="37"/>
    <x v="4"/>
    <n v="51"/>
    <n v="87"/>
    <n v="4437"/>
    <n v="2085.39"/>
    <n v="0.47"/>
    <x v="2"/>
  </r>
  <r>
    <x v="3"/>
    <x v="1"/>
    <x v="305"/>
    <x v="1"/>
    <x v="34"/>
    <x v="37"/>
    <x v="5"/>
    <n v="55"/>
    <n v="124"/>
    <n v="6820"/>
    <n v="3478.2000000000003"/>
    <n v="0.51"/>
    <x v="2"/>
  </r>
  <r>
    <x v="3"/>
    <x v="1"/>
    <x v="333"/>
    <x v="1"/>
    <x v="34"/>
    <x v="37"/>
    <x v="0"/>
    <n v="50"/>
    <n v="182"/>
    <n v="9100"/>
    <n v="4732"/>
    <n v="0.52"/>
    <x v="2"/>
  </r>
  <r>
    <x v="3"/>
    <x v="1"/>
    <x v="333"/>
    <x v="1"/>
    <x v="34"/>
    <x v="37"/>
    <x v="1"/>
    <n v="45"/>
    <n v="117"/>
    <n v="5265"/>
    <n v="2632.5"/>
    <n v="0.5"/>
    <x v="2"/>
  </r>
  <r>
    <x v="3"/>
    <x v="1"/>
    <x v="333"/>
    <x v="1"/>
    <x v="34"/>
    <x v="37"/>
    <x v="2"/>
    <n v="44"/>
    <n v="94"/>
    <n v="4136"/>
    <n v="2233.44"/>
    <n v="0.54"/>
    <x v="2"/>
  </r>
  <r>
    <x v="3"/>
    <x v="1"/>
    <x v="333"/>
    <x v="1"/>
    <x v="34"/>
    <x v="37"/>
    <x v="3"/>
    <n v="41"/>
    <n v="85"/>
    <n v="3485"/>
    <n v="1847.0500000000002"/>
    <n v="0.53"/>
    <x v="2"/>
  </r>
  <r>
    <x v="3"/>
    <x v="1"/>
    <x v="333"/>
    <x v="1"/>
    <x v="34"/>
    <x v="37"/>
    <x v="4"/>
    <n v="59"/>
    <n v="98"/>
    <n v="5782"/>
    <n v="2659.72"/>
    <n v="0.45999999999999996"/>
    <x v="2"/>
  </r>
  <r>
    <x v="3"/>
    <x v="1"/>
    <x v="333"/>
    <x v="1"/>
    <x v="34"/>
    <x v="37"/>
    <x v="5"/>
    <n v="61"/>
    <n v="142"/>
    <n v="8662"/>
    <n v="4677.4800000000005"/>
    <n v="0.54"/>
    <x v="2"/>
  </r>
  <r>
    <x v="3"/>
    <x v="1"/>
    <x v="365"/>
    <x v="1"/>
    <x v="34"/>
    <x v="37"/>
    <x v="0"/>
    <n v="56"/>
    <n v="189"/>
    <n v="10584"/>
    <n v="5397.84"/>
    <n v="0.51"/>
    <x v="2"/>
  </r>
  <r>
    <x v="3"/>
    <x v="1"/>
    <x v="365"/>
    <x v="1"/>
    <x v="34"/>
    <x v="37"/>
    <x v="1"/>
    <n v="51"/>
    <n v="113"/>
    <n v="5763"/>
    <n v="2708.6099999999997"/>
    <n v="0.47"/>
    <x v="2"/>
  </r>
  <r>
    <x v="3"/>
    <x v="1"/>
    <x v="365"/>
    <x v="1"/>
    <x v="34"/>
    <x v="37"/>
    <x v="2"/>
    <n v="47"/>
    <n v="113"/>
    <n v="5311"/>
    <n v="2814.83"/>
    <n v="0.53"/>
    <x v="2"/>
  </r>
  <r>
    <x v="3"/>
    <x v="1"/>
    <x v="365"/>
    <x v="1"/>
    <x v="34"/>
    <x v="37"/>
    <x v="3"/>
    <n v="37"/>
    <n v="88"/>
    <n v="3256"/>
    <n v="1693.1200000000001"/>
    <n v="0.52"/>
    <x v="2"/>
  </r>
  <r>
    <x v="3"/>
    <x v="1"/>
    <x v="365"/>
    <x v="1"/>
    <x v="34"/>
    <x v="37"/>
    <x v="4"/>
    <n v="47"/>
    <n v="81"/>
    <n v="3807"/>
    <n v="1713.1499999999999"/>
    <n v="0.44999999999999996"/>
    <x v="2"/>
  </r>
  <r>
    <x v="3"/>
    <x v="1"/>
    <x v="365"/>
    <x v="1"/>
    <x v="34"/>
    <x v="37"/>
    <x v="5"/>
    <n v="50"/>
    <n v="124"/>
    <n v="6200"/>
    <n v="3224"/>
    <n v="0.52"/>
    <x v="2"/>
  </r>
  <r>
    <x v="3"/>
    <x v="1"/>
    <x v="395"/>
    <x v="1"/>
    <x v="34"/>
    <x v="37"/>
    <x v="0"/>
    <n v="49"/>
    <n v="150"/>
    <n v="7350"/>
    <n v="3969.0000000000005"/>
    <n v="0.54"/>
    <x v="2"/>
  </r>
  <r>
    <x v="3"/>
    <x v="1"/>
    <x v="395"/>
    <x v="1"/>
    <x v="34"/>
    <x v="37"/>
    <x v="1"/>
    <n v="38"/>
    <n v="98"/>
    <n v="3724"/>
    <n v="1675.7999999999997"/>
    <n v="0.44999999999999996"/>
    <x v="2"/>
  </r>
  <r>
    <x v="3"/>
    <x v="1"/>
    <x v="395"/>
    <x v="1"/>
    <x v="34"/>
    <x v="37"/>
    <x v="2"/>
    <n v="14"/>
    <n v="69"/>
    <n v="966"/>
    <n v="492.66"/>
    <n v="0.51"/>
    <x v="2"/>
  </r>
  <r>
    <x v="3"/>
    <x v="1"/>
    <x v="395"/>
    <x v="1"/>
    <x v="34"/>
    <x v="37"/>
    <x v="3"/>
    <n v="14"/>
    <n v="63"/>
    <n v="882"/>
    <n v="449.82"/>
    <n v="0.51"/>
    <x v="2"/>
  </r>
  <r>
    <x v="3"/>
    <x v="1"/>
    <x v="395"/>
    <x v="1"/>
    <x v="34"/>
    <x v="37"/>
    <x v="4"/>
    <n v="23"/>
    <n v="68"/>
    <n v="1564"/>
    <n v="703.8"/>
    <n v="0.44999999999999996"/>
    <x v="2"/>
  </r>
  <r>
    <x v="3"/>
    <x v="1"/>
    <x v="395"/>
    <x v="1"/>
    <x v="34"/>
    <x v="37"/>
    <x v="5"/>
    <n v="28"/>
    <n v="91"/>
    <n v="2548"/>
    <n v="1324.96"/>
    <n v="0.52"/>
    <x v="2"/>
  </r>
  <r>
    <x v="3"/>
    <x v="1"/>
    <x v="427"/>
    <x v="1"/>
    <x v="34"/>
    <x v="37"/>
    <x v="0"/>
    <n v="29"/>
    <n v="137"/>
    <n v="3973"/>
    <n v="2145.42"/>
    <n v="0.54"/>
    <x v="2"/>
  </r>
  <r>
    <x v="3"/>
    <x v="1"/>
    <x v="427"/>
    <x v="1"/>
    <x v="34"/>
    <x v="37"/>
    <x v="1"/>
    <n v="19"/>
    <n v="88"/>
    <n v="1672"/>
    <n v="769.11999999999989"/>
    <n v="0.45999999999999996"/>
    <x v="2"/>
  </r>
  <r>
    <x v="3"/>
    <x v="1"/>
    <x v="427"/>
    <x v="1"/>
    <x v="34"/>
    <x v="37"/>
    <x v="2"/>
    <n v="20"/>
    <n v="56"/>
    <n v="1120"/>
    <n v="571.20000000000005"/>
    <n v="0.51"/>
    <x v="2"/>
  </r>
  <r>
    <x v="3"/>
    <x v="1"/>
    <x v="427"/>
    <x v="1"/>
    <x v="34"/>
    <x v="37"/>
    <x v="3"/>
    <n v="18"/>
    <n v="52"/>
    <n v="936"/>
    <n v="486.72"/>
    <n v="0.52"/>
    <x v="2"/>
  </r>
  <r>
    <x v="3"/>
    <x v="1"/>
    <x v="427"/>
    <x v="1"/>
    <x v="34"/>
    <x v="37"/>
    <x v="4"/>
    <n v="29"/>
    <n v="50"/>
    <n v="1450"/>
    <n v="696"/>
    <n v="0.48"/>
    <x v="2"/>
  </r>
  <r>
    <x v="4"/>
    <x v="1"/>
    <x v="427"/>
    <x v="1"/>
    <x v="34"/>
    <x v="37"/>
    <x v="5"/>
    <n v="29"/>
    <n v="91"/>
    <n v="2639"/>
    <n v="1451.45"/>
    <n v="0.55000000000000004"/>
    <x v="2"/>
  </r>
  <r>
    <x v="4"/>
    <x v="1"/>
    <x v="457"/>
    <x v="1"/>
    <x v="34"/>
    <x v="37"/>
    <x v="0"/>
    <n v="23"/>
    <n v="133"/>
    <n v="3059"/>
    <n v="1651.8600000000001"/>
    <n v="0.54"/>
    <x v="2"/>
  </r>
  <r>
    <x v="4"/>
    <x v="1"/>
    <x v="457"/>
    <x v="1"/>
    <x v="34"/>
    <x v="37"/>
    <x v="1"/>
    <n v="14"/>
    <n v="78"/>
    <n v="1092"/>
    <n v="513.24"/>
    <n v="0.47"/>
    <x v="2"/>
  </r>
  <r>
    <x v="4"/>
    <x v="1"/>
    <x v="457"/>
    <x v="1"/>
    <x v="34"/>
    <x v="37"/>
    <x v="2"/>
    <n v="23"/>
    <n v="74"/>
    <n v="1702"/>
    <n v="919.08"/>
    <n v="0.54"/>
    <x v="2"/>
  </r>
  <r>
    <x v="4"/>
    <x v="1"/>
    <x v="457"/>
    <x v="1"/>
    <x v="34"/>
    <x v="37"/>
    <x v="3"/>
    <n v="52"/>
    <n v="75"/>
    <n v="3900"/>
    <n v="2067"/>
    <n v="0.53"/>
    <x v="2"/>
  </r>
  <r>
    <x v="4"/>
    <x v="1"/>
    <x v="457"/>
    <x v="1"/>
    <x v="34"/>
    <x v="37"/>
    <x v="4"/>
    <n v="71"/>
    <n v="77"/>
    <n v="5467"/>
    <n v="2678.83"/>
    <n v="0.49"/>
    <x v="2"/>
  </r>
  <r>
    <x v="4"/>
    <x v="1"/>
    <x v="457"/>
    <x v="1"/>
    <x v="34"/>
    <x v="37"/>
    <x v="5"/>
    <n v="72"/>
    <n v="105"/>
    <n v="7560"/>
    <n v="3780"/>
    <n v="0.5"/>
    <x v="2"/>
  </r>
  <r>
    <x v="4"/>
    <x v="1"/>
    <x v="486"/>
    <x v="1"/>
    <x v="34"/>
    <x v="37"/>
    <x v="0"/>
    <n v="64"/>
    <n v="169"/>
    <n v="10816"/>
    <n v="5948.8"/>
    <n v="0.55000000000000004"/>
    <x v="2"/>
  </r>
  <r>
    <x v="4"/>
    <x v="1"/>
    <x v="486"/>
    <x v="1"/>
    <x v="34"/>
    <x v="37"/>
    <x v="1"/>
    <n v="58"/>
    <n v="119"/>
    <n v="6902"/>
    <n v="3105.8999999999996"/>
    <n v="0.44999999999999996"/>
    <x v="2"/>
  </r>
  <r>
    <x v="4"/>
    <x v="1"/>
    <x v="486"/>
    <x v="1"/>
    <x v="34"/>
    <x v="37"/>
    <x v="2"/>
    <n v="55"/>
    <n v="101"/>
    <n v="5555"/>
    <n v="2777.5"/>
    <n v="0.5"/>
    <x v="2"/>
  </r>
  <r>
    <x v="4"/>
    <x v="1"/>
    <x v="486"/>
    <x v="1"/>
    <x v="34"/>
    <x v="37"/>
    <x v="3"/>
    <n v="54"/>
    <n v="94"/>
    <n v="5076"/>
    <n v="2690.28"/>
    <n v="0.53"/>
    <x v="2"/>
  </r>
  <r>
    <x v="4"/>
    <x v="1"/>
    <x v="486"/>
    <x v="1"/>
    <x v="34"/>
    <x v="37"/>
    <x v="4"/>
    <n v="69"/>
    <n v="81"/>
    <n v="5589"/>
    <n v="2682.72"/>
    <n v="0.48"/>
    <x v="2"/>
  </r>
  <r>
    <x v="4"/>
    <x v="1"/>
    <x v="486"/>
    <x v="1"/>
    <x v="34"/>
    <x v="37"/>
    <x v="5"/>
    <n v="68"/>
    <n v="123"/>
    <n v="8364"/>
    <n v="4182"/>
    <n v="0.5"/>
    <x v="2"/>
  </r>
  <r>
    <x v="4"/>
    <x v="1"/>
    <x v="180"/>
    <x v="1"/>
    <x v="34"/>
    <x v="37"/>
    <x v="0"/>
    <n v="23"/>
    <n v="149"/>
    <n v="3427"/>
    <n v="1679.23"/>
    <n v="0.49"/>
    <x v="2"/>
  </r>
  <r>
    <x v="4"/>
    <x v="1"/>
    <x v="180"/>
    <x v="1"/>
    <x v="34"/>
    <x v="37"/>
    <x v="1"/>
    <n v="23"/>
    <n v="91"/>
    <n v="2093"/>
    <n v="1025.57"/>
    <n v="0.49"/>
    <x v="2"/>
  </r>
  <r>
    <x v="4"/>
    <x v="1"/>
    <x v="180"/>
    <x v="1"/>
    <x v="34"/>
    <x v="37"/>
    <x v="2"/>
    <n v="14"/>
    <n v="88"/>
    <n v="1232"/>
    <n v="591.36"/>
    <n v="0.48"/>
    <x v="2"/>
  </r>
  <r>
    <x v="4"/>
    <x v="1"/>
    <x v="180"/>
    <x v="1"/>
    <x v="34"/>
    <x v="37"/>
    <x v="3"/>
    <n v="19"/>
    <n v="56"/>
    <n v="1064"/>
    <n v="521.36"/>
    <n v="0.49"/>
    <x v="2"/>
  </r>
  <r>
    <x v="4"/>
    <x v="1"/>
    <x v="180"/>
    <x v="1"/>
    <x v="34"/>
    <x v="37"/>
    <x v="4"/>
    <n v="33"/>
    <n v="65"/>
    <n v="2145"/>
    <n v="1029.5999999999999"/>
    <n v="0.48"/>
    <x v="2"/>
  </r>
  <r>
    <x v="4"/>
    <x v="1"/>
    <x v="180"/>
    <x v="1"/>
    <x v="34"/>
    <x v="37"/>
    <x v="5"/>
    <n v="23"/>
    <n v="102"/>
    <n v="2346"/>
    <n v="1173"/>
    <n v="0.5"/>
    <x v="2"/>
  </r>
  <r>
    <x v="4"/>
    <x v="1"/>
    <x v="209"/>
    <x v="1"/>
    <x v="34"/>
    <x v="37"/>
    <x v="0"/>
    <n v="23"/>
    <n v="162"/>
    <n v="3726"/>
    <n v="1751.2199999999998"/>
    <n v="0.47"/>
    <x v="2"/>
  </r>
  <r>
    <x v="4"/>
    <x v="1"/>
    <x v="209"/>
    <x v="1"/>
    <x v="34"/>
    <x v="37"/>
    <x v="1"/>
    <n v="23"/>
    <n v="65"/>
    <n v="1495"/>
    <n v="747.5"/>
    <n v="0.5"/>
    <x v="2"/>
  </r>
  <r>
    <x v="4"/>
    <x v="1"/>
    <x v="209"/>
    <x v="1"/>
    <x v="34"/>
    <x v="37"/>
    <x v="2"/>
    <n v="14"/>
    <n v="75"/>
    <n v="1050"/>
    <n v="514.5"/>
    <n v="0.49"/>
    <x v="2"/>
  </r>
  <r>
    <x v="4"/>
    <x v="1"/>
    <x v="209"/>
    <x v="3"/>
    <x v="35"/>
    <x v="38"/>
    <x v="3"/>
    <n v="20"/>
    <n v="42"/>
    <n v="840"/>
    <n v="377.99999999999994"/>
    <n v="0.44999999999999996"/>
    <x v="2"/>
  </r>
  <r>
    <x v="4"/>
    <x v="1"/>
    <x v="209"/>
    <x v="3"/>
    <x v="35"/>
    <x v="38"/>
    <x v="4"/>
    <n v="32"/>
    <n v="68"/>
    <n v="2176"/>
    <n v="1044.48"/>
    <n v="0.48"/>
    <x v="2"/>
  </r>
  <r>
    <x v="4"/>
    <x v="1"/>
    <x v="209"/>
    <x v="3"/>
    <x v="35"/>
    <x v="38"/>
    <x v="5"/>
    <n v="18"/>
    <n v="98"/>
    <n v="1764"/>
    <n v="864.36"/>
    <n v="0.49"/>
    <x v="2"/>
  </r>
  <r>
    <x v="4"/>
    <x v="1"/>
    <x v="217"/>
    <x v="3"/>
    <x v="35"/>
    <x v="38"/>
    <x v="0"/>
    <n v="20"/>
    <n v="153"/>
    <n v="3060"/>
    <n v="1499.3999999999999"/>
    <n v="0.49"/>
    <x v="2"/>
  </r>
  <r>
    <x v="4"/>
    <x v="1"/>
    <x v="217"/>
    <x v="3"/>
    <x v="35"/>
    <x v="38"/>
    <x v="1"/>
    <n v="19"/>
    <n v="59"/>
    <n v="1121"/>
    <n v="526.87"/>
    <n v="0.47"/>
    <x v="2"/>
  </r>
  <r>
    <x v="4"/>
    <x v="1"/>
    <x v="217"/>
    <x v="3"/>
    <x v="35"/>
    <x v="38"/>
    <x v="2"/>
    <n v="9"/>
    <n v="75"/>
    <n v="675"/>
    <n v="310.5"/>
    <n v="0.45999999999999996"/>
    <x v="2"/>
  </r>
  <r>
    <x v="4"/>
    <x v="1"/>
    <x v="217"/>
    <x v="3"/>
    <x v="35"/>
    <x v="38"/>
    <x v="3"/>
    <n v="20"/>
    <n v="26"/>
    <n v="520"/>
    <n v="249.6"/>
    <n v="0.48"/>
    <x v="2"/>
  </r>
  <r>
    <x v="4"/>
    <x v="1"/>
    <x v="217"/>
    <x v="3"/>
    <x v="35"/>
    <x v="38"/>
    <x v="4"/>
    <n v="32"/>
    <n v="41"/>
    <n v="1312"/>
    <n v="603.52"/>
    <n v="0.45999999999999996"/>
    <x v="2"/>
  </r>
  <r>
    <x v="4"/>
    <x v="1"/>
    <x v="217"/>
    <x v="3"/>
    <x v="35"/>
    <x v="38"/>
    <x v="5"/>
    <n v="23"/>
    <n v="65"/>
    <n v="1495"/>
    <n v="747.5"/>
    <n v="0.5"/>
    <x v="2"/>
  </r>
  <r>
    <x v="4"/>
    <x v="1"/>
    <x v="236"/>
    <x v="3"/>
    <x v="35"/>
    <x v="38"/>
    <x v="0"/>
    <n v="24"/>
    <n v="150"/>
    <n v="3600"/>
    <n v="1619.9999999999998"/>
    <n v="0.44999999999999996"/>
    <x v="2"/>
  </r>
  <r>
    <x v="4"/>
    <x v="1"/>
    <x v="236"/>
    <x v="3"/>
    <x v="35"/>
    <x v="38"/>
    <x v="1"/>
    <n v="25"/>
    <n v="58"/>
    <n v="1450"/>
    <n v="696"/>
    <n v="0.48"/>
    <x v="2"/>
  </r>
  <r>
    <x v="4"/>
    <x v="1"/>
    <x v="236"/>
    <x v="3"/>
    <x v="35"/>
    <x v="38"/>
    <x v="2"/>
    <n v="14"/>
    <n v="60"/>
    <n v="840"/>
    <n v="420"/>
    <n v="0.5"/>
    <x v="2"/>
  </r>
  <r>
    <x v="4"/>
    <x v="1"/>
    <x v="236"/>
    <x v="3"/>
    <x v="35"/>
    <x v="38"/>
    <x v="3"/>
    <n v="19"/>
    <n v="35"/>
    <n v="665"/>
    <n v="299.24999999999994"/>
    <n v="0.44999999999999996"/>
    <x v="2"/>
  </r>
  <r>
    <x v="4"/>
    <x v="1"/>
    <x v="236"/>
    <x v="3"/>
    <x v="35"/>
    <x v="38"/>
    <x v="4"/>
    <n v="39"/>
    <n v="38"/>
    <n v="1482"/>
    <n v="726.18"/>
    <n v="0.49"/>
    <x v="2"/>
  </r>
  <r>
    <x v="4"/>
    <x v="1"/>
    <x v="236"/>
    <x v="3"/>
    <x v="35"/>
    <x v="38"/>
    <x v="5"/>
    <n v="29"/>
    <n v="81"/>
    <n v="2349"/>
    <n v="1151.01"/>
    <n v="0.49"/>
    <x v="2"/>
  </r>
  <r>
    <x v="4"/>
    <x v="1"/>
    <x v="265"/>
    <x v="3"/>
    <x v="35"/>
    <x v="38"/>
    <x v="0"/>
    <n v="36"/>
    <n v="143"/>
    <n v="5148"/>
    <n v="2316.6"/>
    <n v="0.44999999999999996"/>
    <x v="2"/>
  </r>
  <r>
    <x v="4"/>
    <x v="1"/>
    <x v="265"/>
    <x v="3"/>
    <x v="35"/>
    <x v="38"/>
    <x v="1"/>
    <n v="39"/>
    <n v="77"/>
    <n v="3003"/>
    <n v="1441.44"/>
    <n v="0.48"/>
    <x v="2"/>
  </r>
  <r>
    <x v="4"/>
    <x v="1"/>
    <x v="265"/>
    <x v="3"/>
    <x v="35"/>
    <x v="38"/>
    <x v="2"/>
    <n v="32"/>
    <n v="65"/>
    <n v="2080"/>
    <n v="1019.1999999999999"/>
    <n v="0.49"/>
    <x v="2"/>
  </r>
  <r>
    <x v="4"/>
    <x v="1"/>
    <x v="265"/>
    <x v="3"/>
    <x v="35"/>
    <x v="38"/>
    <x v="3"/>
    <n v="32"/>
    <n v="58"/>
    <n v="1856"/>
    <n v="928"/>
    <n v="0.5"/>
    <x v="2"/>
  </r>
  <r>
    <x v="4"/>
    <x v="1"/>
    <x v="265"/>
    <x v="3"/>
    <x v="35"/>
    <x v="38"/>
    <x v="4"/>
    <n v="43"/>
    <n v="56"/>
    <n v="2408"/>
    <n v="1204"/>
    <n v="0.5"/>
    <x v="2"/>
  </r>
  <r>
    <x v="4"/>
    <x v="1"/>
    <x v="265"/>
    <x v="3"/>
    <x v="35"/>
    <x v="38"/>
    <x v="5"/>
    <n v="42"/>
    <n v="94"/>
    <n v="3948"/>
    <n v="1776.6"/>
    <n v="0.44999999999999996"/>
    <x v="2"/>
  </r>
  <r>
    <x v="4"/>
    <x v="1"/>
    <x v="298"/>
    <x v="3"/>
    <x v="35"/>
    <x v="38"/>
    <x v="0"/>
    <n v="37"/>
    <n v="144"/>
    <n v="5328"/>
    <n v="2664"/>
    <n v="0.5"/>
    <x v="2"/>
  </r>
  <r>
    <x v="4"/>
    <x v="1"/>
    <x v="298"/>
    <x v="3"/>
    <x v="35"/>
    <x v="38"/>
    <x v="1"/>
    <n v="32"/>
    <n v="94"/>
    <n v="3008"/>
    <n v="1443.84"/>
    <n v="0.48"/>
    <x v="2"/>
  </r>
  <r>
    <x v="4"/>
    <x v="1"/>
    <x v="298"/>
    <x v="3"/>
    <x v="35"/>
    <x v="38"/>
    <x v="2"/>
    <n v="37"/>
    <n v="81"/>
    <n v="2997"/>
    <n v="1378.62"/>
    <n v="0.45999999999999996"/>
    <x v="2"/>
  </r>
  <r>
    <x v="4"/>
    <x v="1"/>
    <x v="298"/>
    <x v="3"/>
    <x v="35"/>
    <x v="38"/>
    <x v="3"/>
    <n v="38"/>
    <n v="80"/>
    <n v="3040"/>
    <n v="1367.9999999999998"/>
    <n v="0.44999999999999996"/>
    <x v="2"/>
  </r>
  <r>
    <x v="4"/>
    <x v="1"/>
    <x v="298"/>
    <x v="3"/>
    <x v="35"/>
    <x v="38"/>
    <x v="4"/>
    <n v="54"/>
    <n v="83"/>
    <n v="4482"/>
    <n v="2151.36"/>
    <n v="0.48"/>
    <x v="2"/>
  </r>
  <r>
    <x v="4"/>
    <x v="1"/>
    <x v="298"/>
    <x v="3"/>
    <x v="35"/>
    <x v="38"/>
    <x v="5"/>
    <n v="58"/>
    <n v="117"/>
    <n v="6786"/>
    <n v="3325.14"/>
    <n v="0.49"/>
    <x v="2"/>
  </r>
  <r>
    <x v="4"/>
    <x v="1"/>
    <x v="326"/>
    <x v="3"/>
    <x v="35"/>
    <x v="38"/>
    <x v="0"/>
    <n v="51"/>
    <n v="182"/>
    <n v="9282"/>
    <n v="4641"/>
    <n v="0.5"/>
    <x v="2"/>
  </r>
  <r>
    <x v="4"/>
    <x v="1"/>
    <x v="326"/>
    <x v="3"/>
    <x v="35"/>
    <x v="38"/>
    <x v="1"/>
    <n v="49"/>
    <n v="119"/>
    <n v="5831"/>
    <n v="2915.5"/>
    <n v="0.5"/>
    <x v="2"/>
  </r>
  <r>
    <x v="4"/>
    <x v="1"/>
    <x v="326"/>
    <x v="3"/>
    <x v="35"/>
    <x v="38"/>
    <x v="2"/>
    <n v="42"/>
    <n v="102"/>
    <n v="4284"/>
    <n v="1970.6399999999999"/>
    <n v="0.45999999999999996"/>
    <x v="2"/>
  </r>
  <r>
    <x v="4"/>
    <x v="1"/>
    <x v="326"/>
    <x v="3"/>
    <x v="35"/>
    <x v="38"/>
    <x v="3"/>
    <n v="43"/>
    <n v="75"/>
    <n v="3225"/>
    <n v="1580.25"/>
    <n v="0.49"/>
    <x v="2"/>
  </r>
  <r>
    <x v="4"/>
    <x v="1"/>
    <x v="326"/>
    <x v="3"/>
    <x v="35"/>
    <x v="38"/>
    <x v="4"/>
    <n v="56"/>
    <n v="91"/>
    <n v="5096"/>
    <n v="2344.16"/>
    <n v="0.45999999999999996"/>
    <x v="2"/>
  </r>
  <r>
    <x v="4"/>
    <x v="1"/>
    <x v="326"/>
    <x v="3"/>
    <x v="35"/>
    <x v="38"/>
    <x v="5"/>
    <n v="60"/>
    <n v="140"/>
    <n v="8400"/>
    <n v="4116"/>
    <n v="0.49"/>
    <x v="2"/>
  </r>
  <r>
    <x v="4"/>
    <x v="1"/>
    <x v="358"/>
    <x v="3"/>
    <x v="35"/>
    <x v="38"/>
    <x v="0"/>
    <n v="56"/>
    <n v="189"/>
    <n v="10584"/>
    <n v="5292"/>
    <n v="0.5"/>
    <x v="2"/>
  </r>
  <r>
    <x v="4"/>
    <x v="1"/>
    <x v="358"/>
    <x v="3"/>
    <x v="35"/>
    <x v="38"/>
    <x v="1"/>
    <n v="51"/>
    <n v="111"/>
    <n v="5661"/>
    <n v="2547.4499999999998"/>
    <n v="0.44999999999999996"/>
    <x v="2"/>
  </r>
  <r>
    <x v="4"/>
    <x v="1"/>
    <x v="358"/>
    <x v="3"/>
    <x v="35"/>
    <x v="38"/>
    <x v="2"/>
    <n v="47"/>
    <n v="102"/>
    <n v="4794"/>
    <n v="2397"/>
    <n v="0.5"/>
    <x v="2"/>
  </r>
  <r>
    <x v="4"/>
    <x v="1"/>
    <x v="358"/>
    <x v="3"/>
    <x v="35"/>
    <x v="38"/>
    <x v="3"/>
    <n v="37"/>
    <n v="90"/>
    <n v="3330"/>
    <n v="1631.7"/>
    <n v="0.49"/>
    <x v="2"/>
  </r>
  <r>
    <x v="4"/>
    <x v="1"/>
    <x v="358"/>
    <x v="3"/>
    <x v="35"/>
    <x v="38"/>
    <x v="4"/>
    <n v="47"/>
    <n v="69"/>
    <n v="3243"/>
    <n v="1621.5"/>
    <n v="0.5"/>
    <x v="2"/>
  </r>
  <r>
    <x v="4"/>
    <x v="1"/>
    <x v="358"/>
    <x v="3"/>
    <x v="35"/>
    <x v="38"/>
    <x v="5"/>
    <n v="52"/>
    <n v="113"/>
    <n v="5876"/>
    <n v="2938"/>
    <n v="0.5"/>
    <x v="2"/>
  </r>
  <r>
    <x v="4"/>
    <x v="1"/>
    <x v="388"/>
    <x v="3"/>
    <x v="35"/>
    <x v="38"/>
    <x v="0"/>
    <n v="47"/>
    <n v="165"/>
    <n v="7755"/>
    <n v="3877.5"/>
    <n v="0.5"/>
    <x v="2"/>
  </r>
  <r>
    <x v="4"/>
    <x v="1"/>
    <x v="388"/>
    <x v="3"/>
    <x v="35"/>
    <x v="38"/>
    <x v="1"/>
    <n v="38"/>
    <n v="91"/>
    <n v="3458"/>
    <n v="1556.1"/>
    <n v="0.44999999999999996"/>
    <x v="2"/>
  </r>
  <r>
    <x v="4"/>
    <x v="1"/>
    <x v="388"/>
    <x v="3"/>
    <x v="35"/>
    <x v="38"/>
    <x v="2"/>
    <n v="15"/>
    <n v="75"/>
    <n v="1125"/>
    <n v="528.75"/>
    <n v="0.47"/>
    <x v="2"/>
  </r>
  <r>
    <x v="4"/>
    <x v="1"/>
    <x v="388"/>
    <x v="3"/>
    <x v="35"/>
    <x v="38"/>
    <x v="3"/>
    <n v="14"/>
    <n v="65"/>
    <n v="910"/>
    <n v="427.7"/>
    <n v="0.47"/>
    <x v="2"/>
  </r>
  <r>
    <x v="4"/>
    <x v="1"/>
    <x v="388"/>
    <x v="3"/>
    <x v="35"/>
    <x v="38"/>
    <x v="4"/>
    <n v="24"/>
    <n v="61"/>
    <n v="1464"/>
    <n v="717.36"/>
    <n v="0.49"/>
    <x v="2"/>
  </r>
  <r>
    <x v="4"/>
    <x v="1"/>
    <x v="388"/>
    <x v="3"/>
    <x v="35"/>
    <x v="38"/>
    <x v="5"/>
    <n v="29"/>
    <n v="94"/>
    <n v="2726"/>
    <n v="1335.74"/>
    <n v="0.49"/>
    <x v="2"/>
  </r>
  <r>
    <x v="4"/>
    <x v="1"/>
    <x v="420"/>
    <x v="3"/>
    <x v="35"/>
    <x v="38"/>
    <x v="0"/>
    <n v="29"/>
    <n v="145"/>
    <n v="4205"/>
    <n v="1934.3"/>
    <n v="0.45999999999999996"/>
    <x v="2"/>
  </r>
  <r>
    <x v="4"/>
    <x v="1"/>
    <x v="420"/>
    <x v="3"/>
    <x v="35"/>
    <x v="38"/>
    <x v="1"/>
    <n v="19"/>
    <n v="85"/>
    <n v="1615"/>
    <n v="742.9"/>
    <n v="0.45999999999999996"/>
    <x v="2"/>
  </r>
  <r>
    <x v="4"/>
    <x v="1"/>
    <x v="420"/>
    <x v="3"/>
    <x v="35"/>
    <x v="38"/>
    <x v="2"/>
    <n v="19"/>
    <n v="60"/>
    <n v="1140"/>
    <n v="535.79999999999995"/>
    <n v="0.47"/>
    <x v="2"/>
  </r>
  <r>
    <x v="4"/>
    <x v="1"/>
    <x v="420"/>
    <x v="3"/>
    <x v="35"/>
    <x v="38"/>
    <x v="3"/>
    <n v="19"/>
    <n v="47"/>
    <n v="893"/>
    <n v="428.64"/>
    <n v="0.48"/>
    <x v="2"/>
  </r>
  <r>
    <x v="4"/>
    <x v="1"/>
    <x v="420"/>
    <x v="3"/>
    <x v="35"/>
    <x v="38"/>
    <x v="4"/>
    <n v="29"/>
    <n v="46"/>
    <n v="1334"/>
    <n v="653.66"/>
    <n v="0.49"/>
    <x v="2"/>
  </r>
  <r>
    <x v="0"/>
    <x v="1"/>
    <x v="420"/>
    <x v="3"/>
    <x v="35"/>
    <x v="38"/>
    <x v="5"/>
    <n v="28"/>
    <n v="90"/>
    <n v="2520"/>
    <n v="1209.5999999999999"/>
    <n v="0.48"/>
    <x v="2"/>
  </r>
  <r>
    <x v="0"/>
    <x v="1"/>
    <x v="450"/>
    <x v="3"/>
    <x v="35"/>
    <x v="38"/>
    <x v="0"/>
    <n v="23"/>
    <n v="122"/>
    <n v="2806"/>
    <n v="1318.82"/>
    <n v="0.47"/>
    <x v="2"/>
  </r>
  <r>
    <x v="0"/>
    <x v="1"/>
    <x v="450"/>
    <x v="3"/>
    <x v="35"/>
    <x v="38"/>
    <x v="1"/>
    <n v="14"/>
    <n v="72"/>
    <n v="1008"/>
    <n v="504"/>
    <n v="0.5"/>
    <x v="2"/>
  </r>
  <r>
    <x v="0"/>
    <x v="1"/>
    <x v="450"/>
    <x v="3"/>
    <x v="35"/>
    <x v="38"/>
    <x v="2"/>
    <n v="23"/>
    <n v="55"/>
    <n v="1265"/>
    <n v="632.5"/>
    <n v="0.5"/>
    <x v="2"/>
  </r>
  <r>
    <x v="0"/>
    <x v="1"/>
    <x v="450"/>
    <x v="3"/>
    <x v="35"/>
    <x v="38"/>
    <x v="3"/>
    <n v="54"/>
    <n v="83"/>
    <n v="4482"/>
    <n v="2151.36"/>
    <n v="0.48"/>
    <x v="2"/>
  </r>
  <r>
    <x v="0"/>
    <x v="1"/>
    <x v="450"/>
    <x v="3"/>
    <x v="35"/>
    <x v="38"/>
    <x v="4"/>
    <n v="68"/>
    <n v="70"/>
    <n v="4760"/>
    <n v="2189.6"/>
    <n v="0.45999999999999996"/>
    <x v="2"/>
  </r>
  <r>
    <x v="0"/>
    <x v="1"/>
    <x v="450"/>
    <x v="3"/>
    <x v="35"/>
    <x v="38"/>
    <x v="5"/>
    <n v="73"/>
    <n v="88"/>
    <n v="6424"/>
    <n v="2955.04"/>
    <n v="0.45999999999999996"/>
    <x v="2"/>
  </r>
  <r>
    <x v="0"/>
    <x v="1"/>
    <x v="479"/>
    <x v="3"/>
    <x v="35"/>
    <x v="38"/>
    <x v="0"/>
    <n v="66"/>
    <n v="150"/>
    <n v="9900"/>
    <n v="4950"/>
    <n v="0.5"/>
    <x v="2"/>
  </r>
  <r>
    <x v="0"/>
    <x v="1"/>
    <x v="479"/>
    <x v="3"/>
    <x v="35"/>
    <x v="38"/>
    <x v="1"/>
    <n v="59"/>
    <n v="120"/>
    <n v="7080"/>
    <n v="3540"/>
    <n v="0.5"/>
    <x v="2"/>
  </r>
  <r>
    <x v="0"/>
    <x v="1"/>
    <x v="479"/>
    <x v="3"/>
    <x v="35"/>
    <x v="38"/>
    <x v="2"/>
    <n v="58"/>
    <n v="95"/>
    <n v="5510"/>
    <n v="2534.6"/>
    <n v="0.45999999999999996"/>
    <x v="2"/>
  </r>
  <r>
    <x v="0"/>
    <x v="1"/>
    <x v="479"/>
    <x v="3"/>
    <x v="35"/>
    <x v="38"/>
    <x v="3"/>
    <n v="59"/>
    <n v="90"/>
    <n v="5310"/>
    <n v="2389.4999999999995"/>
    <n v="0.44999999999999996"/>
    <x v="2"/>
  </r>
  <r>
    <x v="0"/>
    <x v="1"/>
    <x v="479"/>
    <x v="3"/>
    <x v="35"/>
    <x v="38"/>
    <x v="4"/>
    <n v="64"/>
    <n v="81"/>
    <n v="5184"/>
    <n v="2592"/>
    <n v="0.5"/>
    <x v="2"/>
  </r>
  <r>
    <x v="0"/>
    <x v="1"/>
    <x v="479"/>
    <x v="3"/>
    <x v="35"/>
    <x v="38"/>
    <x v="5"/>
    <n v="68"/>
    <n v="112"/>
    <n v="7616"/>
    <n v="3503.3599999999997"/>
    <n v="0.45999999999999996"/>
    <x v="2"/>
  </r>
  <r>
    <x v="0"/>
    <x v="0"/>
    <x v="176"/>
    <x v="3"/>
    <x v="35"/>
    <x v="38"/>
    <x v="0"/>
    <n v="38"/>
    <n v="138"/>
    <n v="5244"/>
    <n v="2569.56"/>
    <n v="0.49"/>
    <x v="2"/>
  </r>
  <r>
    <x v="0"/>
    <x v="0"/>
    <x v="176"/>
    <x v="3"/>
    <x v="35"/>
    <x v="38"/>
    <x v="1"/>
    <n v="37"/>
    <n v="80"/>
    <n v="2960"/>
    <n v="1184"/>
    <n v="0.4"/>
    <x v="2"/>
  </r>
  <r>
    <x v="0"/>
    <x v="0"/>
    <x v="176"/>
    <x v="3"/>
    <x v="35"/>
    <x v="38"/>
    <x v="2"/>
    <n v="27"/>
    <n v="83"/>
    <n v="2241"/>
    <n v="986.04"/>
    <n v="0.44"/>
    <x v="2"/>
  </r>
  <r>
    <x v="0"/>
    <x v="0"/>
    <x v="176"/>
    <x v="3"/>
    <x v="35"/>
    <x v="38"/>
    <x v="3"/>
    <n v="34"/>
    <n v="36"/>
    <n v="1224"/>
    <n v="489.6"/>
    <n v="0.4"/>
    <x v="2"/>
  </r>
  <r>
    <x v="0"/>
    <x v="0"/>
    <x v="176"/>
    <x v="3"/>
    <x v="35"/>
    <x v="38"/>
    <x v="4"/>
    <n v="48"/>
    <n v="44"/>
    <n v="2112"/>
    <n v="992.64"/>
    <n v="0.47"/>
    <x v="2"/>
  </r>
  <r>
    <x v="0"/>
    <x v="0"/>
    <x v="176"/>
    <x v="3"/>
    <x v="35"/>
    <x v="38"/>
    <x v="5"/>
    <n v="37"/>
    <n v="72"/>
    <n v="2664"/>
    <n v="1465.2"/>
    <n v="0.55000000000000004"/>
    <x v="2"/>
  </r>
  <r>
    <x v="0"/>
    <x v="0"/>
    <x v="207"/>
    <x v="3"/>
    <x v="35"/>
    <x v="38"/>
    <x v="0"/>
    <n v="37"/>
    <n v="158"/>
    <n v="5846"/>
    <n v="2923"/>
    <n v="0.5"/>
    <x v="2"/>
  </r>
  <r>
    <x v="0"/>
    <x v="0"/>
    <x v="207"/>
    <x v="3"/>
    <x v="35"/>
    <x v="38"/>
    <x v="1"/>
    <n v="39"/>
    <n v="47"/>
    <n v="1833"/>
    <n v="806.52"/>
    <n v="0.44"/>
    <x v="2"/>
  </r>
  <r>
    <x v="0"/>
    <x v="0"/>
    <x v="207"/>
    <x v="3"/>
    <x v="35"/>
    <x v="38"/>
    <x v="2"/>
    <n v="29"/>
    <n v="59"/>
    <n v="1711"/>
    <n v="735.73"/>
    <n v="0.43"/>
    <x v="2"/>
  </r>
  <r>
    <x v="0"/>
    <x v="0"/>
    <x v="207"/>
    <x v="3"/>
    <x v="36"/>
    <x v="39"/>
    <x v="3"/>
    <n v="33"/>
    <n v="25"/>
    <n v="825"/>
    <n v="363"/>
    <n v="0.44"/>
    <x v="2"/>
  </r>
  <r>
    <x v="0"/>
    <x v="0"/>
    <x v="207"/>
    <x v="3"/>
    <x v="36"/>
    <x v="39"/>
    <x v="4"/>
    <n v="48"/>
    <n v="46"/>
    <n v="2208"/>
    <n v="993.59999999999991"/>
    <n v="0.44999999999999996"/>
    <x v="2"/>
  </r>
  <r>
    <x v="0"/>
    <x v="0"/>
    <x v="207"/>
    <x v="3"/>
    <x v="36"/>
    <x v="39"/>
    <x v="5"/>
    <n v="32"/>
    <n v="80"/>
    <n v="2560"/>
    <n v="1408"/>
    <n v="0.55000000000000004"/>
    <x v="2"/>
  </r>
  <r>
    <x v="0"/>
    <x v="0"/>
    <x v="216"/>
    <x v="3"/>
    <x v="36"/>
    <x v="39"/>
    <x v="0"/>
    <n v="39"/>
    <n v="124"/>
    <n v="4836"/>
    <n v="2369.64"/>
    <n v="0.49"/>
    <x v="2"/>
  </r>
  <r>
    <x v="0"/>
    <x v="0"/>
    <x v="216"/>
    <x v="3"/>
    <x v="36"/>
    <x v="39"/>
    <x v="1"/>
    <n v="37"/>
    <n v="50"/>
    <n v="1850"/>
    <n v="777"/>
    <n v="0.42"/>
    <x v="2"/>
  </r>
  <r>
    <x v="0"/>
    <x v="0"/>
    <x v="216"/>
    <x v="3"/>
    <x v="36"/>
    <x v="39"/>
    <x v="2"/>
    <n v="27"/>
    <n v="59"/>
    <n v="1593"/>
    <n v="669.06"/>
    <n v="0.42"/>
    <x v="2"/>
  </r>
  <r>
    <x v="0"/>
    <x v="0"/>
    <x v="216"/>
    <x v="3"/>
    <x v="36"/>
    <x v="39"/>
    <x v="3"/>
    <n v="33"/>
    <n v="23"/>
    <n v="759"/>
    <n v="333.96"/>
    <n v="0.44"/>
    <x v="2"/>
  </r>
  <r>
    <x v="0"/>
    <x v="0"/>
    <x v="216"/>
    <x v="3"/>
    <x v="36"/>
    <x v="39"/>
    <x v="4"/>
    <n v="47"/>
    <n v="31"/>
    <n v="1457"/>
    <n v="728.5"/>
    <n v="0.5"/>
    <x v="2"/>
  </r>
  <r>
    <x v="0"/>
    <x v="0"/>
    <x v="216"/>
    <x v="3"/>
    <x v="36"/>
    <x v="39"/>
    <x v="5"/>
    <n v="37"/>
    <n v="59"/>
    <n v="2183"/>
    <n v="1156.99"/>
    <n v="0.53"/>
    <x v="2"/>
  </r>
  <r>
    <x v="0"/>
    <x v="0"/>
    <x v="235"/>
    <x v="3"/>
    <x v="36"/>
    <x v="39"/>
    <x v="0"/>
    <n v="38"/>
    <n v="113"/>
    <n v="4294"/>
    <n v="1975.2399999999998"/>
    <n v="0.45999999999999996"/>
    <x v="2"/>
  </r>
  <r>
    <x v="0"/>
    <x v="0"/>
    <x v="235"/>
    <x v="3"/>
    <x v="36"/>
    <x v="39"/>
    <x v="1"/>
    <n v="39"/>
    <n v="42"/>
    <n v="1638"/>
    <n v="671.57999999999993"/>
    <n v="0.41"/>
    <x v="2"/>
  </r>
  <r>
    <x v="0"/>
    <x v="0"/>
    <x v="235"/>
    <x v="3"/>
    <x v="36"/>
    <x v="39"/>
    <x v="2"/>
    <n v="29"/>
    <n v="45"/>
    <n v="1305"/>
    <n v="522"/>
    <n v="0.4"/>
    <x v="2"/>
  </r>
  <r>
    <x v="0"/>
    <x v="0"/>
    <x v="235"/>
    <x v="3"/>
    <x v="36"/>
    <x v="39"/>
    <x v="3"/>
    <n v="34"/>
    <n v="20"/>
    <n v="680"/>
    <n v="292.39999999999998"/>
    <n v="0.43"/>
    <x v="2"/>
  </r>
  <r>
    <x v="0"/>
    <x v="0"/>
    <x v="235"/>
    <x v="3"/>
    <x v="36"/>
    <x v="39"/>
    <x v="4"/>
    <n v="56"/>
    <n v="29"/>
    <n v="1624"/>
    <n v="747.04"/>
    <n v="0.45999999999999996"/>
    <x v="2"/>
  </r>
  <r>
    <x v="0"/>
    <x v="0"/>
    <x v="235"/>
    <x v="3"/>
    <x v="36"/>
    <x v="39"/>
    <x v="5"/>
    <n v="48"/>
    <n v="61"/>
    <n v="2928"/>
    <n v="1551.8400000000001"/>
    <n v="0.53"/>
    <x v="2"/>
  </r>
  <r>
    <x v="0"/>
    <x v="0"/>
    <x v="266"/>
    <x v="3"/>
    <x v="36"/>
    <x v="39"/>
    <x v="0"/>
    <n v="58"/>
    <n v="139"/>
    <n v="8062"/>
    <n v="3789.14"/>
    <n v="0.47"/>
    <x v="2"/>
  </r>
  <r>
    <x v="0"/>
    <x v="0"/>
    <x v="266"/>
    <x v="3"/>
    <x v="36"/>
    <x v="39"/>
    <x v="1"/>
    <n v="45"/>
    <n v="60"/>
    <n v="2700"/>
    <n v="1214.9999999999998"/>
    <n v="0.44999999999999996"/>
    <x v="2"/>
  </r>
  <r>
    <x v="0"/>
    <x v="0"/>
    <x v="266"/>
    <x v="3"/>
    <x v="36"/>
    <x v="39"/>
    <x v="2"/>
    <n v="43"/>
    <n v="46"/>
    <n v="1978"/>
    <n v="830.76"/>
    <n v="0.42"/>
    <x v="2"/>
  </r>
  <r>
    <x v="0"/>
    <x v="0"/>
    <x v="266"/>
    <x v="3"/>
    <x v="36"/>
    <x v="39"/>
    <x v="3"/>
    <n v="43"/>
    <n v="26"/>
    <n v="1118"/>
    <n v="503.09999999999997"/>
    <n v="0.44999999999999996"/>
    <x v="2"/>
  </r>
  <r>
    <x v="0"/>
    <x v="0"/>
    <x v="266"/>
    <x v="3"/>
    <x v="36"/>
    <x v="39"/>
    <x v="4"/>
    <n v="51"/>
    <n v="38"/>
    <n v="1938"/>
    <n v="969"/>
    <n v="0.5"/>
    <x v="2"/>
  </r>
  <r>
    <x v="0"/>
    <x v="0"/>
    <x v="266"/>
    <x v="3"/>
    <x v="36"/>
    <x v="39"/>
    <x v="5"/>
    <n v="58"/>
    <n v="68"/>
    <n v="3944"/>
    <n v="2011.44"/>
    <n v="0.51"/>
    <x v="2"/>
  </r>
  <r>
    <x v="0"/>
    <x v="0"/>
    <x v="296"/>
    <x v="3"/>
    <x v="36"/>
    <x v="39"/>
    <x v="0"/>
    <n v="41"/>
    <n v="135"/>
    <n v="5535"/>
    <n v="2546.1"/>
    <n v="0.45999999999999996"/>
    <x v="2"/>
  </r>
  <r>
    <x v="0"/>
    <x v="0"/>
    <x v="296"/>
    <x v="3"/>
    <x v="36"/>
    <x v="39"/>
    <x v="1"/>
    <n v="39"/>
    <n v="70"/>
    <n v="2730"/>
    <n v="1092"/>
    <n v="0.4"/>
    <x v="2"/>
  </r>
  <r>
    <x v="0"/>
    <x v="0"/>
    <x v="296"/>
    <x v="3"/>
    <x v="36"/>
    <x v="39"/>
    <x v="2"/>
    <n v="32"/>
    <n v="54"/>
    <n v="1728"/>
    <n v="743.04"/>
    <n v="0.43"/>
    <x v="2"/>
  </r>
  <r>
    <x v="0"/>
    <x v="0"/>
    <x v="296"/>
    <x v="3"/>
    <x v="36"/>
    <x v="39"/>
    <x v="3"/>
    <n v="32"/>
    <n v="49"/>
    <n v="1568"/>
    <n v="705.59999999999991"/>
    <n v="0.44999999999999996"/>
    <x v="2"/>
  </r>
  <r>
    <x v="0"/>
    <x v="0"/>
    <x v="296"/>
    <x v="3"/>
    <x v="36"/>
    <x v="39"/>
    <x v="4"/>
    <n v="41"/>
    <n v="51"/>
    <n v="2091"/>
    <n v="940.94999999999993"/>
    <n v="0.44999999999999996"/>
    <x v="2"/>
  </r>
  <r>
    <x v="0"/>
    <x v="0"/>
    <x v="296"/>
    <x v="3"/>
    <x v="36"/>
    <x v="39"/>
    <x v="5"/>
    <n v="50"/>
    <n v="94"/>
    <n v="4700"/>
    <n v="2491"/>
    <n v="0.53"/>
    <x v="2"/>
  </r>
  <r>
    <x v="0"/>
    <x v="0"/>
    <x v="325"/>
    <x v="3"/>
    <x v="36"/>
    <x v="39"/>
    <x v="0"/>
    <n v="47"/>
    <n v="154"/>
    <n v="7238"/>
    <n v="3329.4799999999996"/>
    <n v="0.45999999999999996"/>
    <x v="2"/>
  </r>
  <r>
    <x v="0"/>
    <x v="0"/>
    <x v="325"/>
    <x v="3"/>
    <x v="36"/>
    <x v="39"/>
    <x v="1"/>
    <n v="44"/>
    <n v="81"/>
    <n v="3564"/>
    <n v="1603.8"/>
    <n v="0.44999999999999996"/>
    <x v="2"/>
  </r>
  <r>
    <x v="0"/>
    <x v="0"/>
    <x v="325"/>
    <x v="3"/>
    <x v="36"/>
    <x v="39"/>
    <x v="2"/>
    <n v="37"/>
    <n v="61"/>
    <n v="2257"/>
    <n v="947.93999999999994"/>
    <n v="0.42"/>
    <x v="2"/>
  </r>
  <r>
    <x v="0"/>
    <x v="0"/>
    <x v="325"/>
    <x v="3"/>
    <x v="36"/>
    <x v="39"/>
    <x v="3"/>
    <n v="38"/>
    <n v="44"/>
    <n v="1672"/>
    <n v="718.96"/>
    <n v="0.43"/>
    <x v="2"/>
  </r>
  <r>
    <x v="0"/>
    <x v="0"/>
    <x v="325"/>
    <x v="3"/>
    <x v="36"/>
    <x v="39"/>
    <x v="4"/>
    <n v="49"/>
    <n v="52"/>
    <n v="2548"/>
    <n v="1172.08"/>
    <n v="0.45999999999999996"/>
    <x v="2"/>
  </r>
  <r>
    <x v="0"/>
    <x v="0"/>
    <x v="325"/>
    <x v="3"/>
    <x v="36"/>
    <x v="39"/>
    <x v="5"/>
    <n v="53"/>
    <n v="94"/>
    <n v="4982"/>
    <n v="2640.46"/>
    <n v="0.53"/>
    <x v="2"/>
  </r>
  <r>
    <x v="0"/>
    <x v="0"/>
    <x v="357"/>
    <x v="3"/>
    <x v="36"/>
    <x v="39"/>
    <x v="0"/>
    <n v="49"/>
    <n v="131"/>
    <n v="6419"/>
    <n v="3081.12"/>
    <n v="0.48"/>
    <x v="2"/>
  </r>
  <r>
    <x v="0"/>
    <x v="0"/>
    <x v="357"/>
    <x v="3"/>
    <x v="36"/>
    <x v="39"/>
    <x v="1"/>
    <n v="42"/>
    <n v="78"/>
    <n v="3276"/>
    <n v="1474.1999999999998"/>
    <n v="0.44999999999999996"/>
    <x v="2"/>
  </r>
  <r>
    <x v="0"/>
    <x v="0"/>
    <x v="357"/>
    <x v="3"/>
    <x v="36"/>
    <x v="39"/>
    <x v="2"/>
    <n v="36"/>
    <n v="65"/>
    <n v="2340"/>
    <n v="936"/>
    <n v="0.4"/>
    <x v="2"/>
  </r>
  <r>
    <x v="0"/>
    <x v="0"/>
    <x v="357"/>
    <x v="3"/>
    <x v="36"/>
    <x v="39"/>
    <x v="3"/>
    <n v="38"/>
    <n v="58"/>
    <n v="2204"/>
    <n v="947.72"/>
    <n v="0.43"/>
    <x v="2"/>
  </r>
  <r>
    <x v="0"/>
    <x v="0"/>
    <x v="357"/>
    <x v="3"/>
    <x v="36"/>
    <x v="39"/>
    <x v="4"/>
    <n v="47"/>
    <n v="46"/>
    <n v="2162"/>
    <n v="994.51999999999987"/>
    <n v="0.45999999999999996"/>
    <x v="2"/>
  </r>
  <r>
    <x v="0"/>
    <x v="0"/>
    <x v="357"/>
    <x v="3"/>
    <x v="36"/>
    <x v="39"/>
    <x v="5"/>
    <n v="53"/>
    <n v="88"/>
    <n v="4664"/>
    <n v="2332"/>
    <n v="0.5"/>
    <x v="2"/>
  </r>
  <r>
    <x v="0"/>
    <x v="0"/>
    <x v="389"/>
    <x v="3"/>
    <x v="36"/>
    <x v="39"/>
    <x v="0"/>
    <n v="42"/>
    <n v="138"/>
    <n v="5796"/>
    <n v="2608.1999999999998"/>
    <n v="0.44999999999999996"/>
    <x v="2"/>
  </r>
  <r>
    <x v="0"/>
    <x v="0"/>
    <x v="389"/>
    <x v="3"/>
    <x v="36"/>
    <x v="39"/>
    <x v="1"/>
    <n v="39"/>
    <n v="80"/>
    <n v="3120"/>
    <n v="1248"/>
    <n v="0.4"/>
    <x v="2"/>
  </r>
  <r>
    <x v="0"/>
    <x v="0"/>
    <x v="389"/>
    <x v="3"/>
    <x v="36"/>
    <x v="39"/>
    <x v="2"/>
    <n v="32"/>
    <n v="53"/>
    <n v="1696"/>
    <n v="678.40000000000009"/>
    <n v="0.4"/>
    <x v="2"/>
  </r>
  <r>
    <x v="0"/>
    <x v="0"/>
    <x v="389"/>
    <x v="3"/>
    <x v="36"/>
    <x v="39"/>
    <x v="3"/>
    <n v="34"/>
    <n v="39"/>
    <n v="1326"/>
    <n v="530.4"/>
    <n v="0.4"/>
    <x v="2"/>
  </r>
  <r>
    <x v="0"/>
    <x v="0"/>
    <x v="389"/>
    <x v="3"/>
    <x v="36"/>
    <x v="39"/>
    <x v="4"/>
    <n v="41"/>
    <n v="42"/>
    <n v="1722"/>
    <n v="861"/>
    <n v="0.5"/>
    <x v="2"/>
  </r>
  <r>
    <x v="0"/>
    <x v="0"/>
    <x v="389"/>
    <x v="3"/>
    <x v="36"/>
    <x v="39"/>
    <x v="5"/>
    <n v="46"/>
    <n v="65"/>
    <n v="2990"/>
    <n v="1495"/>
    <n v="0.5"/>
    <x v="2"/>
  </r>
  <r>
    <x v="0"/>
    <x v="0"/>
    <x v="418"/>
    <x v="3"/>
    <x v="36"/>
    <x v="39"/>
    <x v="0"/>
    <n v="54"/>
    <n v="104"/>
    <n v="5616"/>
    <n v="2583.3599999999997"/>
    <n v="0.45999999999999996"/>
    <x v="2"/>
  </r>
  <r>
    <x v="0"/>
    <x v="0"/>
    <x v="418"/>
    <x v="3"/>
    <x v="36"/>
    <x v="39"/>
    <x v="1"/>
    <n v="41"/>
    <n v="75"/>
    <n v="3075"/>
    <n v="1291.5"/>
    <n v="0.42"/>
    <x v="2"/>
  </r>
  <r>
    <x v="0"/>
    <x v="0"/>
    <x v="418"/>
    <x v="3"/>
    <x v="36"/>
    <x v="39"/>
    <x v="2"/>
    <n v="43"/>
    <n v="42"/>
    <n v="1806"/>
    <n v="722.40000000000009"/>
    <n v="0.4"/>
    <x v="2"/>
  </r>
  <r>
    <x v="0"/>
    <x v="0"/>
    <x v="418"/>
    <x v="3"/>
    <x v="36"/>
    <x v="39"/>
    <x v="3"/>
    <n v="43"/>
    <n v="36"/>
    <n v="1548"/>
    <n v="696.59999999999991"/>
    <n v="0.44999999999999996"/>
    <x v="2"/>
  </r>
  <r>
    <x v="0"/>
    <x v="0"/>
    <x v="418"/>
    <x v="3"/>
    <x v="36"/>
    <x v="39"/>
    <x v="4"/>
    <n v="54"/>
    <n v="38"/>
    <n v="2052"/>
    <n v="964.43999999999994"/>
    <n v="0.47"/>
    <x v="2"/>
  </r>
  <r>
    <x v="2"/>
    <x v="0"/>
    <x v="418"/>
    <x v="3"/>
    <x v="36"/>
    <x v="39"/>
    <x v="5"/>
    <n v="55"/>
    <n v="70"/>
    <n v="3850"/>
    <n v="2117.5"/>
    <n v="0.55000000000000004"/>
    <x v="2"/>
  </r>
  <r>
    <x v="2"/>
    <x v="0"/>
    <x v="449"/>
    <x v="3"/>
    <x v="36"/>
    <x v="39"/>
    <x v="0"/>
    <n v="53"/>
    <n v="104"/>
    <n v="5512"/>
    <n v="2700.88"/>
    <n v="0.49"/>
    <x v="2"/>
  </r>
  <r>
    <x v="2"/>
    <x v="0"/>
    <x v="449"/>
    <x v="3"/>
    <x v="36"/>
    <x v="39"/>
    <x v="1"/>
    <n v="41"/>
    <n v="63"/>
    <n v="2583"/>
    <n v="1059.03"/>
    <n v="0.41"/>
    <x v="2"/>
  </r>
  <r>
    <x v="2"/>
    <x v="0"/>
    <x v="449"/>
    <x v="3"/>
    <x v="36"/>
    <x v="39"/>
    <x v="2"/>
    <n v="43"/>
    <n v="57"/>
    <n v="2451"/>
    <n v="1078.44"/>
    <n v="0.44"/>
    <x v="2"/>
  </r>
  <r>
    <x v="2"/>
    <x v="0"/>
    <x v="449"/>
    <x v="3"/>
    <x v="36"/>
    <x v="39"/>
    <x v="3"/>
    <n v="43"/>
    <n v="44"/>
    <n v="1892"/>
    <n v="832.48"/>
    <n v="0.44"/>
    <x v="2"/>
  </r>
  <r>
    <x v="2"/>
    <x v="0"/>
    <x v="449"/>
    <x v="3"/>
    <x v="36"/>
    <x v="39"/>
    <x v="4"/>
    <n v="59"/>
    <n v="45"/>
    <n v="2655"/>
    <n v="1221.3"/>
    <n v="0.45999999999999996"/>
    <x v="2"/>
  </r>
  <r>
    <x v="2"/>
    <x v="0"/>
    <x v="449"/>
    <x v="3"/>
    <x v="36"/>
    <x v="39"/>
    <x v="5"/>
    <n v="61"/>
    <n v="65"/>
    <n v="3965"/>
    <n v="1982.5"/>
    <n v="0.5"/>
    <x v="2"/>
  </r>
  <r>
    <x v="2"/>
    <x v="0"/>
    <x v="478"/>
    <x v="3"/>
    <x v="36"/>
    <x v="39"/>
    <x v="0"/>
    <n v="58"/>
    <n v="140"/>
    <n v="8120"/>
    <n v="3735.2"/>
    <n v="0.45999999999999996"/>
    <x v="2"/>
  </r>
  <r>
    <x v="2"/>
    <x v="0"/>
    <x v="478"/>
    <x v="3"/>
    <x v="36"/>
    <x v="39"/>
    <x v="1"/>
    <n v="45"/>
    <n v="75"/>
    <n v="3375"/>
    <n v="1451.25"/>
    <n v="0.43"/>
    <x v="2"/>
  </r>
  <r>
    <x v="2"/>
    <x v="0"/>
    <x v="478"/>
    <x v="3"/>
    <x v="36"/>
    <x v="39"/>
    <x v="2"/>
    <n v="45"/>
    <n v="73"/>
    <n v="3285"/>
    <n v="1379.7"/>
    <n v="0.42"/>
    <x v="2"/>
  </r>
  <r>
    <x v="2"/>
    <x v="0"/>
    <x v="478"/>
    <x v="3"/>
    <x v="36"/>
    <x v="39"/>
    <x v="3"/>
    <n v="45"/>
    <n v="50"/>
    <n v="2250"/>
    <n v="1012.4999999999999"/>
    <n v="0.44999999999999996"/>
    <x v="2"/>
  </r>
  <r>
    <x v="2"/>
    <x v="0"/>
    <x v="478"/>
    <x v="3"/>
    <x v="36"/>
    <x v="39"/>
    <x v="4"/>
    <n v="56"/>
    <n v="50"/>
    <n v="2800"/>
    <n v="1259.9999999999998"/>
    <n v="0.44999999999999996"/>
    <x v="2"/>
  </r>
  <r>
    <x v="2"/>
    <x v="0"/>
    <x v="478"/>
    <x v="3"/>
    <x v="36"/>
    <x v="39"/>
    <x v="5"/>
    <n v="64"/>
    <n v="75"/>
    <n v="4800"/>
    <n v="2496"/>
    <n v="0.52"/>
    <x v="2"/>
  </r>
  <r>
    <x v="2"/>
    <x v="0"/>
    <x v="173"/>
    <x v="3"/>
    <x v="36"/>
    <x v="39"/>
    <x v="0"/>
    <n v="33"/>
    <n v="128"/>
    <n v="4224"/>
    <n v="1900.7999999999997"/>
    <n v="0.44999999999999996"/>
    <x v="2"/>
  </r>
  <r>
    <x v="2"/>
    <x v="0"/>
    <x v="173"/>
    <x v="3"/>
    <x v="36"/>
    <x v="39"/>
    <x v="1"/>
    <n v="32"/>
    <n v="74"/>
    <n v="2368"/>
    <n v="1041.92"/>
    <n v="0.44"/>
    <x v="2"/>
  </r>
  <r>
    <x v="2"/>
    <x v="0"/>
    <x v="173"/>
    <x v="3"/>
    <x v="36"/>
    <x v="39"/>
    <x v="2"/>
    <n v="25"/>
    <n v="74"/>
    <n v="1850"/>
    <n v="740"/>
    <n v="0.4"/>
    <x v="2"/>
  </r>
  <r>
    <x v="2"/>
    <x v="0"/>
    <x v="173"/>
    <x v="3"/>
    <x v="36"/>
    <x v="39"/>
    <x v="3"/>
    <n v="28"/>
    <n v="33"/>
    <n v="924"/>
    <n v="415.79999999999995"/>
    <n v="0.44999999999999996"/>
    <x v="2"/>
  </r>
  <r>
    <x v="2"/>
    <x v="0"/>
    <x v="173"/>
    <x v="3"/>
    <x v="36"/>
    <x v="39"/>
    <x v="4"/>
    <n v="43"/>
    <n v="49"/>
    <n v="2107"/>
    <n v="1032.43"/>
    <n v="0.49"/>
    <x v="2"/>
  </r>
  <r>
    <x v="2"/>
    <x v="0"/>
    <x v="173"/>
    <x v="3"/>
    <x v="36"/>
    <x v="39"/>
    <x v="5"/>
    <n v="33"/>
    <n v="72"/>
    <n v="2376"/>
    <n v="1211.76"/>
    <n v="0.51"/>
    <x v="2"/>
  </r>
  <r>
    <x v="2"/>
    <x v="0"/>
    <x v="204"/>
    <x v="3"/>
    <x v="36"/>
    <x v="39"/>
    <x v="0"/>
    <n v="34"/>
    <n v="152"/>
    <n v="5168"/>
    <n v="2325.6"/>
    <n v="0.44999999999999996"/>
    <x v="2"/>
  </r>
  <r>
    <x v="2"/>
    <x v="0"/>
    <x v="204"/>
    <x v="3"/>
    <x v="36"/>
    <x v="39"/>
    <x v="1"/>
    <n v="34"/>
    <n v="51"/>
    <n v="1734"/>
    <n v="745.62"/>
    <n v="0.43"/>
    <x v="2"/>
  </r>
  <r>
    <x v="2"/>
    <x v="0"/>
    <x v="204"/>
    <x v="3"/>
    <x v="36"/>
    <x v="39"/>
    <x v="2"/>
    <n v="24"/>
    <n v="68"/>
    <n v="1632"/>
    <n v="685.43999999999994"/>
    <n v="0.42"/>
    <x v="2"/>
  </r>
  <r>
    <x v="2"/>
    <x v="0"/>
    <x v="204"/>
    <x v="3"/>
    <x v="37"/>
    <x v="40"/>
    <x v="3"/>
    <n v="29"/>
    <n v="30"/>
    <n v="870"/>
    <n v="391.49999999999994"/>
    <n v="0.44999999999999996"/>
    <x v="2"/>
  </r>
  <r>
    <x v="2"/>
    <x v="0"/>
    <x v="204"/>
    <x v="3"/>
    <x v="37"/>
    <x v="40"/>
    <x v="4"/>
    <n v="42"/>
    <n v="51"/>
    <n v="2142"/>
    <n v="1049.58"/>
    <n v="0.49"/>
    <x v="2"/>
  </r>
  <r>
    <x v="2"/>
    <x v="0"/>
    <x v="204"/>
    <x v="3"/>
    <x v="37"/>
    <x v="40"/>
    <x v="5"/>
    <n v="23"/>
    <n v="69"/>
    <n v="1587"/>
    <n v="809.37"/>
    <n v="0.51"/>
    <x v="2"/>
  </r>
  <r>
    <x v="2"/>
    <x v="0"/>
    <x v="710"/>
    <x v="3"/>
    <x v="37"/>
    <x v="40"/>
    <x v="0"/>
    <n v="29"/>
    <n v="134"/>
    <n v="3886"/>
    <n v="1826.4199999999998"/>
    <n v="0.47"/>
    <x v="2"/>
  </r>
  <r>
    <x v="2"/>
    <x v="0"/>
    <x v="710"/>
    <x v="3"/>
    <x v="37"/>
    <x v="40"/>
    <x v="1"/>
    <n v="27"/>
    <n v="58"/>
    <n v="1566"/>
    <n v="657.72"/>
    <n v="0.42"/>
    <x v="2"/>
  </r>
  <r>
    <x v="2"/>
    <x v="0"/>
    <x v="710"/>
    <x v="3"/>
    <x v="37"/>
    <x v="40"/>
    <x v="2"/>
    <n v="19"/>
    <n v="56"/>
    <n v="1064"/>
    <n v="446.88"/>
    <n v="0.42"/>
    <x v="2"/>
  </r>
  <r>
    <x v="2"/>
    <x v="0"/>
    <x v="710"/>
    <x v="3"/>
    <x v="37"/>
    <x v="40"/>
    <x v="3"/>
    <n v="25"/>
    <n v="22"/>
    <n v="550"/>
    <n v="231"/>
    <n v="0.42"/>
    <x v="2"/>
  </r>
  <r>
    <x v="2"/>
    <x v="0"/>
    <x v="710"/>
    <x v="3"/>
    <x v="37"/>
    <x v="40"/>
    <x v="4"/>
    <n v="36"/>
    <n v="36"/>
    <n v="1296"/>
    <n v="648"/>
    <n v="0.5"/>
    <x v="2"/>
  </r>
  <r>
    <x v="2"/>
    <x v="0"/>
    <x v="710"/>
    <x v="3"/>
    <x v="37"/>
    <x v="40"/>
    <x v="5"/>
    <n v="28"/>
    <n v="63"/>
    <n v="1764"/>
    <n v="917.28000000000009"/>
    <n v="0.52"/>
    <x v="2"/>
  </r>
  <r>
    <x v="2"/>
    <x v="0"/>
    <x v="232"/>
    <x v="3"/>
    <x v="37"/>
    <x v="40"/>
    <x v="0"/>
    <n v="28"/>
    <n v="113"/>
    <n v="3164"/>
    <n v="1550.36"/>
    <n v="0.49"/>
    <x v="2"/>
  </r>
  <r>
    <x v="2"/>
    <x v="0"/>
    <x v="232"/>
    <x v="3"/>
    <x v="37"/>
    <x v="40"/>
    <x v="1"/>
    <n v="28"/>
    <n v="44"/>
    <n v="1232"/>
    <n v="529.76"/>
    <n v="0.43"/>
    <x v="2"/>
  </r>
  <r>
    <x v="2"/>
    <x v="0"/>
    <x v="232"/>
    <x v="3"/>
    <x v="37"/>
    <x v="40"/>
    <x v="2"/>
    <n v="19"/>
    <n v="41"/>
    <n v="779"/>
    <n v="327.18"/>
    <n v="0.42"/>
    <x v="2"/>
  </r>
  <r>
    <x v="2"/>
    <x v="0"/>
    <x v="232"/>
    <x v="3"/>
    <x v="37"/>
    <x v="40"/>
    <x v="3"/>
    <n v="24"/>
    <n v="22"/>
    <n v="528"/>
    <n v="227.04"/>
    <n v="0.43"/>
    <x v="2"/>
  </r>
  <r>
    <x v="2"/>
    <x v="0"/>
    <x v="232"/>
    <x v="3"/>
    <x v="37"/>
    <x v="40"/>
    <x v="4"/>
    <n v="58"/>
    <n v="30"/>
    <n v="1740"/>
    <n v="835.19999999999993"/>
    <n v="0.48"/>
    <x v="2"/>
  </r>
  <r>
    <x v="2"/>
    <x v="0"/>
    <x v="232"/>
    <x v="3"/>
    <x v="37"/>
    <x v="40"/>
    <x v="5"/>
    <n v="49"/>
    <n v="68"/>
    <n v="3332"/>
    <n v="1765.96"/>
    <n v="0.53"/>
    <x v="2"/>
  </r>
  <r>
    <x v="2"/>
    <x v="0"/>
    <x v="263"/>
    <x v="3"/>
    <x v="37"/>
    <x v="40"/>
    <x v="0"/>
    <n v="55"/>
    <n v="129"/>
    <n v="7095"/>
    <n v="3405.6"/>
    <n v="0.48"/>
    <x v="2"/>
  </r>
  <r>
    <x v="2"/>
    <x v="0"/>
    <x v="263"/>
    <x v="3"/>
    <x v="37"/>
    <x v="40"/>
    <x v="1"/>
    <n v="41"/>
    <n v="54"/>
    <n v="2214"/>
    <n v="974.16"/>
    <n v="0.44"/>
    <x v="2"/>
  </r>
  <r>
    <x v="2"/>
    <x v="0"/>
    <x v="263"/>
    <x v="3"/>
    <x v="37"/>
    <x v="40"/>
    <x v="2"/>
    <n v="37"/>
    <n v="51"/>
    <n v="1887"/>
    <n v="811.41"/>
    <n v="0.43"/>
    <x v="2"/>
  </r>
  <r>
    <x v="2"/>
    <x v="0"/>
    <x v="263"/>
    <x v="3"/>
    <x v="37"/>
    <x v="40"/>
    <x v="3"/>
    <n v="36"/>
    <n v="26"/>
    <n v="936"/>
    <n v="411.84"/>
    <n v="0.44"/>
    <x v="2"/>
  </r>
  <r>
    <x v="2"/>
    <x v="0"/>
    <x v="263"/>
    <x v="3"/>
    <x v="37"/>
    <x v="40"/>
    <x v="4"/>
    <n v="46"/>
    <n v="31"/>
    <n v="1426"/>
    <n v="684.48"/>
    <n v="0.48"/>
    <x v="2"/>
  </r>
  <r>
    <x v="2"/>
    <x v="0"/>
    <x v="263"/>
    <x v="3"/>
    <x v="37"/>
    <x v="40"/>
    <x v="5"/>
    <n v="52"/>
    <n v="75"/>
    <n v="3900"/>
    <n v="1989"/>
    <n v="0.51"/>
    <x v="2"/>
  </r>
  <r>
    <x v="2"/>
    <x v="0"/>
    <x v="293"/>
    <x v="3"/>
    <x v="37"/>
    <x v="40"/>
    <x v="0"/>
    <n v="36"/>
    <n v="125"/>
    <n v="4500"/>
    <n v="2024.9999999999998"/>
    <n v="0.44999999999999996"/>
    <x v="2"/>
  </r>
  <r>
    <x v="2"/>
    <x v="0"/>
    <x v="293"/>
    <x v="3"/>
    <x v="37"/>
    <x v="40"/>
    <x v="1"/>
    <n v="32"/>
    <n v="65"/>
    <n v="2080"/>
    <n v="894.4"/>
    <n v="0.43"/>
    <x v="2"/>
  </r>
  <r>
    <x v="2"/>
    <x v="0"/>
    <x v="293"/>
    <x v="3"/>
    <x v="37"/>
    <x v="40"/>
    <x v="2"/>
    <n v="27"/>
    <n v="60"/>
    <n v="1620"/>
    <n v="648"/>
    <n v="0.4"/>
    <x v="2"/>
  </r>
  <r>
    <x v="2"/>
    <x v="0"/>
    <x v="293"/>
    <x v="3"/>
    <x v="37"/>
    <x v="40"/>
    <x v="3"/>
    <n v="29"/>
    <n v="51"/>
    <n v="1479"/>
    <n v="621.17999999999995"/>
    <n v="0.42"/>
    <x v="2"/>
  </r>
  <r>
    <x v="2"/>
    <x v="0"/>
    <x v="293"/>
    <x v="3"/>
    <x v="37"/>
    <x v="40"/>
    <x v="4"/>
    <n v="38"/>
    <n v="47"/>
    <n v="1786"/>
    <n v="821.56"/>
    <n v="0.45999999999999996"/>
    <x v="2"/>
  </r>
  <r>
    <x v="2"/>
    <x v="0"/>
    <x v="293"/>
    <x v="3"/>
    <x v="37"/>
    <x v="40"/>
    <x v="5"/>
    <n v="51"/>
    <n v="91"/>
    <n v="4641"/>
    <n v="2506.1400000000003"/>
    <n v="0.54"/>
    <x v="2"/>
  </r>
  <r>
    <x v="2"/>
    <x v="0"/>
    <x v="322"/>
    <x v="3"/>
    <x v="37"/>
    <x v="40"/>
    <x v="0"/>
    <n v="48"/>
    <n v="160"/>
    <n v="7680"/>
    <n v="3763.2"/>
    <n v="0.49"/>
    <x v="2"/>
  </r>
  <r>
    <x v="2"/>
    <x v="0"/>
    <x v="322"/>
    <x v="3"/>
    <x v="37"/>
    <x v="40"/>
    <x v="1"/>
    <n v="44"/>
    <n v="84"/>
    <n v="3696"/>
    <n v="1589.28"/>
    <n v="0.43"/>
    <x v="2"/>
  </r>
  <r>
    <x v="2"/>
    <x v="0"/>
    <x v="322"/>
    <x v="3"/>
    <x v="37"/>
    <x v="40"/>
    <x v="2"/>
    <n v="37"/>
    <n v="59"/>
    <n v="2183"/>
    <n v="873.2"/>
    <n v="0.4"/>
    <x v="2"/>
  </r>
  <r>
    <x v="2"/>
    <x v="0"/>
    <x v="322"/>
    <x v="3"/>
    <x v="37"/>
    <x v="40"/>
    <x v="3"/>
    <n v="38"/>
    <n v="53"/>
    <n v="2014"/>
    <n v="866.02"/>
    <n v="0.43"/>
    <x v="2"/>
  </r>
  <r>
    <x v="2"/>
    <x v="0"/>
    <x v="322"/>
    <x v="3"/>
    <x v="37"/>
    <x v="40"/>
    <x v="4"/>
    <n v="49"/>
    <n v="60"/>
    <n v="2940"/>
    <n v="1352.3999999999999"/>
    <n v="0.45999999999999996"/>
    <x v="2"/>
  </r>
  <r>
    <x v="2"/>
    <x v="0"/>
    <x v="322"/>
    <x v="3"/>
    <x v="37"/>
    <x v="40"/>
    <x v="5"/>
    <n v="54"/>
    <n v="98"/>
    <n v="5292"/>
    <n v="2857.6800000000003"/>
    <n v="0.54"/>
    <x v="2"/>
  </r>
  <r>
    <x v="2"/>
    <x v="0"/>
    <x v="354"/>
    <x v="3"/>
    <x v="37"/>
    <x v="40"/>
    <x v="0"/>
    <n v="46"/>
    <n v="147"/>
    <n v="6762"/>
    <n v="3313.38"/>
    <n v="0.49"/>
    <x v="2"/>
  </r>
  <r>
    <x v="2"/>
    <x v="0"/>
    <x v="354"/>
    <x v="3"/>
    <x v="37"/>
    <x v="40"/>
    <x v="1"/>
    <n v="42"/>
    <n v="90"/>
    <n v="3780"/>
    <n v="1512"/>
    <n v="0.4"/>
    <x v="2"/>
  </r>
  <r>
    <x v="2"/>
    <x v="0"/>
    <x v="354"/>
    <x v="3"/>
    <x v="37"/>
    <x v="40"/>
    <x v="2"/>
    <n v="37"/>
    <n v="63"/>
    <n v="2331"/>
    <n v="955.70999999999992"/>
    <n v="0.41"/>
    <x v="2"/>
  </r>
  <r>
    <x v="2"/>
    <x v="0"/>
    <x v="354"/>
    <x v="3"/>
    <x v="37"/>
    <x v="40"/>
    <x v="3"/>
    <n v="38"/>
    <n v="52"/>
    <n v="1976"/>
    <n v="810.16"/>
    <n v="0.41"/>
    <x v="2"/>
  </r>
  <r>
    <x v="2"/>
    <x v="0"/>
    <x v="354"/>
    <x v="3"/>
    <x v="37"/>
    <x v="40"/>
    <x v="4"/>
    <n v="46"/>
    <n v="44"/>
    <n v="2024"/>
    <n v="931.04"/>
    <n v="0.45999999999999996"/>
    <x v="2"/>
  </r>
  <r>
    <x v="2"/>
    <x v="0"/>
    <x v="354"/>
    <x v="3"/>
    <x v="37"/>
    <x v="40"/>
    <x v="5"/>
    <n v="54"/>
    <n v="95"/>
    <n v="5130"/>
    <n v="2718.9"/>
    <n v="0.53"/>
    <x v="2"/>
  </r>
  <r>
    <x v="2"/>
    <x v="0"/>
    <x v="386"/>
    <x v="3"/>
    <x v="37"/>
    <x v="40"/>
    <x v="0"/>
    <n v="36"/>
    <n v="133"/>
    <n v="4788"/>
    <n v="2394"/>
    <n v="0.5"/>
    <x v="2"/>
  </r>
  <r>
    <x v="2"/>
    <x v="0"/>
    <x v="386"/>
    <x v="3"/>
    <x v="37"/>
    <x v="40"/>
    <x v="1"/>
    <n v="34"/>
    <n v="72"/>
    <n v="2448"/>
    <n v="1052.6399999999999"/>
    <n v="0.43"/>
    <x v="2"/>
  </r>
  <r>
    <x v="2"/>
    <x v="0"/>
    <x v="386"/>
    <x v="3"/>
    <x v="37"/>
    <x v="40"/>
    <x v="2"/>
    <n v="27"/>
    <n v="51"/>
    <n v="1377"/>
    <n v="605.88"/>
    <n v="0.44"/>
    <x v="2"/>
  </r>
  <r>
    <x v="2"/>
    <x v="0"/>
    <x v="386"/>
    <x v="3"/>
    <x v="37"/>
    <x v="40"/>
    <x v="3"/>
    <n v="28"/>
    <n v="44"/>
    <n v="1232"/>
    <n v="505.11999999999995"/>
    <n v="0.41"/>
    <x v="2"/>
  </r>
  <r>
    <x v="2"/>
    <x v="0"/>
    <x v="386"/>
    <x v="3"/>
    <x v="37"/>
    <x v="40"/>
    <x v="4"/>
    <n v="36"/>
    <n v="42"/>
    <n v="1512"/>
    <n v="740.88"/>
    <n v="0.49"/>
    <x v="2"/>
  </r>
  <r>
    <x v="2"/>
    <x v="0"/>
    <x v="386"/>
    <x v="3"/>
    <x v="37"/>
    <x v="40"/>
    <x v="5"/>
    <n v="44"/>
    <n v="63"/>
    <n v="2772"/>
    <n v="1524.6000000000001"/>
    <n v="0.55000000000000004"/>
    <x v="2"/>
  </r>
  <r>
    <x v="2"/>
    <x v="0"/>
    <x v="415"/>
    <x v="3"/>
    <x v="37"/>
    <x v="40"/>
    <x v="0"/>
    <n v="49"/>
    <n v="116"/>
    <n v="5684"/>
    <n v="2671.48"/>
    <n v="0.47"/>
    <x v="2"/>
  </r>
  <r>
    <x v="2"/>
    <x v="0"/>
    <x v="415"/>
    <x v="3"/>
    <x v="37"/>
    <x v="40"/>
    <x v="1"/>
    <n v="36"/>
    <n v="73"/>
    <n v="2628"/>
    <n v="1077.48"/>
    <n v="0.41"/>
    <x v="2"/>
  </r>
  <r>
    <x v="2"/>
    <x v="0"/>
    <x v="415"/>
    <x v="3"/>
    <x v="37"/>
    <x v="40"/>
    <x v="2"/>
    <n v="39"/>
    <n v="39"/>
    <n v="1521"/>
    <n v="669.24"/>
    <n v="0.44"/>
    <x v="2"/>
  </r>
  <r>
    <x v="2"/>
    <x v="0"/>
    <x v="415"/>
    <x v="3"/>
    <x v="37"/>
    <x v="40"/>
    <x v="3"/>
    <n v="38"/>
    <n v="33"/>
    <n v="1254"/>
    <n v="501.6"/>
    <n v="0.4"/>
    <x v="2"/>
  </r>
  <r>
    <x v="2"/>
    <x v="0"/>
    <x v="415"/>
    <x v="3"/>
    <x v="37"/>
    <x v="40"/>
    <x v="4"/>
    <n v="45"/>
    <n v="34"/>
    <n v="1530"/>
    <n v="719.09999999999991"/>
    <n v="0.47"/>
    <x v="2"/>
  </r>
  <r>
    <x v="0"/>
    <x v="0"/>
    <x v="415"/>
    <x v="3"/>
    <x v="37"/>
    <x v="40"/>
    <x v="5"/>
    <n v="53"/>
    <n v="73"/>
    <n v="3869"/>
    <n v="2050.5700000000002"/>
    <n v="0.53"/>
    <x v="2"/>
  </r>
  <r>
    <x v="0"/>
    <x v="0"/>
    <x v="446"/>
    <x v="3"/>
    <x v="37"/>
    <x v="40"/>
    <x v="0"/>
    <n v="49"/>
    <n v="120"/>
    <n v="5880"/>
    <n v="2940"/>
    <n v="0.5"/>
    <x v="2"/>
  </r>
  <r>
    <x v="0"/>
    <x v="0"/>
    <x v="446"/>
    <x v="3"/>
    <x v="37"/>
    <x v="40"/>
    <x v="1"/>
    <n v="36"/>
    <n v="73"/>
    <n v="2628"/>
    <n v="1182.5999999999999"/>
    <n v="0.44999999999999996"/>
    <x v="2"/>
  </r>
  <r>
    <x v="0"/>
    <x v="0"/>
    <x v="446"/>
    <x v="3"/>
    <x v="37"/>
    <x v="40"/>
    <x v="2"/>
    <n v="39"/>
    <n v="53"/>
    <n v="2067"/>
    <n v="909.48"/>
    <n v="0.44"/>
    <x v="2"/>
  </r>
  <r>
    <x v="0"/>
    <x v="0"/>
    <x v="446"/>
    <x v="3"/>
    <x v="37"/>
    <x v="40"/>
    <x v="3"/>
    <n v="39"/>
    <n v="47"/>
    <n v="1833"/>
    <n v="788.18999999999994"/>
    <n v="0.43"/>
    <x v="2"/>
  </r>
  <r>
    <x v="0"/>
    <x v="0"/>
    <x v="446"/>
    <x v="3"/>
    <x v="37"/>
    <x v="40"/>
    <x v="4"/>
    <n v="55"/>
    <n v="44"/>
    <n v="2420"/>
    <n v="1089"/>
    <n v="0.44999999999999996"/>
    <x v="2"/>
  </r>
  <r>
    <x v="0"/>
    <x v="0"/>
    <x v="446"/>
    <x v="3"/>
    <x v="37"/>
    <x v="40"/>
    <x v="5"/>
    <n v="60"/>
    <n v="65"/>
    <n v="3900"/>
    <n v="1989"/>
    <n v="0.51"/>
    <x v="2"/>
  </r>
  <r>
    <x v="0"/>
    <x v="0"/>
    <x v="475"/>
    <x v="3"/>
    <x v="37"/>
    <x v="40"/>
    <x v="0"/>
    <n v="55"/>
    <n v="150"/>
    <n v="8250"/>
    <n v="3794.9999999999995"/>
    <n v="0.45999999999999996"/>
    <x v="2"/>
  </r>
  <r>
    <x v="0"/>
    <x v="0"/>
    <x v="475"/>
    <x v="3"/>
    <x v="37"/>
    <x v="40"/>
    <x v="1"/>
    <n v="46"/>
    <n v="75"/>
    <n v="3450"/>
    <n v="1552.4999999999998"/>
    <n v="0.44999999999999996"/>
    <x v="2"/>
  </r>
  <r>
    <x v="0"/>
    <x v="0"/>
    <x v="475"/>
    <x v="3"/>
    <x v="37"/>
    <x v="40"/>
    <x v="2"/>
    <n v="48"/>
    <n v="73"/>
    <n v="3504"/>
    <n v="1576.8"/>
    <n v="0.44999999999999996"/>
    <x v="2"/>
  </r>
  <r>
    <x v="0"/>
    <x v="0"/>
    <x v="475"/>
    <x v="3"/>
    <x v="37"/>
    <x v="40"/>
    <x v="3"/>
    <n v="47"/>
    <n v="54"/>
    <n v="2538"/>
    <n v="1040.58"/>
    <n v="0.41"/>
    <x v="2"/>
  </r>
  <r>
    <x v="0"/>
    <x v="0"/>
    <x v="475"/>
    <x v="3"/>
    <x v="37"/>
    <x v="40"/>
    <x v="4"/>
    <n v="58"/>
    <n v="54"/>
    <n v="3132"/>
    <n v="1409.3999999999999"/>
    <n v="0.44999999999999996"/>
    <x v="2"/>
  </r>
  <r>
    <x v="0"/>
    <x v="0"/>
    <x v="475"/>
    <x v="3"/>
    <x v="37"/>
    <x v="40"/>
    <x v="5"/>
    <n v="63"/>
    <n v="78"/>
    <n v="4914"/>
    <n v="2604.42"/>
    <n v="0.53"/>
    <x v="2"/>
  </r>
  <r>
    <x v="0"/>
    <x v="0"/>
    <x v="170"/>
    <x v="3"/>
    <x v="37"/>
    <x v="40"/>
    <x v="0"/>
    <n v="27"/>
    <n v="113"/>
    <n v="3051"/>
    <n v="1372.9499999999998"/>
    <n v="0.44999999999999996"/>
    <x v="2"/>
  </r>
  <r>
    <x v="0"/>
    <x v="0"/>
    <x v="170"/>
    <x v="3"/>
    <x v="37"/>
    <x v="40"/>
    <x v="1"/>
    <n v="29"/>
    <n v="70"/>
    <n v="2030"/>
    <n v="933.8"/>
    <n v="0.45999999999999996"/>
    <x v="2"/>
  </r>
  <r>
    <x v="0"/>
    <x v="0"/>
    <x v="170"/>
    <x v="3"/>
    <x v="37"/>
    <x v="40"/>
    <x v="2"/>
    <n v="19"/>
    <n v="68"/>
    <n v="1292"/>
    <n v="581.4"/>
    <n v="0.44999999999999996"/>
    <x v="2"/>
  </r>
  <r>
    <x v="0"/>
    <x v="0"/>
    <x v="170"/>
    <x v="3"/>
    <x v="37"/>
    <x v="40"/>
    <x v="3"/>
    <n v="24"/>
    <n v="26"/>
    <n v="624"/>
    <n v="280.79999999999995"/>
    <n v="0.44999999999999996"/>
    <x v="2"/>
  </r>
  <r>
    <x v="0"/>
    <x v="0"/>
    <x v="170"/>
    <x v="3"/>
    <x v="37"/>
    <x v="40"/>
    <x v="4"/>
    <n v="38"/>
    <n v="42"/>
    <n v="1596"/>
    <n v="1005.48"/>
    <n v="0.63"/>
    <x v="2"/>
  </r>
  <r>
    <x v="0"/>
    <x v="0"/>
    <x v="170"/>
    <x v="3"/>
    <x v="37"/>
    <x v="40"/>
    <x v="5"/>
    <n v="28"/>
    <n v="75"/>
    <n v="2100"/>
    <n v="1092"/>
    <n v="0.52"/>
    <x v="2"/>
  </r>
  <r>
    <x v="0"/>
    <x v="0"/>
    <x v="201"/>
    <x v="3"/>
    <x v="37"/>
    <x v="40"/>
    <x v="0"/>
    <n v="28"/>
    <n v="145"/>
    <n v="4060"/>
    <n v="1786.4"/>
    <n v="0.44"/>
    <x v="2"/>
  </r>
  <r>
    <x v="0"/>
    <x v="0"/>
    <x v="201"/>
    <x v="3"/>
    <x v="37"/>
    <x v="40"/>
    <x v="1"/>
    <n v="28"/>
    <n v="45"/>
    <n v="1260"/>
    <n v="579.59999999999991"/>
    <n v="0.45999999999999996"/>
    <x v="2"/>
  </r>
  <r>
    <x v="0"/>
    <x v="0"/>
    <x v="201"/>
    <x v="3"/>
    <x v="37"/>
    <x v="40"/>
    <x v="2"/>
    <n v="19"/>
    <n v="56"/>
    <n v="1064"/>
    <n v="436.23999999999995"/>
    <n v="0.41"/>
    <x v="2"/>
  </r>
  <r>
    <x v="0"/>
    <x v="0"/>
    <x v="201"/>
    <x v="3"/>
    <x v="38"/>
    <x v="41"/>
    <x v="3"/>
    <n v="25"/>
    <n v="23"/>
    <n v="575"/>
    <n v="253"/>
    <n v="0.44"/>
    <x v="2"/>
  </r>
  <r>
    <x v="0"/>
    <x v="0"/>
    <x v="201"/>
    <x v="3"/>
    <x v="38"/>
    <x v="41"/>
    <x v="4"/>
    <n v="38"/>
    <n v="38"/>
    <n v="1444"/>
    <n v="938.6"/>
    <n v="0.65"/>
    <x v="2"/>
  </r>
  <r>
    <x v="0"/>
    <x v="0"/>
    <x v="201"/>
    <x v="3"/>
    <x v="38"/>
    <x v="41"/>
    <x v="5"/>
    <n v="14"/>
    <n v="68"/>
    <n v="952"/>
    <n v="514.08000000000004"/>
    <n v="0.54"/>
    <x v="2"/>
  </r>
  <r>
    <x v="0"/>
    <x v="0"/>
    <x v="707"/>
    <x v="3"/>
    <x v="38"/>
    <x v="41"/>
    <x v="0"/>
    <n v="19"/>
    <n v="136"/>
    <n v="2584"/>
    <n v="1033.6000000000001"/>
    <n v="0.4"/>
    <x v="2"/>
  </r>
  <r>
    <x v="0"/>
    <x v="0"/>
    <x v="707"/>
    <x v="3"/>
    <x v="38"/>
    <x v="41"/>
    <x v="1"/>
    <n v="19"/>
    <n v="47"/>
    <n v="893"/>
    <n v="401.84999999999997"/>
    <n v="0.44999999999999996"/>
    <x v="2"/>
  </r>
  <r>
    <x v="0"/>
    <x v="0"/>
    <x v="707"/>
    <x v="3"/>
    <x v="38"/>
    <x v="41"/>
    <x v="2"/>
    <n v="9"/>
    <n v="65"/>
    <n v="585"/>
    <n v="234"/>
    <n v="0.4"/>
    <x v="2"/>
  </r>
  <r>
    <x v="0"/>
    <x v="0"/>
    <x v="707"/>
    <x v="3"/>
    <x v="38"/>
    <x v="41"/>
    <x v="3"/>
    <n v="14"/>
    <n v="28"/>
    <n v="392"/>
    <n v="164.64"/>
    <n v="0.42"/>
    <x v="2"/>
  </r>
  <r>
    <x v="0"/>
    <x v="0"/>
    <x v="707"/>
    <x v="3"/>
    <x v="38"/>
    <x v="41"/>
    <x v="4"/>
    <n v="28"/>
    <n v="39"/>
    <n v="1092"/>
    <n v="698.88"/>
    <n v="0.64"/>
    <x v="2"/>
  </r>
  <r>
    <x v="0"/>
    <x v="0"/>
    <x v="707"/>
    <x v="3"/>
    <x v="38"/>
    <x v="41"/>
    <x v="5"/>
    <n v="20"/>
    <n v="68"/>
    <n v="1360"/>
    <n v="720.80000000000007"/>
    <n v="0.53"/>
    <x v="2"/>
  </r>
  <r>
    <x v="0"/>
    <x v="0"/>
    <x v="229"/>
    <x v="3"/>
    <x v="38"/>
    <x v="41"/>
    <x v="0"/>
    <n v="20"/>
    <n v="124"/>
    <n v="2480"/>
    <n v="1116"/>
    <n v="0.44999999999999996"/>
    <x v="2"/>
  </r>
  <r>
    <x v="0"/>
    <x v="0"/>
    <x v="229"/>
    <x v="3"/>
    <x v="38"/>
    <x v="41"/>
    <x v="1"/>
    <n v="18"/>
    <n v="49"/>
    <n v="882"/>
    <n v="432.18"/>
    <n v="0.49"/>
    <x v="2"/>
  </r>
  <r>
    <x v="0"/>
    <x v="0"/>
    <x v="229"/>
    <x v="3"/>
    <x v="38"/>
    <x v="41"/>
    <x v="2"/>
    <n v="10"/>
    <n v="53"/>
    <n v="530"/>
    <n v="233.2"/>
    <n v="0.44"/>
    <x v="2"/>
  </r>
  <r>
    <x v="0"/>
    <x v="0"/>
    <x v="229"/>
    <x v="3"/>
    <x v="38"/>
    <x v="41"/>
    <x v="3"/>
    <n v="15"/>
    <n v="28"/>
    <n v="420"/>
    <n v="188.99999999999997"/>
    <n v="0.44999999999999996"/>
    <x v="2"/>
  </r>
  <r>
    <x v="0"/>
    <x v="0"/>
    <x v="229"/>
    <x v="3"/>
    <x v="38"/>
    <x v="41"/>
    <x v="4"/>
    <n v="55"/>
    <n v="34"/>
    <n v="1870"/>
    <n v="1140.7"/>
    <n v="0.61"/>
    <x v="2"/>
  </r>
  <r>
    <x v="0"/>
    <x v="0"/>
    <x v="229"/>
    <x v="3"/>
    <x v="38"/>
    <x v="41"/>
    <x v="5"/>
    <n v="46"/>
    <n v="63"/>
    <n v="2898"/>
    <n v="1506.96"/>
    <n v="0.52"/>
    <x v="2"/>
  </r>
  <r>
    <x v="0"/>
    <x v="0"/>
    <x v="260"/>
    <x v="3"/>
    <x v="38"/>
    <x v="41"/>
    <x v="0"/>
    <n v="57"/>
    <n v="146"/>
    <n v="8322"/>
    <n v="3495.24"/>
    <n v="0.42"/>
    <x v="2"/>
  </r>
  <r>
    <x v="0"/>
    <x v="0"/>
    <x v="260"/>
    <x v="3"/>
    <x v="38"/>
    <x v="41"/>
    <x v="1"/>
    <n v="37"/>
    <n v="63"/>
    <n v="2331"/>
    <n v="1072.26"/>
    <n v="0.45999999999999996"/>
    <x v="2"/>
  </r>
  <r>
    <x v="0"/>
    <x v="0"/>
    <x v="260"/>
    <x v="3"/>
    <x v="38"/>
    <x v="41"/>
    <x v="2"/>
    <n v="33"/>
    <n v="54"/>
    <n v="1782"/>
    <n v="730.62"/>
    <n v="0.41"/>
    <x v="2"/>
  </r>
  <r>
    <x v="0"/>
    <x v="0"/>
    <x v="260"/>
    <x v="3"/>
    <x v="38"/>
    <x v="41"/>
    <x v="3"/>
    <n v="33"/>
    <n v="34"/>
    <n v="1122"/>
    <n v="493.68"/>
    <n v="0.44"/>
    <x v="2"/>
  </r>
  <r>
    <x v="0"/>
    <x v="0"/>
    <x v="260"/>
    <x v="3"/>
    <x v="38"/>
    <x v="41"/>
    <x v="4"/>
    <n v="43"/>
    <n v="42"/>
    <n v="1806"/>
    <n v="1173.9000000000001"/>
    <n v="0.65"/>
    <x v="2"/>
  </r>
  <r>
    <x v="0"/>
    <x v="0"/>
    <x v="260"/>
    <x v="3"/>
    <x v="38"/>
    <x v="41"/>
    <x v="5"/>
    <n v="46"/>
    <n v="69"/>
    <n v="3174"/>
    <n v="1650.48"/>
    <n v="0.52"/>
    <x v="2"/>
  </r>
  <r>
    <x v="0"/>
    <x v="0"/>
    <x v="290"/>
    <x v="3"/>
    <x v="38"/>
    <x v="41"/>
    <x v="0"/>
    <n v="32"/>
    <n v="137"/>
    <n v="4384"/>
    <n v="1841.28"/>
    <n v="0.42"/>
    <x v="2"/>
  </r>
  <r>
    <x v="0"/>
    <x v="0"/>
    <x v="290"/>
    <x v="3"/>
    <x v="38"/>
    <x v="41"/>
    <x v="1"/>
    <n v="28"/>
    <n v="77"/>
    <n v="2156"/>
    <n v="1034.8799999999999"/>
    <n v="0.48"/>
    <x v="2"/>
  </r>
  <r>
    <x v="0"/>
    <x v="0"/>
    <x v="290"/>
    <x v="3"/>
    <x v="38"/>
    <x v="41"/>
    <x v="2"/>
    <n v="23"/>
    <n v="50"/>
    <n v="1150"/>
    <n v="517.5"/>
    <n v="0.44999999999999996"/>
    <x v="2"/>
  </r>
  <r>
    <x v="0"/>
    <x v="0"/>
    <x v="290"/>
    <x v="3"/>
    <x v="38"/>
    <x v="41"/>
    <x v="3"/>
    <n v="24"/>
    <n v="44"/>
    <n v="1056"/>
    <n v="464.64"/>
    <n v="0.44"/>
    <x v="2"/>
  </r>
  <r>
    <x v="0"/>
    <x v="0"/>
    <x v="290"/>
    <x v="3"/>
    <x v="38"/>
    <x v="41"/>
    <x v="4"/>
    <n v="34"/>
    <n v="44"/>
    <n v="1496"/>
    <n v="957.44"/>
    <n v="0.64"/>
    <x v="2"/>
  </r>
  <r>
    <x v="0"/>
    <x v="0"/>
    <x v="290"/>
    <x v="3"/>
    <x v="38"/>
    <x v="41"/>
    <x v="5"/>
    <n v="51"/>
    <n v="85"/>
    <n v="4335"/>
    <n v="2297.5500000000002"/>
    <n v="0.53"/>
    <x v="2"/>
  </r>
  <r>
    <x v="0"/>
    <x v="0"/>
    <x v="319"/>
    <x v="3"/>
    <x v="38"/>
    <x v="41"/>
    <x v="0"/>
    <n v="49"/>
    <n v="138"/>
    <n v="6762"/>
    <n v="2975.28"/>
    <n v="0.44"/>
    <x v="2"/>
  </r>
  <r>
    <x v="0"/>
    <x v="0"/>
    <x v="319"/>
    <x v="3"/>
    <x v="38"/>
    <x v="41"/>
    <x v="1"/>
    <n v="44"/>
    <n v="87"/>
    <n v="3828"/>
    <n v="1875.72"/>
    <n v="0.49"/>
    <x v="2"/>
  </r>
  <r>
    <x v="0"/>
    <x v="0"/>
    <x v="319"/>
    <x v="3"/>
    <x v="38"/>
    <x v="41"/>
    <x v="2"/>
    <n v="36"/>
    <n v="68"/>
    <n v="2448"/>
    <n v="1077.1200000000001"/>
    <n v="0.44"/>
    <x v="2"/>
  </r>
  <r>
    <x v="0"/>
    <x v="0"/>
    <x v="319"/>
    <x v="3"/>
    <x v="38"/>
    <x v="41"/>
    <x v="3"/>
    <n v="37"/>
    <n v="47"/>
    <n v="1739"/>
    <n v="712.99"/>
    <n v="0.41"/>
    <x v="2"/>
  </r>
  <r>
    <x v="0"/>
    <x v="0"/>
    <x v="319"/>
    <x v="3"/>
    <x v="38"/>
    <x v="41"/>
    <x v="4"/>
    <n v="46"/>
    <n v="60"/>
    <n v="2760"/>
    <n v="1656"/>
    <n v="0.6"/>
    <x v="2"/>
  </r>
  <r>
    <x v="0"/>
    <x v="0"/>
    <x v="319"/>
    <x v="3"/>
    <x v="38"/>
    <x v="41"/>
    <x v="5"/>
    <n v="51"/>
    <n v="94"/>
    <n v="4794"/>
    <n v="2397"/>
    <n v="0.5"/>
    <x v="2"/>
  </r>
  <r>
    <x v="0"/>
    <x v="0"/>
    <x v="351"/>
    <x v="3"/>
    <x v="38"/>
    <x v="41"/>
    <x v="0"/>
    <n v="49"/>
    <n v="131"/>
    <n v="6419"/>
    <n v="2695.98"/>
    <n v="0.42"/>
    <x v="2"/>
  </r>
  <r>
    <x v="0"/>
    <x v="0"/>
    <x v="351"/>
    <x v="3"/>
    <x v="38"/>
    <x v="41"/>
    <x v="1"/>
    <n v="42"/>
    <n v="78"/>
    <n v="3276"/>
    <n v="1506.9599999999998"/>
    <n v="0.45999999999999996"/>
    <x v="2"/>
  </r>
  <r>
    <x v="0"/>
    <x v="0"/>
    <x v="351"/>
    <x v="3"/>
    <x v="38"/>
    <x v="41"/>
    <x v="2"/>
    <n v="39"/>
    <n v="61"/>
    <n v="2379"/>
    <n v="1022.97"/>
    <n v="0.43"/>
    <x v="2"/>
  </r>
  <r>
    <x v="0"/>
    <x v="0"/>
    <x v="351"/>
    <x v="3"/>
    <x v="38"/>
    <x v="41"/>
    <x v="3"/>
    <n v="37"/>
    <n v="54"/>
    <n v="1998"/>
    <n v="819.18"/>
    <n v="0.41"/>
    <x v="2"/>
  </r>
  <r>
    <x v="0"/>
    <x v="0"/>
    <x v="351"/>
    <x v="3"/>
    <x v="38"/>
    <x v="41"/>
    <x v="4"/>
    <n v="48"/>
    <n v="51"/>
    <n v="2448"/>
    <n v="1468.8"/>
    <n v="0.6"/>
    <x v="2"/>
  </r>
  <r>
    <x v="0"/>
    <x v="0"/>
    <x v="351"/>
    <x v="3"/>
    <x v="38"/>
    <x v="41"/>
    <x v="5"/>
    <n v="53"/>
    <n v="98"/>
    <n v="5194"/>
    <n v="2856.7000000000003"/>
    <n v="0.55000000000000004"/>
    <x v="2"/>
  </r>
  <r>
    <x v="0"/>
    <x v="0"/>
    <x v="383"/>
    <x v="3"/>
    <x v="38"/>
    <x v="41"/>
    <x v="0"/>
    <n v="34"/>
    <n v="133"/>
    <n v="4522"/>
    <n v="1808.8000000000002"/>
    <n v="0.4"/>
    <x v="2"/>
  </r>
  <r>
    <x v="0"/>
    <x v="0"/>
    <x v="383"/>
    <x v="3"/>
    <x v="38"/>
    <x v="41"/>
    <x v="1"/>
    <n v="27"/>
    <n v="77"/>
    <n v="2079"/>
    <n v="977.13"/>
    <n v="0.47"/>
    <x v="2"/>
  </r>
  <r>
    <x v="0"/>
    <x v="0"/>
    <x v="383"/>
    <x v="3"/>
    <x v="38"/>
    <x v="41"/>
    <x v="2"/>
    <n v="24"/>
    <n v="49"/>
    <n v="1176"/>
    <n v="470.40000000000003"/>
    <n v="0.4"/>
    <x v="2"/>
  </r>
  <r>
    <x v="0"/>
    <x v="0"/>
    <x v="383"/>
    <x v="3"/>
    <x v="38"/>
    <x v="41"/>
    <x v="3"/>
    <n v="23"/>
    <n v="38"/>
    <n v="874"/>
    <n v="393.29999999999995"/>
    <n v="0.44999999999999996"/>
    <x v="2"/>
  </r>
  <r>
    <x v="0"/>
    <x v="0"/>
    <x v="383"/>
    <x v="3"/>
    <x v="38"/>
    <x v="41"/>
    <x v="4"/>
    <n v="34"/>
    <n v="45"/>
    <n v="1530"/>
    <n v="933.3"/>
    <n v="0.61"/>
    <x v="2"/>
  </r>
  <r>
    <x v="0"/>
    <x v="0"/>
    <x v="383"/>
    <x v="3"/>
    <x v="38"/>
    <x v="41"/>
    <x v="5"/>
    <n v="36"/>
    <n v="61"/>
    <n v="2196"/>
    <n v="1098"/>
    <n v="0.5"/>
    <x v="2"/>
  </r>
  <r>
    <x v="0"/>
    <x v="0"/>
    <x v="412"/>
    <x v="3"/>
    <x v="38"/>
    <x v="41"/>
    <x v="0"/>
    <n v="43"/>
    <n v="112"/>
    <n v="4816"/>
    <n v="1974.56"/>
    <n v="0.41"/>
    <x v="2"/>
  </r>
  <r>
    <x v="0"/>
    <x v="0"/>
    <x v="412"/>
    <x v="3"/>
    <x v="38"/>
    <x v="41"/>
    <x v="1"/>
    <n v="32"/>
    <n v="75"/>
    <n v="2400"/>
    <n v="1104"/>
    <n v="0.45999999999999996"/>
    <x v="2"/>
  </r>
  <r>
    <x v="0"/>
    <x v="0"/>
    <x v="412"/>
    <x v="3"/>
    <x v="38"/>
    <x v="41"/>
    <x v="2"/>
    <n v="34"/>
    <n v="39"/>
    <n v="1326"/>
    <n v="543.66"/>
    <n v="0.41"/>
    <x v="2"/>
  </r>
  <r>
    <x v="0"/>
    <x v="0"/>
    <x v="412"/>
    <x v="3"/>
    <x v="38"/>
    <x v="41"/>
    <x v="3"/>
    <n v="34"/>
    <n v="31"/>
    <n v="1054"/>
    <n v="442.68"/>
    <n v="0.42"/>
    <x v="2"/>
  </r>
  <r>
    <x v="0"/>
    <x v="0"/>
    <x v="412"/>
    <x v="3"/>
    <x v="38"/>
    <x v="41"/>
    <x v="4"/>
    <n v="42"/>
    <n v="38"/>
    <n v="1596"/>
    <n v="1021.44"/>
    <n v="0.64"/>
    <x v="2"/>
  </r>
  <r>
    <x v="3"/>
    <x v="0"/>
    <x v="412"/>
    <x v="3"/>
    <x v="38"/>
    <x v="41"/>
    <x v="5"/>
    <n v="49"/>
    <n v="73"/>
    <n v="3577"/>
    <n v="1895.8100000000002"/>
    <n v="0.53"/>
    <x v="2"/>
  </r>
  <r>
    <x v="3"/>
    <x v="0"/>
    <x v="443"/>
    <x v="3"/>
    <x v="38"/>
    <x v="41"/>
    <x v="0"/>
    <n v="41"/>
    <n v="112"/>
    <n v="4592"/>
    <n v="2020.48"/>
    <n v="0.44"/>
    <x v="2"/>
  </r>
  <r>
    <x v="3"/>
    <x v="0"/>
    <x v="443"/>
    <x v="3"/>
    <x v="38"/>
    <x v="41"/>
    <x v="1"/>
    <n v="32"/>
    <n v="72"/>
    <n v="2304"/>
    <n v="1128.96"/>
    <n v="0.49"/>
    <x v="2"/>
  </r>
  <r>
    <x v="3"/>
    <x v="0"/>
    <x v="443"/>
    <x v="3"/>
    <x v="38"/>
    <x v="41"/>
    <x v="2"/>
    <n v="32"/>
    <n v="57"/>
    <n v="1824"/>
    <n v="802.56000000000006"/>
    <n v="0.44"/>
    <x v="2"/>
  </r>
  <r>
    <x v="3"/>
    <x v="0"/>
    <x v="443"/>
    <x v="3"/>
    <x v="38"/>
    <x v="41"/>
    <x v="3"/>
    <n v="34"/>
    <n v="52"/>
    <n v="1768"/>
    <n v="724.88"/>
    <n v="0.41"/>
    <x v="2"/>
  </r>
  <r>
    <x v="3"/>
    <x v="0"/>
    <x v="443"/>
    <x v="3"/>
    <x v="38"/>
    <x v="41"/>
    <x v="4"/>
    <n v="55"/>
    <n v="49"/>
    <n v="2695"/>
    <n v="1617"/>
    <n v="0.6"/>
    <x v="2"/>
  </r>
  <r>
    <x v="3"/>
    <x v="0"/>
    <x v="443"/>
    <x v="3"/>
    <x v="38"/>
    <x v="41"/>
    <x v="5"/>
    <n v="59"/>
    <n v="72"/>
    <n v="4248"/>
    <n v="2208.96"/>
    <n v="0.52"/>
    <x v="2"/>
  </r>
  <r>
    <x v="3"/>
    <x v="0"/>
    <x v="472"/>
    <x v="3"/>
    <x v="38"/>
    <x v="41"/>
    <x v="0"/>
    <n v="54"/>
    <n v="147"/>
    <n v="7938"/>
    <n v="3333.96"/>
    <n v="0.42"/>
    <x v="2"/>
  </r>
  <r>
    <x v="3"/>
    <x v="0"/>
    <x v="472"/>
    <x v="3"/>
    <x v="38"/>
    <x v="41"/>
    <x v="1"/>
    <n v="47"/>
    <n v="91"/>
    <n v="4277"/>
    <n v="2010.1899999999998"/>
    <n v="0.47"/>
    <x v="2"/>
  </r>
  <r>
    <x v="3"/>
    <x v="0"/>
    <x v="472"/>
    <x v="3"/>
    <x v="38"/>
    <x v="41"/>
    <x v="2"/>
    <n v="47"/>
    <n v="83"/>
    <n v="3901"/>
    <n v="1638.4199999999998"/>
    <n v="0.42"/>
    <x v="2"/>
  </r>
  <r>
    <x v="3"/>
    <x v="0"/>
    <x v="472"/>
    <x v="3"/>
    <x v="38"/>
    <x v="41"/>
    <x v="3"/>
    <n v="49"/>
    <n v="61"/>
    <n v="2989"/>
    <n v="1285.27"/>
    <n v="0.43"/>
    <x v="2"/>
  </r>
  <r>
    <x v="3"/>
    <x v="0"/>
    <x v="472"/>
    <x v="3"/>
    <x v="38"/>
    <x v="41"/>
    <x v="4"/>
    <n v="59"/>
    <n v="59"/>
    <n v="3481"/>
    <n v="2123.41"/>
    <n v="0.61"/>
    <x v="2"/>
  </r>
  <r>
    <x v="3"/>
    <x v="0"/>
    <x v="472"/>
    <x v="3"/>
    <x v="38"/>
    <x v="41"/>
    <x v="5"/>
    <n v="59"/>
    <n v="88"/>
    <n v="5192"/>
    <n v="2855.6000000000004"/>
    <n v="0.55000000000000004"/>
    <x v="2"/>
  </r>
  <r>
    <x v="3"/>
    <x v="0"/>
    <x v="167"/>
    <x v="3"/>
    <x v="38"/>
    <x v="41"/>
    <x v="0"/>
    <n v="28"/>
    <n v="126"/>
    <n v="3528"/>
    <n v="1587.6"/>
    <n v="0.44999999999999996"/>
    <x v="2"/>
  </r>
  <r>
    <x v="3"/>
    <x v="0"/>
    <x v="167"/>
    <x v="3"/>
    <x v="38"/>
    <x v="41"/>
    <x v="1"/>
    <n v="29"/>
    <n v="70"/>
    <n v="2030"/>
    <n v="933.8"/>
    <n v="0.45999999999999996"/>
    <x v="2"/>
  </r>
  <r>
    <x v="3"/>
    <x v="0"/>
    <x v="167"/>
    <x v="3"/>
    <x v="38"/>
    <x v="41"/>
    <x v="2"/>
    <n v="18"/>
    <n v="65"/>
    <n v="1170"/>
    <n v="479.7"/>
    <n v="0.41"/>
    <x v="2"/>
  </r>
  <r>
    <x v="3"/>
    <x v="0"/>
    <x v="167"/>
    <x v="3"/>
    <x v="38"/>
    <x v="41"/>
    <x v="3"/>
    <n v="23"/>
    <n v="29"/>
    <n v="667"/>
    <n v="300.14999999999998"/>
    <n v="0.44999999999999996"/>
    <x v="2"/>
  </r>
  <r>
    <x v="3"/>
    <x v="0"/>
    <x v="167"/>
    <x v="3"/>
    <x v="38"/>
    <x v="41"/>
    <x v="4"/>
    <n v="38"/>
    <n v="45"/>
    <n v="1710"/>
    <n v="1060.2"/>
    <n v="0.62"/>
    <x v="2"/>
  </r>
  <r>
    <x v="3"/>
    <x v="0"/>
    <x v="167"/>
    <x v="3"/>
    <x v="38"/>
    <x v="41"/>
    <x v="5"/>
    <n v="28"/>
    <n v="73"/>
    <n v="2044"/>
    <n v="1124.2"/>
    <n v="0.55000000000000004"/>
    <x v="2"/>
  </r>
  <r>
    <x v="3"/>
    <x v="0"/>
    <x v="198"/>
    <x v="3"/>
    <x v="38"/>
    <x v="41"/>
    <x v="0"/>
    <n v="29"/>
    <n v="140"/>
    <n v="4060"/>
    <n v="1664.6"/>
    <n v="0.41"/>
    <x v="2"/>
  </r>
  <r>
    <x v="3"/>
    <x v="0"/>
    <x v="198"/>
    <x v="3"/>
    <x v="38"/>
    <x v="41"/>
    <x v="1"/>
    <n v="29"/>
    <n v="39"/>
    <n v="1131"/>
    <n v="554.18999999999994"/>
    <n v="0.49"/>
    <x v="2"/>
  </r>
  <r>
    <x v="3"/>
    <x v="0"/>
    <x v="198"/>
    <x v="3"/>
    <x v="38"/>
    <x v="41"/>
    <x v="2"/>
    <n v="20"/>
    <n v="60"/>
    <n v="1200"/>
    <n v="516"/>
    <n v="0.43"/>
    <x v="2"/>
  </r>
  <r>
    <x v="3"/>
    <x v="0"/>
    <x v="198"/>
    <x v="3"/>
    <x v="39"/>
    <x v="42"/>
    <x v="3"/>
    <n v="23"/>
    <n v="20"/>
    <n v="460"/>
    <n v="197.79999999999998"/>
    <n v="0.43"/>
    <x v="2"/>
  </r>
  <r>
    <x v="3"/>
    <x v="0"/>
    <x v="198"/>
    <x v="3"/>
    <x v="39"/>
    <x v="42"/>
    <x v="4"/>
    <n v="38"/>
    <n v="38"/>
    <n v="1444"/>
    <n v="880.84"/>
    <n v="0.61"/>
    <x v="2"/>
  </r>
  <r>
    <x v="3"/>
    <x v="0"/>
    <x v="198"/>
    <x v="3"/>
    <x v="39"/>
    <x v="42"/>
    <x v="5"/>
    <n v="14"/>
    <n v="65"/>
    <n v="910"/>
    <n v="464.1"/>
    <n v="0.51"/>
    <x v="2"/>
  </r>
  <r>
    <x v="3"/>
    <x v="0"/>
    <x v="704"/>
    <x v="3"/>
    <x v="39"/>
    <x v="42"/>
    <x v="0"/>
    <n v="19"/>
    <n v="141"/>
    <n v="2679"/>
    <n v="1098.3899999999999"/>
    <n v="0.41"/>
    <x v="2"/>
  </r>
  <r>
    <x v="3"/>
    <x v="0"/>
    <x v="704"/>
    <x v="3"/>
    <x v="39"/>
    <x v="42"/>
    <x v="1"/>
    <n v="19"/>
    <n v="44"/>
    <n v="836"/>
    <n v="418"/>
    <n v="0.5"/>
    <x v="2"/>
  </r>
  <r>
    <x v="3"/>
    <x v="0"/>
    <x v="704"/>
    <x v="3"/>
    <x v="39"/>
    <x v="42"/>
    <x v="2"/>
    <n v="9"/>
    <n v="59"/>
    <n v="531"/>
    <n v="233.64000000000001"/>
    <n v="0.44"/>
    <x v="2"/>
  </r>
  <r>
    <x v="3"/>
    <x v="0"/>
    <x v="704"/>
    <x v="3"/>
    <x v="39"/>
    <x v="42"/>
    <x v="3"/>
    <n v="14"/>
    <n v="20"/>
    <n v="280"/>
    <n v="114.8"/>
    <n v="0.41"/>
    <x v="2"/>
  </r>
  <r>
    <x v="3"/>
    <x v="0"/>
    <x v="704"/>
    <x v="3"/>
    <x v="39"/>
    <x v="42"/>
    <x v="4"/>
    <n v="29"/>
    <n v="34"/>
    <n v="986"/>
    <n v="601.46"/>
    <n v="0.61"/>
    <x v="2"/>
  </r>
  <r>
    <x v="3"/>
    <x v="0"/>
    <x v="704"/>
    <x v="3"/>
    <x v="39"/>
    <x v="42"/>
    <x v="5"/>
    <n v="18"/>
    <n v="63"/>
    <n v="1134"/>
    <n v="612.36"/>
    <n v="0.54"/>
    <x v="2"/>
  </r>
  <r>
    <x v="3"/>
    <x v="0"/>
    <x v="721"/>
    <x v="3"/>
    <x v="39"/>
    <x v="42"/>
    <x v="0"/>
    <n v="18"/>
    <n v="122"/>
    <n v="2196"/>
    <n v="900.3599999999999"/>
    <n v="0.41"/>
    <x v="2"/>
  </r>
  <r>
    <x v="3"/>
    <x v="0"/>
    <x v="721"/>
    <x v="3"/>
    <x v="39"/>
    <x v="42"/>
    <x v="1"/>
    <n v="20"/>
    <n v="39"/>
    <n v="780"/>
    <n v="358.79999999999995"/>
    <n v="0.45999999999999996"/>
    <x v="2"/>
  </r>
  <r>
    <x v="3"/>
    <x v="0"/>
    <x v="721"/>
    <x v="3"/>
    <x v="39"/>
    <x v="42"/>
    <x v="2"/>
    <n v="9"/>
    <n v="41"/>
    <n v="369"/>
    <n v="158.66999999999999"/>
    <n v="0.43"/>
    <x v="2"/>
  </r>
  <r>
    <x v="3"/>
    <x v="0"/>
    <x v="721"/>
    <x v="3"/>
    <x v="39"/>
    <x v="42"/>
    <x v="3"/>
    <n v="15"/>
    <n v="22"/>
    <n v="330"/>
    <n v="135.29999999999998"/>
    <n v="0.41"/>
    <x v="2"/>
  </r>
  <r>
    <x v="3"/>
    <x v="0"/>
    <x v="721"/>
    <x v="3"/>
    <x v="39"/>
    <x v="42"/>
    <x v="4"/>
    <n v="55"/>
    <n v="26"/>
    <n v="1430"/>
    <n v="886.6"/>
    <n v="0.62"/>
    <x v="2"/>
  </r>
  <r>
    <x v="3"/>
    <x v="0"/>
    <x v="721"/>
    <x v="3"/>
    <x v="39"/>
    <x v="42"/>
    <x v="5"/>
    <n v="49"/>
    <n v="61"/>
    <n v="2989"/>
    <n v="1643.95"/>
    <n v="0.55000000000000004"/>
    <x v="2"/>
  </r>
  <r>
    <x v="3"/>
    <x v="0"/>
    <x v="257"/>
    <x v="3"/>
    <x v="39"/>
    <x v="42"/>
    <x v="0"/>
    <n v="58"/>
    <n v="134"/>
    <n v="7772"/>
    <n v="3186.52"/>
    <n v="0.41"/>
    <x v="2"/>
  </r>
  <r>
    <x v="3"/>
    <x v="0"/>
    <x v="257"/>
    <x v="3"/>
    <x v="39"/>
    <x v="42"/>
    <x v="1"/>
    <n v="39"/>
    <n v="50"/>
    <n v="1950"/>
    <n v="955.5"/>
    <n v="0.49"/>
    <x v="2"/>
  </r>
  <r>
    <x v="3"/>
    <x v="0"/>
    <x v="257"/>
    <x v="3"/>
    <x v="39"/>
    <x v="42"/>
    <x v="2"/>
    <n v="33"/>
    <n v="49"/>
    <n v="1617"/>
    <n v="727.65"/>
    <n v="0.44999999999999996"/>
    <x v="2"/>
  </r>
  <r>
    <x v="3"/>
    <x v="0"/>
    <x v="257"/>
    <x v="3"/>
    <x v="39"/>
    <x v="42"/>
    <x v="3"/>
    <n v="32"/>
    <n v="38"/>
    <n v="1216"/>
    <n v="535.04"/>
    <n v="0.44"/>
    <x v="2"/>
  </r>
  <r>
    <x v="3"/>
    <x v="0"/>
    <x v="257"/>
    <x v="3"/>
    <x v="39"/>
    <x v="42"/>
    <x v="4"/>
    <n v="44"/>
    <n v="53"/>
    <n v="2332"/>
    <n v="1422.52"/>
    <n v="0.61"/>
    <x v="2"/>
  </r>
  <r>
    <x v="3"/>
    <x v="0"/>
    <x v="257"/>
    <x v="3"/>
    <x v="39"/>
    <x v="42"/>
    <x v="5"/>
    <n v="47"/>
    <n v="90"/>
    <n v="4230"/>
    <n v="2157.3000000000002"/>
    <n v="0.51"/>
    <x v="2"/>
  </r>
  <r>
    <x v="3"/>
    <x v="0"/>
    <x v="287"/>
    <x v="3"/>
    <x v="39"/>
    <x v="42"/>
    <x v="0"/>
    <n v="32"/>
    <n v="160"/>
    <n v="5120"/>
    <n v="2252.8000000000002"/>
    <n v="0.44"/>
    <x v="2"/>
  </r>
  <r>
    <x v="3"/>
    <x v="0"/>
    <x v="287"/>
    <x v="3"/>
    <x v="39"/>
    <x v="42"/>
    <x v="1"/>
    <n v="27"/>
    <n v="90"/>
    <n v="2430"/>
    <n v="1190.7"/>
    <n v="0.49"/>
    <x v="2"/>
  </r>
  <r>
    <x v="3"/>
    <x v="0"/>
    <x v="287"/>
    <x v="3"/>
    <x v="39"/>
    <x v="42"/>
    <x v="2"/>
    <n v="24"/>
    <n v="52"/>
    <n v="1248"/>
    <n v="549.12"/>
    <n v="0.44"/>
    <x v="2"/>
  </r>
  <r>
    <x v="3"/>
    <x v="0"/>
    <x v="287"/>
    <x v="3"/>
    <x v="39"/>
    <x v="42"/>
    <x v="3"/>
    <n v="24"/>
    <n v="47"/>
    <n v="1128"/>
    <n v="462.47999999999996"/>
    <n v="0.41"/>
    <x v="2"/>
  </r>
  <r>
    <x v="3"/>
    <x v="0"/>
    <x v="287"/>
    <x v="3"/>
    <x v="39"/>
    <x v="42"/>
    <x v="4"/>
    <n v="34"/>
    <n v="46"/>
    <n v="1564"/>
    <n v="938.4"/>
    <n v="0.6"/>
    <x v="2"/>
  </r>
  <r>
    <x v="3"/>
    <x v="0"/>
    <x v="287"/>
    <x v="3"/>
    <x v="39"/>
    <x v="42"/>
    <x v="5"/>
    <n v="51"/>
    <n v="98"/>
    <n v="4998"/>
    <n v="2748.9"/>
    <n v="0.55000000000000004"/>
    <x v="2"/>
  </r>
  <r>
    <x v="3"/>
    <x v="0"/>
    <x v="316"/>
    <x v="3"/>
    <x v="39"/>
    <x v="42"/>
    <x v="0"/>
    <n v="45"/>
    <n v="149"/>
    <n v="6705"/>
    <n v="2816.1"/>
    <n v="0.42"/>
    <x v="2"/>
  </r>
  <r>
    <x v="3"/>
    <x v="0"/>
    <x v="316"/>
    <x v="3"/>
    <x v="39"/>
    <x v="42"/>
    <x v="1"/>
    <n v="42"/>
    <n v="87"/>
    <n v="3654"/>
    <n v="1790.46"/>
    <n v="0.49"/>
    <x v="2"/>
  </r>
  <r>
    <x v="3"/>
    <x v="0"/>
    <x v="316"/>
    <x v="3"/>
    <x v="39"/>
    <x v="42"/>
    <x v="2"/>
    <n v="38"/>
    <n v="61"/>
    <n v="2318"/>
    <n v="996.74"/>
    <n v="0.43"/>
    <x v="2"/>
  </r>
  <r>
    <x v="3"/>
    <x v="0"/>
    <x v="316"/>
    <x v="3"/>
    <x v="39"/>
    <x v="42"/>
    <x v="3"/>
    <n v="38"/>
    <n v="51"/>
    <n v="1938"/>
    <n v="813.95999999999992"/>
    <n v="0.42"/>
    <x v="2"/>
  </r>
  <r>
    <x v="3"/>
    <x v="0"/>
    <x v="316"/>
    <x v="3"/>
    <x v="39"/>
    <x v="42"/>
    <x v="4"/>
    <n v="48"/>
    <n v="50"/>
    <n v="2400"/>
    <n v="1488"/>
    <n v="0.62"/>
    <x v="2"/>
  </r>
  <r>
    <x v="3"/>
    <x v="0"/>
    <x v="316"/>
    <x v="3"/>
    <x v="39"/>
    <x v="42"/>
    <x v="5"/>
    <n v="52"/>
    <n v="94"/>
    <n v="4888"/>
    <n v="2639.52"/>
    <n v="0.54"/>
    <x v="2"/>
  </r>
  <r>
    <x v="3"/>
    <x v="0"/>
    <x v="348"/>
    <x v="3"/>
    <x v="39"/>
    <x v="42"/>
    <x v="0"/>
    <n v="46"/>
    <n v="158"/>
    <n v="7268"/>
    <n v="3052.56"/>
    <n v="0.42"/>
    <x v="2"/>
  </r>
  <r>
    <x v="3"/>
    <x v="0"/>
    <x v="348"/>
    <x v="3"/>
    <x v="39"/>
    <x v="42"/>
    <x v="1"/>
    <n v="43"/>
    <n v="84"/>
    <n v="3612"/>
    <n v="1697.6399999999999"/>
    <n v="0.47"/>
    <x v="2"/>
  </r>
  <r>
    <x v="3"/>
    <x v="0"/>
    <x v="348"/>
    <x v="3"/>
    <x v="39"/>
    <x v="42"/>
    <x v="2"/>
    <n v="39"/>
    <n v="56"/>
    <n v="2184"/>
    <n v="873.6"/>
    <n v="0.4"/>
    <x v="2"/>
  </r>
  <r>
    <x v="3"/>
    <x v="0"/>
    <x v="348"/>
    <x v="3"/>
    <x v="39"/>
    <x v="42"/>
    <x v="3"/>
    <n v="39"/>
    <n v="50"/>
    <n v="1950"/>
    <n v="877.49999999999989"/>
    <n v="0.44999999999999996"/>
    <x v="2"/>
  </r>
  <r>
    <x v="3"/>
    <x v="0"/>
    <x v="348"/>
    <x v="3"/>
    <x v="39"/>
    <x v="42"/>
    <x v="4"/>
    <n v="48"/>
    <n v="46"/>
    <n v="2208"/>
    <n v="1435.2"/>
    <n v="0.65"/>
    <x v="2"/>
  </r>
  <r>
    <x v="3"/>
    <x v="0"/>
    <x v="348"/>
    <x v="3"/>
    <x v="39"/>
    <x v="42"/>
    <x v="5"/>
    <n v="52"/>
    <n v="102"/>
    <n v="5304"/>
    <n v="2705.04"/>
    <n v="0.51"/>
    <x v="2"/>
  </r>
  <r>
    <x v="3"/>
    <x v="0"/>
    <x v="380"/>
    <x v="3"/>
    <x v="39"/>
    <x v="42"/>
    <x v="0"/>
    <n v="33"/>
    <n v="143"/>
    <n v="4719"/>
    <n v="1934.79"/>
    <n v="0.41"/>
    <x v="2"/>
  </r>
  <r>
    <x v="3"/>
    <x v="0"/>
    <x v="380"/>
    <x v="3"/>
    <x v="39"/>
    <x v="42"/>
    <x v="1"/>
    <n v="29"/>
    <n v="65"/>
    <n v="1885"/>
    <n v="848.24999999999989"/>
    <n v="0.44999999999999996"/>
    <x v="2"/>
  </r>
  <r>
    <x v="3"/>
    <x v="0"/>
    <x v="380"/>
    <x v="3"/>
    <x v="39"/>
    <x v="42"/>
    <x v="2"/>
    <n v="24"/>
    <n v="44"/>
    <n v="1056"/>
    <n v="475.19999999999993"/>
    <n v="0.44999999999999996"/>
    <x v="2"/>
  </r>
  <r>
    <x v="3"/>
    <x v="0"/>
    <x v="380"/>
    <x v="3"/>
    <x v="39"/>
    <x v="42"/>
    <x v="3"/>
    <n v="23"/>
    <n v="34"/>
    <n v="782"/>
    <n v="351.9"/>
    <n v="0.44999999999999996"/>
    <x v="2"/>
  </r>
  <r>
    <x v="3"/>
    <x v="0"/>
    <x v="380"/>
    <x v="3"/>
    <x v="39"/>
    <x v="42"/>
    <x v="4"/>
    <n v="33"/>
    <n v="33"/>
    <n v="1089"/>
    <n v="707.85"/>
    <n v="0.65"/>
    <x v="2"/>
  </r>
  <r>
    <x v="3"/>
    <x v="0"/>
    <x v="380"/>
    <x v="3"/>
    <x v="39"/>
    <x v="42"/>
    <x v="5"/>
    <n v="38"/>
    <n v="52"/>
    <n v="1976"/>
    <n v="988"/>
    <n v="0.5"/>
    <x v="2"/>
  </r>
  <r>
    <x v="3"/>
    <x v="0"/>
    <x v="409"/>
    <x v="3"/>
    <x v="39"/>
    <x v="42"/>
    <x v="0"/>
    <n v="43"/>
    <n v="113"/>
    <n v="4859"/>
    <n v="2040.78"/>
    <n v="0.42"/>
    <x v="2"/>
  </r>
  <r>
    <x v="3"/>
    <x v="0"/>
    <x v="409"/>
    <x v="3"/>
    <x v="39"/>
    <x v="42"/>
    <x v="1"/>
    <n v="33"/>
    <n v="68"/>
    <n v="2244"/>
    <n v="1077.1199999999999"/>
    <n v="0.48"/>
    <x v="2"/>
  </r>
  <r>
    <x v="3"/>
    <x v="0"/>
    <x v="409"/>
    <x v="3"/>
    <x v="39"/>
    <x v="42"/>
    <x v="2"/>
    <n v="34"/>
    <n v="33"/>
    <n v="1122"/>
    <n v="482.46"/>
    <n v="0.43"/>
    <x v="2"/>
  </r>
  <r>
    <x v="3"/>
    <x v="0"/>
    <x v="409"/>
    <x v="3"/>
    <x v="39"/>
    <x v="42"/>
    <x v="3"/>
    <n v="32"/>
    <n v="33"/>
    <n v="1056"/>
    <n v="432.96"/>
    <n v="0.41"/>
    <x v="2"/>
  </r>
  <r>
    <x v="3"/>
    <x v="0"/>
    <x v="409"/>
    <x v="3"/>
    <x v="39"/>
    <x v="42"/>
    <x v="4"/>
    <n v="44"/>
    <n v="33"/>
    <n v="1452"/>
    <n v="914.76"/>
    <n v="0.63"/>
    <x v="2"/>
  </r>
  <r>
    <x v="3"/>
    <x v="0"/>
    <x v="409"/>
    <x v="3"/>
    <x v="39"/>
    <x v="42"/>
    <x v="5"/>
    <n v="46"/>
    <n v="65"/>
    <n v="2990"/>
    <n v="1524.9"/>
    <n v="0.51"/>
    <x v="2"/>
  </r>
  <r>
    <x v="3"/>
    <x v="0"/>
    <x v="440"/>
    <x v="3"/>
    <x v="39"/>
    <x v="42"/>
    <x v="0"/>
    <n v="41"/>
    <n v="104"/>
    <n v="4264"/>
    <n v="1833.52"/>
    <n v="0.43"/>
    <x v="2"/>
  </r>
  <r>
    <x v="3"/>
    <x v="0"/>
    <x v="440"/>
    <x v="3"/>
    <x v="39"/>
    <x v="42"/>
    <x v="1"/>
    <n v="32"/>
    <n v="78"/>
    <n v="2496"/>
    <n v="1173.1199999999999"/>
    <n v="0.47"/>
    <x v="2"/>
  </r>
  <r>
    <x v="3"/>
    <x v="0"/>
    <x v="440"/>
    <x v="3"/>
    <x v="39"/>
    <x v="42"/>
    <x v="2"/>
    <n v="33"/>
    <n v="69"/>
    <n v="2277"/>
    <n v="956.33999999999992"/>
    <n v="0.42"/>
    <x v="2"/>
  </r>
  <r>
    <x v="3"/>
    <x v="0"/>
    <x v="440"/>
    <x v="3"/>
    <x v="39"/>
    <x v="42"/>
    <x v="3"/>
    <n v="33"/>
    <n v="65"/>
    <n v="2145"/>
    <n v="965.24999999999989"/>
    <n v="0.44999999999999996"/>
    <x v="2"/>
  </r>
  <r>
    <x v="3"/>
    <x v="0"/>
    <x v="440"/>
    <x v="3"/>
    <x v="39"/>
    <x v="42"/>
    <x v="4"/>
    <n v="58"/>
    <n v="56"/>
    <n v="3248"/>
    <n v="2013.76"/>
    <n v="0.62"/>
    <x v="2"/>
  </r>
  <r>
    <x v="3"/>
    <x v="0"/>
    <x v="440"/>
    <x v="3"/>
    <x v="39"/>
    <x v="42"/>
    <x v="5"/>
    <n v="61"/>
    <n v="75"/>
    <n v="4575"/>
    <n v="2333.25"/>
    <n v="0.51"/>
    <x v="2"/>
  </r>
  <r>
    <x v="3"/>
    <x v="0"/>
    <x v="469"/>
    <x v="3"/>
    <x v="39"/>
    <x v="42"/>
    <x v="0"/>
    <n v="58"/>
    <n v="138"/>
    <n v="8004"/>
    <n v="3281.64"/>
    <n v="0.41"/>
    <x v="2"/>
  </r>
  <r>
    <x v="3"/>
    <x v="0"/>
    <x v="469"/>
    <x v="3"/>
    <x v="39"/>
    <x v="42"/>
    <x v="1"/>
    <n v="49"/>
    <n v="102"/>
    <n v="4998"/>
    <n v="2349.06"/>
    <n v="0.47"/>
    <x v="2"/>
  </r>
  <r>
    <x v="3"/>
    <x v="0"/>
    <x v="469"/>
    <x v="3"/>
    <x v="39"/>
    <x v="42"/>
    <x v="2"/>
    <n v="45"/>
    <n v="87"/>
    <n v="3915"/>
    <n v="1722.6"/>
    <n v="0.44"/>
    <x v="2"/>
  </r>
  <r>
    <x v="3"/>
    <x v="0"/>
    <x v="469"/>
    <x v="3"/>
    <x v="39"/>
    <x v="42"/>
    <x v="3"/>
    <n v="48"/>
    <n v="73"/>
    <n v="3504"/>
    <n v="1576.8"/>
    <n v="0.44999999999999996"/>
    <x v="2"/>
  </r>
  <r>
    <x v="3"/>
    <x v="0"/>
    <x v="469"/>
    <x v="3"/>
    <x v="39"/>
    <x v="42"/>
    <x v="4"/>
    <n v="57"/>
    <n v="73"/>
    <n v="4161"/>
    <n v="2496.6"/>
    <n v="0.6"/>
    <x v="2"/>
  </r>
  <r>
    <x v="3"/>
    <x v="0"/>
    <x v="469"/>
    <x v="3"/>
    <x v="39"/>
    <x v="42"/>
    <x v="5"/>
    <n v="59"/>
    <n v="88"/>
    <n v="5192"/>
    <n v="2699.84"/>
    <n v="0.52"/>
    <x v="2"/>
  </r>
  <r>
    <x v="3"/>
    <x v="0"/>
    <x v="174"/>
    <x v="3"/>
    <x v="39"/>
    <x v="42"/>
    <x v="0"/>
    <n v="32"/>
    <n v="140"/>
    <n v="4480"/>
    <n v="2329.6"/>
    <n v="0.52"/>
    <x v="2"/>
  </r>
  <r>
    <x v="3"/>
    <x v="0"/>
    <x v="174"/>
    <x v="3"/>
    <x v="39"/>
    <x v="42"/>
    <x v="1"/>
    <n v="32"/>
    <n v="78"/>
    <n v="2496"/>
    <n v="1272.96"/>
    <n v="0.51"/>
    <x v="2"/>
  </r>
  <r>
    <x v="3"/>
    <x v="0"/>
    <x v="174"/>
    <x v="3"/>
    <x v="39"/>
    <x v="42"/>
    <x v="2"/>
    <n v="24"/>
    <n v="87"/>
    <n v="2088"/>
    <n v="939.59999999999991"/>
    <n v="0.44999999999999996"/>
    <x v="2"/>
  </r>
  <r>
    <x v="3"/>
    <x v="0"/>
    <x v="174"/>
    <x v="3"/>
    <x v="39"/>
    <x v="42"/>
    <x v="3"/>
    <n v="28"/>
    <n v="44"/>
    <n v="1232"/>
    <n v="591.36"/>
    <n v="0.48"/>
    <x v="2"/>
  </r>
  <r>
    <x v="3"/>
    <x v="0"/>
    <x v="174"/>
    <x v="3"/>
    <x v="39"/>
    <x v="42"/>
    <x v="4"/>
    <n v="41"/>
    <n v="58"/>
    <n v="2378"/>
    <n v="1046.32"/>
    <n v="0.44"/>
    <x v="2"/>
  </r>
  <r>
    <x v="3"/>
    <x v="0"/>
    <x v="174"/>
    <x v="3"/>
    <x v="39"/>
    <x v="42"/>
    <x v="5"/>
    <n v="32"/>
    <n v="84"/>
    <n v="2688"/>
    <n v="1344"/>
    <n v="0.5"/>
    <x v="2"/>
  </r>
  <r>
    <x v="3"/>
    <x v="0"/>
    <x v="205"/>
    <x v="3"/>
    <x v="39"/>
    <x v="42"/>
    <x v="0"/>
    <n v="34"/>
    <n v="160"/>
    <n v="5440"/>
    <n v="2992.0000000000005"/>
    <n v="0.55000000000000004"/>
    <x v="2"/>
  </r>
  <r>
    <x v="3"/>
    <x v="0"/>
    <x v="205"/>
    <x v="3"/>
    <x v="39"/>
    <x v="42"/>
    <x v="1"/>
    <n v="34"/>
    <n v="52"/>
    <n v="1768"/>
    <n v="901.68000000000006"/>
    <n v="0.51"/>
    <x v="2"/>
  </r>
  <r>
    <x v="3"/>
    <x v="0"/>
    <x v="205"/>
    <x v="3"/>
    <x v="39"/>
    <x v="42"/>
    <x v="2"/>
    <n v="24"/>
    <n v="73"/>
    <n v="1752"/>
    <n v="876"/>
    <n v="0.5"/>
    <x v="2"/>
  </r>
  <r>
    <x v="3"/>
    <x v="0"/>
    <x v="205"/>
    <x v="3"/>
    <x v="40"/>
    <x v="43"/>
    <x v="3"/>
    <n v="29"/>
    <n v="36"/>
    <n v="1044"/>
    <n v="490.67999999999995"/>
    <n v="0.47"/>
    <x v="2"/>
  </r>
  <r>
    <x v="3"/>
    <x v="0"/>
    <x v="205"/>
    <x v="3"/>
    <x v="40"/>
    <x v="43"/>
    <x v="4"/>
    <n v="41"/>
    <n v="58"/>
    <n v="2378"/>
    <n v="1046.32"/>
    <n v="0.44"/>
    <x v="2"/>
  </r>
  <r>
    <x v="3"/>
    <x v="0"/>
    <x v="205"/>
    <x v="3"/>
    <x v="40"/>
    <x v="43"/>
    <x v="5"/>
    <n v="19"/>
    <n v="75"/>
    <n v="1425"/>
    <n v="726.75"/>
    <n v="0.51"/>
    <x v="2"/>
  </r>
  <r>
    <x v="3"/>
    <x v="0"/>
    <x v="214"/>
    <x v="3"/>
    <x v="40"/>
    <x v="43"/>
    <x v="0"/>
    <n v="23"/>
    <n v="151"/>
    <n v="3473"/>
    <n v="1771.23"/>
    <n v="0.51"/>
    <x v="2"/>
  </r>
  <r>
    <x v="3"/>
    <x v="0"/>
    <x v="214"/>
    <x v="3"/>
    <x v="40"/>
    <x v="43"/>
    <x v="1"/>
    <n v="23"/>
    <n v="61"/>
    <n v="1403"/>
    <n v="771.65000000000009"/>
    <n v="0.55000000000000004"/>
    <x v="2"/>
  </r>
  <r>
    <x v="3"/>
    <x v="0"/>
    <x v="214"/>
    <x v="3"/>
    <x v="40"/>
    <x v="43"/>
    <x v="2"/>
    <n v="14"/>
    <n v="72"/>
    <n v="1008"/>
    <n v="504"/>
    <n v="0.5"/>
    <x v="2"/>
  </r>
  <r>
    <x v="3"/>
    <x v="0"/>
    <x v="214"/>
    <x v="3"/>
    <x v="40"/>
    <x v="43"/>
    <x v="3"/>
    <n v="19"/>
    <n v="31"/>
    <n v="589"/>
    <n v="265.04999999999995"/>
    <n v="0.44999999999999996"/>
    <x v="2"/>
  </r>
  <r>
    <x v="3"/>
    <x v="0"/>
    <x v="214"/>
    <x v="3"/>
    <x v="40"/>
    <x v="43"/>
    <x v="4"/>
    <n v="32"/>
    <n v="44"/>
    <n v="1408"/>
    <n v="605.43999999999994"/>
    <n v="0.43"/>
    <x v="2"/>
  </r>
  <r>
    <x v="3"/>
    <x v="0"/>
    <x v="214"/>
    <x v="3"/>
    <x v="40"/>
    <x v="43"/>
    <x v="5"/>
    <n v="24"/>
    <n v="74"/>
    <n v="1776"/>
    <n v="923.52"/>
    <n v="0.52"/>
    <x v="2"/>
  </r>
  <r>
    <x v="3"/>
    <x v="0"/>
    <x v="233"/>
    <x v="3"/>
    <x v="40"/>
    <x v="43"/>
    <x v="0"/>
    <n v="23"/>
    <n v="125"/>
    <n v="2875"/>
    <n v="1581.2500000000002"/>
    <n v="0.55000000000000004"/>
    <x v="2"/>
  </r>
  <r>
    <x v="3"/>
    <x v="0"/>
    <x v="233"/>
    <x v="3"/>
    <x v="40"/>
    <x v="43"/>
    <x v="1"/>
    <n v="23"/>
    <n v="54"/>
    <n v="1242"/>
    <n v="645.84"/>
    <n v="0.52"/>
    <x v="2"/>
  </r>
  <r>
    <x v="3"/>
    <x v="0"/>
    <x v="233"/>
    <x v="3"/>
    <x v="40"/>
    <x v="43"/>
    <x v="2"/>
    <n v="14"/>
    <n v="52"/>
    <n v="728"/>
    <n v="364"/>
    <n v="0.5"/>
    <x v="2"/>
  </r>
  <r>
    <x v="3"/>
    <x v="0"/>
    <x v="233"/>
    <x v="3"/>
    <x v="40"/>
    <x v="43"/>
    <x v="3"/>
    <n v="19"/>
    <n v="36"/>
    <n v="684"/>
    <n v="328.32"/>
    <n v="0.48"/>
    <x v="2"/>
  </r>
  <r>
    <x v="3"/>
    <x v="0"/>
    <x v="233"/>
    <x v="3"/>
    <x v="40"/>
    <x v="43"/>
    <x v="4"/>
    <n v="61"/>
    <n v="45"/>
    <n v="2745"/>
    <n v="1207.8"/>
    <n v="0.44"/>
    <x v="2"/>
  </r>
  <r>
    <x v="3"/>
    <x v="0"/>
    <x v="233"/>
    <x v="3"/>
    <x v="40"/>
    <x v="43"/>
    <x v="5"/>
    <n v="47"/>
    <n v="72"/>
    <n v="3384"/>
    <n v="1861.2"/>
    <n v="0.55000000000000004"/>
    <x v="2"/>
  </r>
  <r>
    <x v="3"/>
    <x v="0"/>
    <x v="264"/>
    <x v="3"/>
    <x v="40"/>
    <x v="43"/>
    <x v="0"/>
    <n v="54"/>
    <n v="164"/>
    <n v="8856"/>
    <n v="4428"/>
    <n v="0.5"/>
    <x v="2"/>
  </r>
  <r>
    <x v="3"/>
    <x v="0"/>
    <x v="264"/>
    <x v="3"/>
    <x v="40"/>
    <x v="43"/>
    <x v="1"/>
    <n v="37"/>
    <n v="73"/>
    <n v="2701"/>
    <n v="1485.5500000000002"/>
    <n v="0.55000000000000004"/>
    <x v="2"/>
  </r>
  <r>
    <x v="3"/>
    <x v="0"/>
    <x v="264"/>
    <x v="3"/>
    <x v="40"/>
    <x v="43"/>
    <x v="2"/>
    <n v="34"/>
    <n v="56"/>
    <n v="1904"/>
    <n v="894.88"/>
    <n v="0.47"/>
    <x v="2"/>
  </r>
  <r>
    <x v="3"/>
    <x v="0"/>
    <x v="264"/>
    <x v="3"/>
    <x v="40"/>
    <x v="43"/>
    <x v="3"/>
    <n v="34"/>
    <n v="49"/>
    <n v="1666"/>
    <n v="816.34"/>
    <n v="0.49"/>
    <x v="2"/>
  </r>
  <r>
    <x v="3"/>
    <x v="0"/>
    <x v="264"/>
    <x v="3"/>
    <x v="40"/>
    <x v="43"/>
    <x v="4"/>
    <n v="44"/>
    <n v="58"/>
    <n v="2552"/>
    <n v="1148.3999999999999"/>
    <n v="0.44999999999999996"/>
    <x v="2"/>
  </r>
  <r>
    <x v="3"/>
    <x v="0"/>
    <x v="264"/>
    <x v="3"/>
    <x v="40"/>
    <x v="43"/>
    <x v="5"/>
    <n v="53"/>
    <n v="91"/>
    <n v="4823"/>
    <n v="2507.96"/>
    <n v="0.52"/>
    <x v="2"/>
  </r>
  <r>
    <x v="3"/>
    <x v="0"/>
    <x v="294"/>
    <x v="3"/>
    <x v="40"/>
    <x v="43"/>
    <x v="0"/>
    <n v="36"/>
    <n v="155"/>
    <n v="5580"/>
    <n v="3069.0000000000005"/>
    <n v="0.55000000000000004"/>
    <x v="2"/>
  </r>
  <r>
    <x v="3"/>
    <x v="0"/>
    <x v="294"/>
    <x v="3"/>
    <x v="40"/>
    <x v="43"/>
    <x v="1"/>
    <n v="32"/>
    <n v="94"/>
    <n v="3008"/>
    <n v="1594.24"/>
    <n v="0.53"/>
    <x v="2"/>
  </r>
  <r>
    <x v="3"/>
    <x v="0"/>
    <x v="294"/>
    <x v="3"/>
    <x v="40"/>
    <x v="43"/>
    <x v="2"/>
    <n v="27"/>
    <n v="50"/>
    <n v="1350"/>
    <n v="607.49999999999989"/>
    <n v="0.44999999999999996"/>
    <x v="2"/>
  </r>
  <r>
    <x v="3"/>
    <x v="0"/>
    <x v="294"/>
    <x v="3"/>
    <x v="40"/>
    <x v="43"/>
    <x v="3"/>
    <n v="29"/>
    <n v="46"/>
    <n v="1334"/>
    <n v="626.98"/>
    <n v="0.47"/>
    <x v="2"/>
  </r>
  <r>
    <x v="3"/>
    <x v="0"/>
    <x v="294"/>
    <x v="3"/>
    <x v="40"/>
    <x v="43"/>
    <x v="4"/>
    <n v="36"/>
    <n v="53"/>
    <n v="1908"/>
    <n v="858.59999999999991"/>
    <n v="0.44999999999999996"/>
    <x v="2"/>
  </r>
  <r>
    <x v="3"/>
    <x v="0"/>
    <x v="294"/>
    <x v="3"/>
    <x v="40"/>
    <x v="43"/>
    <x v="5"/>
    <n v="56"/>
    <n v="91"/>
    <n v="5096"/>
    <n v="2598.96"/>
    <n v="0.51"/>
    <x v="2"/>
  </r>
  <r>
    <x v="3"/>
    <x v="0"/>
    <x v="323"/>
    <x v="3"/>
    <x v="40"/>
    <x v="43"/>
    <x v="0"/>
    <n v="51"/>
    <n v="149"/>
    <n v="7599"/>
    <n v="4027.4700000000003"/>
    <n v="0.53"/>
    <x v="2"/>
  </r>
  <r>
    <x v="3"/>
    <x v="0"/>
    <x v="323"/>
    <x v="3"/>
    <x v="40"/>
    <x v="43"/>
    <x v="1"/>
    <n v="49"/>
    <n v="84"/>
    <n v="4116"/>
    <n v="2058"/>
    <n v="0.5"/>
    <x v="2"/>
  </r>
  <r>
    <x v="3"/>
    <x v="0"/>
    <x v="323"/>
    <x v="3"/>
    <x v="40"/>
    <x v="43"/>
    <x v="2"/>
    <n v="42"/>
    <n v="68"/>
    <n v="2856"/>
    <n v="1285.1999999999998"/>
    <n v="0.44999999999999996"/>
    <x v="2"/>
  </r>
  <r>
    <x v="3"/>
    <x v="0"/>
    <x v="323"/>
    <x v="3"/>
    <x v="40"/>
    <x v="43"/>
    <x v="3"/>
    <n v="42"/>
    <n v="49"/>
    <n v="2058"/>
    <n v="967.26"/>
    <n v="0.47"/>
    <x v="2"/>
  </r>
  <r>
    <x v="3"/>
    <x v="0"/>
    <x v="323"/>
    <x v="3"/>
    <x v="40"/>
    <x v="43"/>
    <x v="4"/>
    <n v="51"/>
    <n v="50"/>
    <n v="2550"/>
    <n v="1071"/>
    <n v="0.42"/>
    <x v="2"/>
  </r>
  <r>
    <x v="3"/>
    <x v="0"/>
    <x v="323"/>
    <x v="3"/>
    <x v="40"/>
    <x v="43"/>
    <x v="5"/>
    <n v="54"/>
    <n v="101"/>
    <n v="5454"/>
    <n v="2781.54"/>
    <n v="0.51"/>
    <x v="2"/>
  </r>
  <r>
    <x v="3"/>
    <x v="0"/>
    <x v="355"/>
    <x v="3"/>
    <x v="40"/>
    <x v="43"/>
    <x v="0"/>
    <n v="47"/>
    <n v="152"/>
    <n v="7144"/>
    <n v="3929.2000000000003"/>
    <n v="0.55000000000000004"/>
    <x v="2"/>
  </r>
  <r>
    <x v="3"/>
    <x v="0"/>
    <x v="355"/>
    <x v="3"/>
    <x v="40"/>
    <x v="43"/>
    <x v="1"/>
    <n v="41"/>
    <n v="87"/>
    <n v="3567"/>
    <n v="1926.18"/>
    <n v="0.54"/>
    <x v="2"/>
  </r>
  <r>
    <x v="3"/>
    <x v="0"/>
    <x v="355"/>
    <x v="3"/>
    <x v="40"/>
    <x v="43"/>
    <x v="2"/>
    <n v="37"/>
    <n v="56"/>
    <n v="2072"/>
    <n v="973.83999999999992"/>
    <n v="0.47"/>
    <x v="2"/>
  </r>
  <r>
    <x v="3"/>
    <x v="0"/>
    <x v="355"/>
    <x v="3"/>
    <x v="40"/>
    <x v="43"/>
    <x v="3"/>
    <n v="38"/>
    <n v="60"/>
    <n v="2280"/>
    <n v="1071.5999999999999"/>
    <n v="0.47"/>
    <x v="2"/>
  </r>
  <r>
    <x v="3"/>
    <x v="0"/>
    <x v="355"/>
    <x v="3"/>
    <x v="40"/>
    <x v="43"/>
    <x v="4"/>
    <n v="47"/>
    <n v="53"/>
    <n v="2491"/>
    <n v="1120.9499999999998"/>
    <n v="0.44999999999999996"/>
    <x v="2"/>
  </r>
  <r>
    <x v="3"/>
    <x v="0"/>
    <x v="355"/>
    <x v="3"/>
    <x v="40"/>
    <x v="43"/>
    <x v="5"/>
    <n v="54"/>
    <n v="91"/>
    <n v="4914"/>
    <n v="2604.42"/>
    <n v="0.53"/>
    <x v="2"/>
  </r>
  <r>
    <x v="3"/>
    <x v="0"/>
    <x v="387"/>
    <x v="3"/>
    <x v="40"/>
    <x v="43"/>
    <x v="0"/>
    <n v="33"/>
    <n v="133"/>
    <n v="4389"/>
    <n v="2370.06"/>
    <n v="0.54"/>
    <x v="2"/>
  </r>
  <r>
    <x v="3"/>
    <x v="0"/>
    <x v="387"/>
    <x v="3"/>
    <x v="40"/>
    <x v="43"/>
    <x v="1"/>
    <n v="29"/>
    <n v="74"/>
    <n v="2146"/>
    <n v="1073"/>
    <n v="0.5"/>
    <x v="2"/>
  </r>
  <r>
    <x v="3"/>
    <x v="0"/>
    <x v="387"/>
    <x v="3"/>
    <x v="40"/>
    <x v="43"/>
    <x v="2"/>
    <n v="23"/>
    <n v="49"/>
    <n v="1127"/>
    <n v="529.68999999999994"/>
    <n v="0.47"/>
    <x v="2"/>
  </r>
  <r>
    <x v="3"/>
    <x v="0"/>
    <x v="387"/>
    <x v="3"/>
    <x v="40"/>
    <x v="43"/>
    <x v="3"/>
    <n v="24"/>
    <n v="41"/>
    <n v="984"/>
    <n v="462.47999999999996"/>
    <n v="0.47"/>
    <x v="2"/>
  </r>
  <r>
    <x v="3"/>
    <x v="0"/>
    <x v="387"/>
    <x v="3"/>
    <x v="40"/>
    <x v="43"/>
    <x v="4"/>
    <n v="33"/>
    <n v="42"/>
    <n v="1386"/>
    <n v="554.4"/>
    <n v="0.4"/>
    <x v="2"/>
  </r>
  <r>
    <x v="3"/>
    <x v="0"/>
    <x v="387"/>
    <x v="3"/>
    <x v="40"/>
    <x v="43"/>
    <x v="5"/>
    <n v="36"/>
    <n v="68"/>
    <n v="2448"/>
    <n v="1272.96"/>
    <n v="0.52"/>
    <x v="2"/>
  </r>
  <r>
    <x v="3"/>
    <x v="0"/>
    <x v="416"/>
    <x v="3"/>
    <x v="40"/>
    <x v="43"/>
    <x v="0"/>
    <n v="41"/>
    <n v="116"/>
    <n v="4756"/>
    <n v="2520.6800000000003"/>
    <n v="0.53"/>
    <x v="2"/>
  </r>
  <r>
    <x v="3"/>
    <x v="0"/>
    <x v="416"/>
    <x v="3"/>
    <x v="40"/>
    <x v="43"/>
    <x v="1"/>
    <n v="32"/>
    <n v="65"/>
    <n v="2080"/>
    <n v="1144"/>
    <n v="0.55000000000000004"/>
    <x v="2"/>
  </r>
  <r>
    <x v="3"/>
    <x v="0"/>
    <x v="416"/>
    <x v="3"/>
    <x v="40"/>
    <x v="43"/>
    <x v="2"/>
    <n v="32"/>
    <n v="38"/>
    <n v="1216"/>
    <n v="571.52"/>
    <n v="0.47"/>
    <x v="2"/>
  </r>
  <r>
    <x v="3"/>
    <x v="0"/>
    <x v="416"/>
    <x v="3"/>
    <x v="40"/>
    <x v="43"/>
    <x v="3"/>
    <n v="33"/>
    <n v="44"/>
    <n v="1452"/>
    <n v="667.92"/>
    <n v="0.45999999999999996"/>
    <x v="2"/>
  </r>
  <r>
    <x v="3"/>
    <x v="0"/>
    <x v="416"/>
    <x v="3"/>
    <x v="40"/>
    <x v="43"/>
    <x v="4"/>
    <n v="41"/>
    <n v="38"/>
    <n v="1558"/>
    <n v="685.52"/>
    <n v="0.44"/>
    <x v="2"/>
  </r>
  <r>
    <x v="3"/>
    <x v="0"/>
    <x v="416"/>
    <x v="3"/>
    <x v="40"/>
    <x v="43"/>
    <x v="5"/>
    <n v="48"/>
    <n v="83"/>
    <n v="3984"/>
    <n v="2111.52"/>
    <n v="0.53"/>
    <x v="2"/>
  </r>
  <r>
    <x v="3"/>
    <x v="0"/>
    <x v="447"/>
    <x v="3"/>
    <x v="40"/>
    <x v="43"/>
    <x v="0"/>
    <n v="41"/>
    <n v="123"/>
    <n v="5043"/>
    <n v="2571.9299999999998"/>
    <n v="0.51"/>
    <x v="2"/>
  </r>
  <r>
    <x v="3"/>
    <x v="0"/>
    <x v="447"/>
    <x v="3"/>
    <x v="40"/>
    <x v="43"/>
    <x v="1"/>
    <n v="33"/>
    <n v="98"/>
    <n v="3234"/>
    <n v="1778.7"/>
    <n v="0.55000000000000004"/>
    <x v="2"/>
  </r>
  <r>
    <x v="3"/>
    <x v="0"/>
    <x v="447"/>
    <x v="3"/>
    <x v="40"/>
    <x v="43"/>
    <x v="2"/>
    <n v="32"/>
    <n v="81"/>
    <n v="2592"/>
    <n v="1244.1599999999999"/>
    <n v="0.48"/>
    <x v="2"/>
  </r>
  <r>
    <x v="3"/>
    <x v="0"/>
    <x v="447"/>
    <x v="3"/>
    <x v="40"/>
    <x v="43"/>
    <x v="3"/>
    <n v="34"/>
    <n v="83"/>
    <n v="2822"/>
    <n v="1411"/>
    <n v="0.5"/>
    <x v="2"/>
  </r>
  <r>
    <x v="3"/>
    <x v="0"/>
    <x v="447"/>
    <x v="3"/>
    <x v="40"/>
    <x v="43"/>
    <x v="4"/>
    <n v="55"/>
    <n v="75"/>
    <n v="4125"/>
    <n v="1650"/>
    <n v="0.4"/>
    <x v="2"/>
  </r>
  <r>
    <x v="3"/>
    <x v="0"/>
    <x v="447"/>
    <x v="3"/>
    <x v="40"/>
    <x v="43"/>
    <x v="5"/>
    <n v="61"/>
    <n v="91"/>
    <n v="5551"/>
    <n v="2997.5400000000004"/>
    <n v="0.54"/>
    <x v="2"/>
  </r>
  <r>
    <x v="3"/>
    <x v="0"/>
    <x v="476"/>
    <x v="3"/>
    <x v="40"/>
    <x v="43"/>
    <x v="0"/>
    <n v="58"/>
    <n v="150"/>
    <n v="8700"/>
    <n v="4437"/>
    <n v="0.51"/>
    <x v="2"/>
  </r>
  <r>
    <x v="3"/>
    <x v="0"/>
    <x v="476"/>
    <x v="3"/>
    <x v="40"/>
    <x v="43"/>
    <x v="1"/>
    <n v="49"/>
    <n v="108"/>
    <n v="5292"/>
    <n v="2910.6000000000004"/>
    <n v="0.55000000000000004"/>
    <x v="2"/>
  </r>
  <r>
    <x v="3"/>
    <x v="0"/>
    <x v="476"/>
    <x v="3"/>
    <x v="40"/>
    <x v="43"/>
    <x v="2"/>
    <n v="49"/>
    <n v="105"/>
    <n v="5145"/>
    <n v="2366.6999999999998"/>
    <n v="0.45999999999999996"/>
    <x v="2"/>
  </r>
  <r>
    <x v="3"/>
    <x v="0"/>
    <x v="476"/>
    <x v="3"/>
    <x v="40"/>
    <x v="43"/>
    <x v="3"/>
    <n v="45"/>
    <n v="87"/>
    <n v="3915"/>
    <n v="1957.5"/>
    <n v="0.5"/>
    <x v="2"/>
  </r>
  <r>
    <x v="3"/>
    <x v="0"/>
    <x v="476"/>
    <x v="3"/>
    <x v="40"/>
    <x v="43"/>
    <x v="4"/>
    <n v="54"/>
    <n v="84"/>
    <n v="4536"/>
    <n v="1950.48"/>
    <n v="0.43"/>
    <x v="2"/>
  </r>
  <r>
    <x v="3"/>
    <x v="0"/>
    <x v="476"/>
    <x v="3"/>
    <x v="40"/>
    <x v="43"/>
    <x v="5"/>
    <n v="62"/>
    <n v="120"/>
    <n v="7440"/>
    <n v="3720"/>
    <n v="0.5"/>
    <x v="2"/>
  </r>
  <r>
    <x v="3"/>
    <x v="0"/>
    <x v="181"/>
    <x v="3"/>
    <x v="40"/>
    <x v="43"/>
    <x v="0"/>
    <n v="32"/>
    <n v="125"/>
    <n v="4000"/>
    <n v="2080"/>
    <n v="0.52"/>
    <x v="2"/>
  </r>
  <r>
    <x v="3"/>
    <x v="0"/>
    <x v="181"/>
    <x v="3"/>
    <x v="40"/>
    <x v="43"/>
    <x v="1"/>
    <n v="32"/>
    <n v="75"/>
    <n v="2400"/>
    <n v="1320"/>
    <n v="0.55000000000000004"/>
    <x v="2"/>
  </r>
  <r>
    <x v="3"/>
    <x v="0"/>
    <x v="181"/>
    <x v="3"/>
    <x v="40"/>
    <x v="43"/>
    <x v="2"/>
    <n v="25"/>
    <n v="87"/>
    <n v="2175"/>
    <n v="1196.25"/>
    <n v="0.55000000000000004"/>
    <x v="2"/>
  </r>
  <r>
    <x v="3"/>
    <x v="0"/>
    <x v="181"/>
    <x v="3"/>
    <x v="40"/>
    <x v="43"/>
    <x v="3"/>
    <n v="29"/>
    <n v="45"/>
    <n v="1305"/>
    <n v="704.7"/>
    <n v="0.54"/>
    <x v="2"/>
  </r>
  <r>
    <x v="3"/>
    <x v="0"/>
    <x v="181"/>
    <x v="3"/>
    <x v="40"/>
    <x v="43"/>
    <x v="4"/>
    <n v="41"/>
    <n v="54"/>
    <n v="2214"/>
    <n v="1129.1400000000001"/>
    <n v="0.51"/>
    <x v="2"/>
  </r>
  <r>
    <x v="3"/>
    <x v="0"/>
    <x v="181"/>
    <x v="3"/>
    <x v="40"/>
    <x v="43"/>
    <x v="5"/>
    <n v="34"/>
    <n v="75"/>
    <n v="2550"/>
    <n v="1275"/>
    <n v="0.5"/>
    <x v="2"/>
  </r>
  <r>
    <x v="3"/>
    <x v="0"/>
    <x v="212"/>
    <x v="3"/>
    <x v="40"/>
    <x v="43"/>
    <x v="0"/>
    <n v="33"/>
    <n v="149"/>
    <n v="4917"/>
    <n v="2655.1800000000003"/>
    <n v="0.54"/>
    <x v="2"/>
  </r>
  <r>
    <x v="3"/>
    <x v="0"/>
    <x v="212"/>
    <x v="3"/>
    <x v="40"/>
    <x v="43"/>
    <x v="1"/>
    <n v="38"/>
    <n v="50"/>
    <n v="1900"/>
    <n v="1045"/>
    <n v="0.55000000000000004"/>
    <x v="2"/>
  </r>
  <r>
    <x v="3"/>
    <x v="0"/>
    <x v="212"/>
    <x v="3"/>
    <x v="40"/>
    <x v="43"/>
    <x v="2"/>
    <n v="27"/>
    <n v="75"/>
    <n v="2025"/>
    <n v="1032.75"/>
    <n v="0.51"/>
    <x v="2"/>
  </r>
  <r>
    <x v="3"/>
    <x v="0"/>
    <x v="212"/>
    <x v="0"/>
    <x v="41"/>
    <x v="31"/>
    <x v="3"/>
    <n v="34"/>
    <n v="49"/>
    <n v="1666"/>
    <n v="882.98"/>
    <n v="0.53"/>
    <x v="2"/>
  </r>
  <r>
    <x v="3"/>
    <x v="0"/>
    <x v="212"/>
    <x v="0"/>
    <x v="41"/>
    <x v="31"/>
    <x v="4"/>
    <n v="48"/>
    <n v="65"/>
    <n v="3120"/>
    <n v="1653.6000000000001"/>
    <n v="0.53"/>
    <x v="2"/>
  </r>
  <r>
    <x v="3"/>
    <x v="0"/>
    <x v="212"/>
    <x v="0"/>
    <x v="41"/>
    <x v="31"/>
    <x v="5"/>
    <n v="24"/>
    <n v="105"/>
    <n v="2520"/>
    <n v="1360.8000000000002"/>
    <n v="0.54"/>
    <x v="2"/>
  </r>
  <r>
    <x v="3"/>
    <x v="0"/>
    <x v="221"/>
    <x v="0"/>
    <x v="41"/>
    <x v="31"/>
    <x v="0"/>
    <n v="28"/>
    <n v="165"/>
    <n v="4620"/>
    <n v="2356.1999999999998"/>
    <n v="0.51"/>
    <x v="2"/>
  </r>
  <r>
    <x v="3"/>
    <x v="0"/>
    <x v="221"/>
    <x v="0"/>
    <x v="41"/>
    <x v="31"/>
    <x v="1"/>
    <n v="27"/>
    <n v="69"/>
    <n v="1863"/>
    <n v="1006.0200000000001"/>
    <n v="0.54"/>
    <x v="2"/>
  </r>
  <r>
    <x v="3"/>
    <x v="0"/>
    <x v="221"/>
    <x v="0"/>
    <x v="41"/>
    <x v="31"/>
    <x v="2"/>
    <n v="19"/>
    <n v="91"/>
    <n v="1729"/>
    <n v="933.66000000000008"/>
    <n v="0.54"/>
    <x v="2"/>
  </r>
  <r>
    <x v="3"/>
    <x v="0"/>
    <x v="221"/>
    <x v="0"/>
    <x v="41"/>
    <x v="31"/>
    <x v="3"/>
    <n v="23"/>
    <n v="49"/>
    <n v="1127"/>
    <n v="597.31000000000006"/>
    <n v="0.53"/>
    <x v="2"/>
  </r>
  <r>
    <x v="3"/>
    <x v="0"/>
    <x v="221"/>
    <x v="0"/>
    <x v="41"/>
    <x v="31"/>
    <x v="4"/>
    <n v="37"/>
    <n v="59"/>
    <n v="2183"/>
    <n v="1091.5"/>
    <n v="0.5"/>
    <x v="2"/>
  </r>
  <r>
    <x v="3"/>
    <x v="0"/>
    <x v="221"/>
    <x v="0"/>
    <x v="41"/>
    <x v="31"/>
    <x v="5"/>
    <n v="29"/>
    <n v="81"/>
    <n v="2349"/>
    <n v="1268.46"/>
    <n v="0.54"/>
    <x v="2"/>
  </r>
  <r>
    <x v="3"/>
    <x v="0"/>
    <x v="240"/>
    <x v="0"/>
    <x v="41"/>
    <x v="31"/>
    <x v="0"/>
    <n v="27"/>
    <n v="143"/>
    <n v="3861"/>
    <n v="1969.1100000000001"/>
    <n v="0.51"/>
    <x v="2"/>
  </r>
  <r>
    <x v="3"/>
    <x v="0"/>
    <x v="240"/>
    <x v="0"/>
    <x v="41"/>
    <x v="31"/>
    <x v="1"/>
    <n v="28"/>
    <n v="75"/>
    <n v="2100"/>
    <n v="1155"/>
    <n v="0.55000000000000004"/>
    <x v="2"/>
  </r>
  <r>
    <x v="3"/>
    <x v="0"/>
    <x v="240"/>
    <x v="0"/>
    <x v="41"/>
    <x v="31"/>
    <x v="2"/>
    <n v="19"/>
    <n v="68"/>
    <n v="1292"/>
    <n v="697.68000000000006"/>
    <n v="0.54"/>
    <x v="2"/>
  </r>
  <r>
    <x v="3"/>
    <x v="0"/>
    <x v="240"/>
    <x v="0"/>
    <x v="41"/>
    <x v="31"/>
    <x v="3"/>
    <n v="25"/>
    <n v="47"/>
    <n v="1175"/>
    <n v="611"/>
    <n v="0.52"/>
    <x v="2"/>
  </r>
  <r>
    <x v="3"/>
    <x v="0"/>
    <x v="240"/>
    <x v="0"/>
    <x v="41"/>
    <x v="31"/>
    <x v="4"/>
    <n v="60"/>
    <n v="56"/>
    <n v="3360"/>
    <n v="1848.0000000000002"/>
    <n v="0.55000000000000004"/>
    <x v="2"/>
  </r>
  <r>
    <x v="3"/>
    <x v="0"/>
    <x v="240"/>
    <x v="0"/>
    <x v="41"/>
    <x v="31"/>
    <x v="5"/>
    <n v="47"/>
    <n v="94"/>
    <n v="4418"/>
    <n v="2253.1799999999998"/>
    <n v="0.51"/>
    <x v="2"/>
  </r>
  <r>
    <x v="3"/>
    <x v="0"/>
    <x v="271"/>
    <x v="0"/>
    <x v="41"/>
    <x v="31"/>
    <x v="0"/>
    <n v="58"/>
    <n v="179"/>
    <n v="10382"/>
    <n v="5398.64"/>
    <n v="0.52"/>
    <x v="2"/>
  </r>
  <r>
    <x v="3"/>
    <x v="0"/>
    <x v="271"/>
    <x v="0"/>
    <x v="41"/>
    <x v="31"/>
    <x v="1"/>
    <n v="37"/>
    <n v="87"/>
    <n v="3219"/>
    <n v="1641.69"/>
    <n v="0.51"/>
    <x v="2"/>
  </r>
  <r>
    <x v="3"/>
    <x v="0"/>
    <x v="271"/>
    <x v="0"/>
    <x v="41"/>
    <x v="31"/>
    <x v="2"/>
    <n v="32"/>
    <n v="77"/>
    <n v="2464"/>
    <n v="1355.2"/>
    <n v="0.55000000000000004"/>
    <x v="2"/>
  </r>
  <r>
    <x v="3"/>
    <x v="0"/>
    <x v="271"/>
    <x v="0"/>
    <x v="41"/>
    <x v="31"/>
    <x v="3"/>
    <n v="33"/>
    <n v="50"/>
    <n v="1650"/>
    <n v="907.50000000000011"/>
    <n v="0.55000000000000004"/>
    <x v="2"/>
  </r>
  <r>
    <x v="3"/>
    <x v="0"/>
    <x v="271"/>
    <x v="0"/>
    <x v="41"/>
    <x v="31"/>
    <x v="4"/>
    <n v="42"/>
    <n v="68"/>
    <n v="2856"/>
    <n v="1542.24"/>
    <n v="0.54"/>
    <x v="2"/>
  </r>
  <r>
    <x v="3"/>
    <x v="0"/>
    <x v="271"/>
    <x v="0"/>
    <x v="41"/>
    <x v="31"/>
    <x v="5"/>
    <n v="52"/>
    <n v="95"/>
    <n v="4940"/>
    <n v="2717"/>
    <n v="0.55000000000000004"/>
    <x v="2"/>
  </r>
  <r>
    <x v="3"/>
    <x v="0"/>
    <x v="301"/>
    <x v="0"/>
    <x v="41"/>
    <x v="31"/>
    <x v="0"/>
    <n v="43"/>
    <n v="150"/>
    <n v="6450"/>
    <n v="3354"/>
    <n v="0.52"/>
    <x v="2"/>
  </r>
  <r>
    <x v="3"/>
    <x v="0"/>
    <x v="301"/>
    <x v="0"/>
    <x v="41"/>
    <x v="31"/>
    <x v="1"/>
    <n v="37"/>
    <n v="119"/>
    <n v="4403"/>
    <n v="2201.5"/>
    <n v="0.5"/>
    <x v="2"/>
  </r>
  <r>
    <x v="3"/>
    <x v="0"/>
    <x v="301"/>
    <x v="0"/>
    <x v="41"/>
    <x v="31"/>
    <x v="2"/>
    <n v="33"/>
    <n v="81"/>
    <n v="2673"/>
    <n v="1443.42"/>
    <n v="0.54"/>
    <x v="2"/>
  </r>
  <r>
    <x v="3"/>
    <x v="0"/>
    <x v="301"/>
    <x v="0"/>
    <x v="41"/>
    <x v="31"/>
    <x v="3"/>
    <n v="33"/>
    <n v="69"/>
    <n v="2277"/>
    <n v="1184.04"/>
    <n v="0.52"/>
    <x v="2"/>
  </r>
  <r>
    <x v="3"/>
    <x v="0"/>
    <x v="301"/>
    <x v="0"/>
    <x v="41"/>
    <x v="31"/>
    <x v="4"/>
    <n v="41"/>
    <n v="74"/>
    <n v="3034"/>
    <n v="1668.7"/>
    <n v="0.55000000000000004"/>
    <x v="2"/>
  </r>
  <r>
    <x v="3"/>
    <x v="0"/>
    <x v="301"/>
    <x v="0"/>
    <x v="41"/>
    <x v="31"/>
    <x v="5"/>
    <n v="59"/>
    <n v="115"/>
    <n v="6785"/>
    <n v="3528.2000000000003"/>
    <n v="0.52"/>
    <x v="2"/>
  </r>
  <r>
    <x v="3"/>
    <x v="0"/>
    <x v="330"/>
    <x v="0"/>
    <x v="41"/>
    <x v="31"/>
    <x v="0"/>
    <n v="55"/>
    <n v="182"/>
    <n v="10010"/>
    <n v="5205.2"/>
    <n v="0.52"/>
    <x v="2"/>
  </r>
  <r>
    <x v="3"/>
    <x v="0"/>
    <x v="330"/>
    <x v="0"/>
    <x v="41"/>
    <x v="31"/>
    <x v="1"/>
    <n v="50"/>
    <n v="116"/>
    <n v="5800"/>
    <n v="3074"/>
    <n v="0.53"/>
    <x v="2"/>
  </r>
  <r>
    <x v="3"/>
    <x v="0"/>
    <x v="330"/>
    <x v="0"/>
    <x v="41"/>
    <x v="31"/>
    <x v="2"/>
    <n v="49"/>
    <n v="98"/>
    <n v="4802"/>
    <n v="2545.06"/>
    <n v="0.53"/>
    <x v="2"/>
  </r>
  <r>
    <x v="3"/>
    <x v="0"/>
    <x v="330"/>
    <x v="0"/>
    <x v="41"/>
    <x v="31"/>
    <x v="3"/>
    <n v="48"/>
    <n v="77"/>
    <n v="3696"/>
    <n v="1884.96"/>
    <n v="0.51"/>
    <x v="2"/>
  </r>
  <r>
    <x v="3"/>
    <x v="0"/>
    <x v="330"/>
    <x v="0"/>
    <x v="41"/>
    <x v="31"/>
    <x v="4"/>
    <n v="54"/>
    <n v="87"/>
    <n v="4698"/>
    <n v="2536.92"/>
    <n v="0.54"/>
    <x v="2"/>
  </r>
  <r>
    <x v="3"/>
    <x v="0"/>
    <x v="330"/>
    <x v="0"/>
    <x v="41"/>
    <x v="31"/>
    <x v="5"/>
    <n v="63"/>
    <n v="133"/>
    <n v="8379"/>
    <n v="4524.66"/>
    <n v="0.54"/>
    <x v="2"/>
  </r>
  <r>
    <x v="3"/>
    <x v="0"/>
    <x v="362"/>
    <x v="0"/>
    <x v="41"/>
    <x v="31"/>
    <x v="0"/>
    <n v="46"/>
    <n v="131"/>
    <n v="6026"/>
    <n v="3133.52"/>
    <n v="0.52"/>
    <x v="2"/>
  </r>
  <r>
    <x v="3"/>
    <x v="0"/>
    <x v="362"/>
    <x v="0"/>
    <x v="41"/>
    <x v="31"/>
    <x v="1"/>
    <n v="42"/>
    <n v="90"/>
    <n v="3780"/>
    <n v="2079"/>
    <n v="0.55000000000000004"/>
    <x v="2"/>
  </r>
  <r>
    <x v="3"/>
    <x v="0"/>
    <x v="362"/>
    <x v="0"/>
    <x v="41"/>
    <x v="31"/>
    <x v="2"/>
    <n v="38"/>
    <n v="87"/>
    <n v="3306"/>
    <n v="1719.1200000000001"/>
    <n v="0.52"/>
    <x v="2"/>
  </r>
  <r>
    <x v="3"/>
    <x v="0"/>
    <x v="362"/>
    <x v="0"/>
    <x v="41"/>
    <x v="31"/>
    <x v="3"/>
    <n v="36"/>
    <n v="72"/>
    <n v="2592"/>
    <n v="1321.92"/>
    <n v="0.51"/>
    <x v="2"/>
  </r>
  <r>
    <x v="3"/>
    <x v="0"/>
    <x v="362"/>
    <x v="0"/>
    <x v="41"/>
    <x v="31"/>
    <x v="4"/>
    <n v="49"/>
    <n v="68"/>
    <n v="3332"/>
    <n v="1799.2800000000002"/>
    <n v="0.54"/>
    <x v="2"/>
  </r>
  <r>
    <x v="3"/>
    <x v="0"/>
    <x v="362"/>
    <x v="0"/>
    <x v="41"/>
    <x v="31"/>
    <x v="5"/>
    <n v="54"/>
    <n v="115"/>
    <n v="6210"/>
    <n v="3353.4"/>
    <n v="0.54"/>
    <x v="2"/>
  </r>
  <r>
    <x v="3"/>
    <x v="0"/>
    <x v="394"/>
    <x v="0"/>
    <x v="41"/>
    <x v="31"/>
    <x v="0"/>
    <n v="34"/>
    <n v="154"/>
    <n v="5236"/>
    <n v="2670.36"/>
    <n v="0.51"/>
    <x v="2"/>
  </r>
  <r>
    <x v="3"/>
    <x v="0"/>
    <x v="394"/>
    <x v="0"/>
    <x v="41"/>
    <x v="31"/>
    <x v="1"/>
    <n v="29"/>
    <n v="91"/>
    <n v="2639"/>
    <n v="1398.67"/>
    <n v="0.53"/>
    <x v="2"/>
  </r>
  <r>
    <x v="3"/>
    <x v="0"/>
    <x v="394"/>
    <x v="0"/>
    <x v="41"/>
    <x v="31"/>
    <x v="2"/>
    <n v="24"/>
    <n v="68"/>
    <n v="1632"/>
    <n v="881.28000000000009"/>
    <n v="0.54"/>
    <x v="2"/>
  </r>
  <r>
    <x v="3"/>
    <x v="0"/>
    <x v="394"/>
    <x v="0"/>
    <x v="41"/>
    <x v="31"/>
    <x v="3"/>
    <n v="23"/>
    <n v="59"/>
    <n v="1357"/>
    <n v="678.5"/>
    <n v="0.5"/>
    <x v="2"/>
  </r>
  <r>
    <x v="3"/>
    <x v="0"/>
    <x v="394"/>
    <x v="0"/>
    <x v="41"/>
    <x v="31"/>
    <x v="4"/>
    <n v="32"/>
    <n v="61"/>
    <n v="1952"/>
    <n v="1015.0400000000001"/>
    <n v="0.52"/>
    <x v="2"/>
  </r>
  <r>
    <x v="3"/>
    <x v="0"/>
    <x v="394"/>
    <x v="0"/>
    <x v="41"/>
    <x v="31"/>
    <x v="5"/>
    <n v="36"/>
    <n v="75"/>
    <n v="2700"/>
    <n v="1377"/>
    <n v="0.51"/>
    <x v="2"/>
  </r>
  <r>
    <x v="3"/>
    <x v="0"/>
    <x v="423"/>
    <x v="0"/>
    <x v="41"/>
    <x v="31"/>
    <x v="0"/>
    <n v="41"/>
    <n v="115"/>
    <n v="4715"/>
    <n v="2546.1000000000004"/>
    <n v="0.54"/>
    <x v="2"/>
  </r>
  <r>
    <x v="3"/>
    <x v="0"/>
    <x v="423"/>
    <x v="0"/>
    <x v="41"/>
    <x v="31"/>
    <x v="1"/>
    <n v="32"/>
    <n v="80"/>
    <n v="2560"/>
    <n v="1331.2"/>
    <n v="0.52"/>
    <x v="2"/>
  </r>
  <r>
    <x v="3"/>
    <x v="0"/>
    <x v="423"/>
    <x v="0"/>
    <x v="41"/>
    <x v="31"/>
    <x v="2"/>
    <n v="33"/>
    <n v="44"/>
    <n v="1452"/>
    <n v="769.56000000000006"/>
    <n v="0.53"/>
    <x v="2"/>
  </r>
  <r>
    <x v="3"/>
    <x v="0"/>
    <x v="423"/>
    <x v="0"/>
    <x v="41"/>
    <x v="31"/>
    <x v="3"/>
    <n v="32"/>
    <n v="47"/>
    <n v="1504"/>
    <n v="797.12"/>
    <n v="0.53"/>
    <x v="2"/>
  </r>
  <r>
    <x v="3"/>
    <x v="0"/>
    <x v="423"/>
    <x v="0"/>
    <x v="41"/>
    <x v="31"/>
    <x v="4"/>
    <n v="41"/>
    <n v="53"/>
    <n v="2173"/>
    <n v="1195.1500000000001"/>
    <n v="0.55000000000000004"/>
    <x v="2"/>
  </r>
  <r>
    <x v="0"/>
    <x v="0"/>
    <x v="423"/>
    <x v="0"/>
    <x v="41"/>
    <x v="31"/>
    <x v="5"/>
    <n v="47"/>
    <n v="84"/>
    <n v="3948"/>
    <n v="1974"/>
    <n v="0.5"/>
    <x v="2"/>
  </r>
  <r>
    <x v="0"/>
    <x v="0"/>
    <x v="454"/>
    <x v="0"/>
    <x v="41"/>
    <x v="31"/>
    <x v="0"/>
    <n v="44"/>
    <n v="117"/>
    <n v="5148"/>
    <n v="2676.96"/>
    <n v="0.52"/>
    <x v="2"/>
  </r>
  <r>
    <x v="0"/>
    <x v="0"/>
    <x v="454"/>
    <x v="0"/>
    <x v="41"/>
    <x v="31"/>
    <x v="1"/>
    <n v="33"/>
    <n v="95"/>
    <n v="3135"/>
    <n v="1661.5500000000002"/>
    <n v="0.53"/>
    <x v="2"/>
  </r>
  <r>
    <x v="0"/>
    <x v="0"/>
    <x v="454"/>
    <x v="0"/>
    <x v="41"/>
    <x v="31"/>
    <x v="2"/>
    <n v="32"/>
    <n v="77"/>
    <n v="2464"/>
    <n v="1232"/>
    <n v="0.5"/>
    <x v="2"/>
  </r>
  <r>
    <x v="0"/>
    <x v="0"/>
    <x v="454"/>
    <x v="0"/>
    <x v="41"/>
    <x v="31"/>
    <x v="3"/>
    <n v="38"/>
    <n v="91"/>
    <n v="3458"/>
    <n v="1901.9"/>
    <n v="0.55000000000000004"/>
    <x v="2"/>
  </r>
  <r>
    <x v="0"/>
    <x v="0"/>
    <x v="454"/>
    <x v="0"/>
    <x v="41"/>
    <x v="31"/>
    <x v="4"/>
    <n v="62"/>
    <n v="78"/>
    <n v="4836"/>
    <n v="2563.08"/>
    <n v="0.53"/>
    <x v="2"/>
  </r>
  <r>
    <x v="0"/>
    <x v="0"/>
    <x v="454"/>
    <x v="0"/>
    <x v="41"/>
    <x v="31"/>
    <x v="5"/>
    <n v="64"/>
    <n v="100"/>
    <n v="6400"/>
    <n v="3264"/>
    <n v="0.51"/>
    <x v="2"/>
  </r>
  <r>
    <x v="0"/>
    <x v="0"/>
    <x v="483"/>
    <x v="0"/>
    <x v="41"/>
    <x v="31"/>
    <x v="0"/>
    <n v="60"/>
    <n v="176"/>
    <n v="10560"/>
    <n v="5491.2"/>
    <n v="0.52"/>
    <x v="2"/>
  </r>
  <r>
    <x v="0"/>
    <x v="0"/>
    <x v="483"/>
    <x v="0"/>
    <x v="41"/>
    <x v="31"/>
    <x v="1"/>
    <n v="52"/>
    <n v="135"/>
    <n v="7020"/>
    <n v="3650.4"/>
    <n v="0.52"/>
    <x v="2"/>
  </r>
  <r>
    <x v="3"/>
    <x v="0"/>
    <x v="483"/>
    <x v="0"/>
    <x v="41"/>
    <x v="31"/>
    <x v="2"/>
    <n v="50"/>
    <n v="112"/>
    <n v="5600"/>
    <n v="2968"/>
    <n v="0.53"/>
    <x v="2"/>
  </r>
  <r>
    <x v="0"/>
    <x v="0"/>
    <x v="483"/>
    <x v="0"/>
    <x v="41"/>
    <x v="31"/>
    <x v="3"/>
    <n v="53"/>
    <n v="102"/>
    <n v="5406"/>
    <n v="2757.06"/>
    <n v="0.51"/>
    <x v="2"/>
  </r>
  <r>
    <x v="0"/>
    <x v="0"/>
    <x v="483"/>
    <x v="0"/>
    <x v="41"/>
    <x v="31"/>
    <x v="4"/>
    <n v="61"/>
    <n v="95"/>
    <n v="5795"/>
    <n v="2897.5"/>
    <n v="0.5"/>
    <x v="2"/>
  </r>
  <r>
    <x v="0"/>
    <x v="0"/>
    <x v="483"/>
    <x v="0"/>
    <x v="41"/>
    <x v="31"/>
    <x v="5"/>
    <n v="68"/>
    <n v="122"/>
    <n v="8296"/>
    <n v="4562.8"/>
    <n v="0.55000000000000004"/>
    <x v="2"/>
  </r>
  <r>
    <x v="0"/>
    <x v="0"/>
    <x v="188"/>
    <x v="0"/>
    <x v="41"/>
    <x v="31"/>
    <x v="0"/>
    <n v="33"/>
    <n v="106"/>
    <n v="3498"/>
    <n v="1749"/>
    <n v="0.5"/>
    <x v="2"/>
  </r>
  <r>
    <x v="0"/>
    <x v="0"/>
    <x v="188"/>
    <x v="0"/>
    <x v="41"/>
    <x v="31"/>
    <x v="1"/>
    <n v="34"/>
    <n v="68"/>
    <n v="2312"/>
    <n v="1086.6399999999999"/>
    <n v="0.47"/>
    <x v="2"/>
  </r>
  <r>
    <x v="0"/>
    <x v="0"/>
    <x v="188"/>
    <x v="0"/>
    <x v="41"/>
    <x v="31"/>
    <x v="2"/>
    <n v="24"/>
    <n v="63"/>
    <n v="1512"/>
    <n v="695.52"/>
    <n v="0.45999999999999996"/>
    <x v="2"/>
  </r>
  <r>
    <x v="0"/>
    <x v="0"/>
    <x v="188"/>
    <x v="0"/>
    <x v="41"/>
    <x v="31"/>
    <x v="3"/>
    <n v="28"/>
    <n v="20"/>
    <n v="560"/>
    <n v="280"/>
    <n v="0.5"/>
    <x v="2"/>
  </r>
  <r>
    <x v="0"/>
    <x v="0"/>
    <x v="188"/>
    <x v="0"/>
    <x v="41"/>
    <x v="31"/>
    <x v="4"/>
    <n v="42"/>
    <n v="33"/>
    <n v="1386"/>
    <n v="595.98"/>
    <n v="0.43"/>
    <x v="2"/>
  </r>
  <r>
    <x v="0"/>
    <x v="0"/>
    <x v="188"/>
    <x v="0"/>
    <x v="41"/>
    <x v="31"/>
    <x v="5"/>
    <n v="33"/>
    <n v="59"/>
    <n v="1947"/>
    <n v="778.80000000000007"/>
    <n v="0.4"/>
    <x v="2"/>
  </r>
  <r>
    <x v="0"/>
    <x v="0"/>
    <x v="696"/>
    <x v="0"/>
    <x v="41"/>
    <x v="31"/>
    <x v="0"/>
    <n v="32"/>
    <n v="138"/>
    <n v="4416"/>
    <n v="2340.48"/>
    <n v="0.53"/>
    <x v="2"/>
  </r>
  <r>
    <x v="3"/>
    <x v="0"/>
    <x v="696"/>
    <x v="0"/>
    <x v="41"/>
    <x v="31"/>
    <x v="1"/>
    <n v="34"/>
    <n v="38"/>
    <n v="1292"/>
    <n v="594.31999999999994"/>
    <n v="0.45999999999999996"/>
    <x v="2"/>
  </r>
  <r>
    <x v="3"/>
    <x v="0"/>
    <x v="696"/>
    <x v="0"/>
    <x v="41"/>
    <x v="31"/>
    <x v="2"/>
    <n v="24"/>
    <n v="46"/>
    <n v="1104"/>
    <n v="518.88"/>
    <n v="0.47"/>
    <x v="2"/>
  </r>
  <r>
    <x v="3"/>
    <x v="0"/>
    <x v="696"/>
    <x v="0"/>
    <x v="42"/>
    <x v="44"/>
    <x v="3"/>
    <n v="28"/>
    <n v="14"/>
    <n v="392"/>
    <n v="196"/>
    <n v="0.5"/>
    <x v="2"/>
  </r>
  <r>
    <x v="3"/>
    <x v="0"/>
    <x v="696"/>
    <x v="0"/>
    <x v="42"/>
    <x v="44"/>
    <x v="4"/>
    <n v="41"/>
    <n v="31"/>
    <n v="1271"/>
    <n v="571.94999999999993"/>
    <n v="0.44999999999999996"/>
    <x v="2"/>
  </r>
  <r>
    <x v="3"/>
    <x v="0"/>
    <x v="696"/>
    <x v="0"/>
    <x v="42"/>
    <x v="44"/>
    <x v="5"/>
    <n v="34"/>
    <n v="63"/>
    <n v="2142"/>
    <n v="921.06"/>
    <n v="0.43"/>
    <x v="2"/>
  </r>
  <r>
    <x v="3"/>
    <x v="0"/>
    <x v="225"/>
    <x v="0"/>
    <x v="42"/>
    <x v="44"/>
    <x v="0"/>
    <n v="32"/>
    <n v="125"/>
    <n v="4000"/>
    <n v="2120"/>
    <n v="0.53"/>
    <x v="2"/>
  </r>
  <r>
    <x v="3"/>
    <x v="0"/>
    <x v="225"/>
    <x v="0"/>
    <x v="42"/>
    <x v="44"/>
    <x v="1"/>
    <n v="34"/>
    <n v="39"/>
    <n v="1326"/>
    <n v="623.21999999999991"/>
    <n v="0.47"/>
    <x v="2"/>
  </r>
  <r>
    <x v="3"/>
    <x v="0"/>
    <x v="225"/>
    <x v="0"/>
    <x v="42"/>
    <x v="44"/>
    <x v="2"/>
    <n v="24"/>
    <n v="53"/>
    <n v="1272"/>
    <n v="623.28"/>
    <n v="0.49"/>
    <x v="2"/>
  </r>
  <r>
    <x v="3"/>
    <x v="0"/>
    <x v="225"/>
    <x v="0"/>
    <x v="42"/>
    <x v="44"/>
    <x v="3"/>
    <n v="29"/>
    <n v="7"/>
    <n v="203"/>
    <n v="93.38"/>
    <n v="0.45999999999999996"/>
    <x v="2"/>
  </r>
  <r>
    <x v="3"/>
    <x v="0"/>
    <x v="225"/>
    <x v="0"/>
    <x v="42"/>
    <x v="44"/>
    <x v="4"/>
    <n v="43"/>
    <n v="22"/>
    <n v="946"/>
    <n v="406.78"/>
    <n v="0.43"/>
    <x v="2"/>
  </r>
  <r>
    <x v="3"/>
    <x v="0"/>
    <x v="225"/>
    <x v="0"/>
    <x v="42"/>
    <x v="44"/>
    <x v="5"/>
    <n v="33"/>
    <n v="49"/>
    <n v="1617"/>
    <n v="727.65"/>
    <n v="0.44999999999999996"/>
    <x v="2"/>
  </r>
  <r>
    <x v="3"/>
    <x v="0"/>
    <x v="244"/>
    <x v="0"/>
    <x v="42"/>
    <x v="44"/>
    <x v="0"/>
    <n v="33"/>
    <n v="128"/>
    <n v="4224"/>
    <n v="2154.2400000000002"/>
    <n v="0.51"/>
    <x v="2"/>
  </r>
  <r>
    <x v="3"/>
    <x v="0"/>
    <x v="244"/>
    <x v="0"/>
    <x v="42"/>
    <x v="44"/>
    <x v="1"/>
    <n v="32"/>
    <n v="31"/>
    <n v="992"/>
    <n v="466.23999999999995"/>
    <n v="0.47"/>
    <x v="2"/>
  </r>
  <r>
    <x v="3"/>
    <x v="0"/>
    <x v="244"/>
    <x v="0"/>
    <x v="42"/>
    <x v="44"/>
    <x v="2"/>
    <n v="24"/>
    <n v="33"/>
    <n v="792"/>
    <n v="388.08"/>
    <n v="0.49"/>
    <x v="2"/>
  </r>
  <r>
    <x v="3"/>
    <x v="0"/>
    <x v="244"/>
    <x v="0"/>
    <x v="42"/>
    <x v="44"/>
    <x v="3"/>
    <n v="27"/>
    <n v="13"/>
    <n v="351"/>
    <n v="164.97"/>
    <n v="0.47"/>
    <x v="2"/>
  </r>
  <r>
    <x v="3"/>
    <x v="0"/>
    <x v="244"/>
    <x v="0"/>
    <x v="42"/>
    <x v="44"/>
    <x v="4"/>
    <n v="41"/>
    <n v="15"/>
    <n v="615"/>
    <n v="276.75"/>
    <n v="0.44999999999999996"/>
    <x v="2"/>
  </r>
  <r>
    <x v="3"/>
    <x v="0"/>
    <x v="244"/>
    <x v="0"/>
    <x v="42"/>
    <x v="44"/>
    <x v="5"/>
    <n v="32"/>
    <n v="52"/>
    <n v="1664"/>
    <n v="732.16"/>
    <n v="0.44"/>
    <x v="2"/>
  </r>
  <r>
    <x v="3"/>
    <x v="0"/>
    <x v="273"/>
    <x v="0"/>
    <x v="42"/>
    <x v="44"/>
    <x v="0"/>
    <n v="49"/>
    <n v="118"/>
    <n v="5782"/>
    <n v="3006.6400000000003"/>
    <n v="0.52"/>
    <x v="2"/>
  </r>
  <r>
    <x v="3"/>
    <x v="0"/>
    <x v="273"/>
    <x v="0"/>
    <x v="42"/>
    <x v="44"/>
    <x v="1"/>
    <n v="42"/>
    <n v="47"/>
    <n v="1974"/>
    <n v="908.04"/>
    <n v="0.45999999999999996"/>
    <x v="2"/>
  </r>
  <r>
    <x v="3"/>
    <x v="0"/>
    <x v="273"/>
    <x v="0"/>
    <x v="42"/>
    <x v="44"/>
    <x v="2"/>
    <n v="36"/>
    <n v="38"/>
    <n v="1368"/>
    <n v="656.64"/>
    <n v="0.48"/>
    <x v="2"/>
  </r>
  <r>
    <x v="3"/>
    <x v="0"/>
    <x v="273"/>
    <x v="0"/>
    <x v="42"/>
    <x v="44"/>
    <x v="3"/>
    <n v="37"/>
    <n v="30"/>
    <n v="1110"/>
    <n v="532.79999999999995"/>
    <n v="0.48"/>
    <x v="2"/>
  </r>
  <r>
    <x v="3"/>
    <x v="0"/>
    <x v="273"/>
    <x v="0"/>
    <x v="42"/>
    <x v="44"/>
    <x v="4"/>
    <n v="49"/>
    <n v="36"/>
    <n v="1764"/>
    <n v="740.88"/>
    <n v="0.42"/>
    <x v="2"/>
  </r>
  <r>
    <x v="3"/>
    <x v="0"/>
    <x v="273"/>
    <x v="0"/>
    <x v="42"/>
    <x v="44"/>
    <x v="5"/>
    <n v="52"/>
    <n v="63"/>
    <n v="3276"/>
    <n v="1343.1599999999999"/>
    <n v="0.41"/>
    <x v="2"/>
  </r>
  <r>
    <x v="3"/>
    <x v="0"/>
    <x v="306"/>
    <x v="0"/>
    <x v="42"/>
    <x v="44"/>
    <x v="0"/>
    <n v="47"/>
    <n v="125"/>
    <n v="5875"/>
    <n v="2937.5"/>
    <n v="0.5"/>
    <x v="2"/>
  </r>
  <r>
    <x v="3"/>
    <x v="0"/>
    <x v="306"/>
    <x v="0"/>
    <x v="42"/>
    <x v="44"/>
    <x v="1"/>
    <n v="41"/>
    <n v="75"/>
    <n v="3075"/>
    <n v="1445.25"/>
    <n v="0.47"/>
    <x v="2"/>
  </r>
  <r>
    <x v="0"/>
    <x v="0"/>
    <x v="306"/>
    <x v="0"/>
    <x v="42"/>
    <x v="44"/>
    <x v="2"/>
    <n v="37"/>
    <n v="47"/>
    <n v="1739"/>
    <n v="869.5"/>
    <n v="0.5"/>
    <x v="2"/>
  </r>
  <r>
    <x v="0"/>
    <x v="0"/>
    <x v="306"/>
    <x v="0"/>
    <x v="42"/>
    <x v="44"/>
    <x v="3"/>
    <n v="37"/>
    <n v="44"/>
    <n v="1628"/>
    <n v="814"/>
    <n v="0.5"/>
    <x v="2"/>
  </r>
  <r>
    <x v="0"/>
    <x v="0"/>
    <x v="306"/>
    <x v="0"/>
    <x v="42"/>
    <x v="44"/>
    <x v="4"/>
    <n v="49"/>
    <n v="42"/>
    <n v="2058"/>
    <n v="905.52"/>
    <n v="0.44"/>
    <x v="2"/>
  </r>
  <r>
    <x v="0"/>
    <x v="0"/>
    <x v="306"/>
    <x v="0"/>
    <x v="42"/>
    <x v="44"/>
    <x v="5"/>
    <n v="53"/>
    <n v="84"/>
    <n v="4452"/>
    <n v="2003.3999999999999"/>
    <n v="0.44999999999999996"/>
    <x v="2"/>
  </r>
  <r>
    <x v="0"/>
    <x v="0"/>
    <x v="334"/>
    <x v="0"/>
    <x v="42"/>
    <x v="44"/>
    <x v="0"/>
    <n v="49"/>
    <n v="131"/>
    <n v="6419"/>
    <n v="3337.88"/>
    <n v="0.52"/>
    <x v="2"/>
  </r>
  <r>
    <x v="2"/>
    <x v="0"/>
    <x v="334"/>
    <x v="0"/>
    <x v="42"/>
    <x v="44"/>
    <x v="1"/>
    <n v="42"/>
    <n v="72"/>
    <n v="3024"/>
    <n v="1451.52"/>
    <n v="0.48"/>
    <x v="2"/>
  </r>
  <r>
    <x v="2"/>
    <x v="0"/>
    <x v="334"/>
    <x v="0"/>
    <x v="42"/>
    <x v="44"/>
    <x v="2"/>
    <n v="37"/>
    <n v="60"/>
    <n v="2220"/>
    <n v="1087.8"/>
    <n v="0.49"/>
    <x v="2"/>
  </r>
  <r>
    <x v="2"/>
    <x v="0"/>
    <x v="334"/>
    <x v="0"/>
    <x v="42"/>
    <x v="44"/>
    <x v="3"/>
    <n v="36"/>
    <n v="45"/>
    <n v="1620"/>
    <n v="761.4"/>
    <n v="0.47"/>
    <x v="2"/>
  </r>
  <r>
    <x v="2"/>
    <x v="0"/>
    <x v="334"/>
    <x v="0"/>
    <x v="42"/>
    <x v="44"/>
    <x v="4"/>
    <n v="46"/>
    <n v="51"/>
    <n v="2346"/>
    <n v="1055.6999999999998"/>
    <n v="0.44999999999999996"/>
    <x v="2"/>
  </r>
  <r>
    <x v="2"/>
    <x v="0"/>
    <x v="334"/>
    <x v="0"/>
    <x v="42"/>
    <x v="44"/>
    <x v="5"/>
    <n v="54"/>
    <n v="102"/>
    <n v="5508"/>
    <n v="2313.36"/>
    <n v="0.42"/>
    <x v="2"/>
  </r>
  <r>
    <x v="2"/>
    <x v="0"/>
    <x v="366"/>
    <x v="0"/>
    <x v="42"/>
    <x v="44"/>
    <x v="0"/>
    <n v="48"/>
    <n v="135"/>
    <n v="6480"/>
    <n v="3434.4"/>
    <n v="0.53"/>
    <x v="2"/>
  </r>
  <r>
    <x v="2"/>
    <x v="0"/>
    <x v="366"/>
    <x v="0"/>
    <x v="42"/>
    <x v="44"/>
    <x v="1"/>
    <n v="41"/>
    <n v="83"/>
    <n v="3403"/>
    <n v="1701.5"/>
    <n v="0.5"/>
    <x v="2"/>
  </r>
  <r>
    <x v="2"/>
    <x v="0"/>
    <x v="366"/>
    <x v="0"/>
    <x v="42"/>
    <x v="44"/>
    <x v="2"/>
    <n v="39"/>
    <n v="60"/>
    <n v="2340"/>
    <n v="1170"/>
    <n v="0.5"/>
    <x v="2"/>
  </r>
  <r>
    <x v="2"/>
    <x v="0"/>
    <x v="366"/>
    <x v="0"/>
    <x v="42"/>
    <x v="44"/>
    <x v="3"/>
    <n v="37"/>
    <n v="44"/>
    <n v="1628"/>
    <n v="748.88"/>
    <n v="0.45999999999999996"/>
    <x v="2"/>
  </r>
  <r>
    <x v="2"/>
    <x v="0"/>
    <x v="366"/>
    <x v="0"/>
    <x v="42"/>
    <x v="44"/>
    <x v="4"/>
    <n v="47"/>
    <n v="38"/>
    <n v="1786"/>
    <n v="803.69999999999993"/>
    <n v="0.44999999999999996"/>
    <x v="2"/>
  </r>
  <r>
    <x v="2"/>
    <x v="0"/>
    <x v="366"/>
    <x v="0"/>
    <x v="42"/>
    <x v="44"/>
    <x v="5"/>
    <n v="53"/>
    <n v="81"/>
    <n v="4293"/>
    <n v="1845.99"/>
    <n v="0.43"/>
    <x v="2"/>
  </r>
  <r>
    <x v="2"/>
    <x v="0"/>
    <x v="396"/>
    <x v="0"/>
    <x v="42"/>
    <x v="44"/>
    <x v="0"/>
    <n v="49"/>
    <n v="128"/>
    <n v="6272"/>
    <n v="3198.7200000000003"/>
    <n v="0.51"/>
    <x v="2"/>
  </r>
  <r>
    <x v="2"/>
    <x v="0"/>
    <x v="396"/>
    <x v="0"/>
    <x v="42"/>
    <x v="44"/>
    <x v="1"/>
    <n v="44"/>
    <n v="63"/>
    <n v="2772"/>
    <n v="1247.3999999999999"/>
    <n v="0.44999999999999996"/>
    <x v="2"/>
  </r>
  <r>
    <x v="2"/>
    <x v="0"/>
    <x v="396"/>
    <x v="0"/>
    <x v="42"/>
    <x v="44"/>
    <x v="2"/>
    <n v="38"/>
    <n v="36"/>
    <n v="1368"/>
    <n v="684"/>
    <n v="0.5"/>
    <x v="2"/>
  </r>
  <r>
    <x v="2"/>
    <x v="0"/>
    <x v="396"/>
    <x v="0"/>
    <x v="42"/>
    <x v="44"/>
    <x v="3"/>
    <n v="36"/>
    <n v="25"/>
    <n v="900"/>
    <n v="404.99999999999994"/>
    <n v="0.44999999999999996"/>
    <x v="2"/>
  </r>
  <r>
    <x v="2"/>
    <x v="0"/>
    <x v="396"/>
    <x v="0"/>
    <x v="42"/>
    <x v="44"/>
    <x v="4"/>
    <n v="48"/>
    <n v="30"/>
    <n v="1440"/>
    <n v="619.20000000000005"/>
    <n v="0.43"/>
    <x v="2"/>
  </r>
  <r>
    <x v="2"/>
    <x v="0"/>
    <x v="396"/>
    <x v="0"/>
    <x v="42"/>
    <x v="44"/>
    <x v="5"/>
    <n v="54"/>
    <n v="50"/>
    <n v="2700"/>
    <n v="1080"/>
    <n v="0.4"/>
    <x v="2"/>
  </r>
  <r>
    <x v="2"/>
    <x v="0"/>
    <x v="428"/>
    <x v="0"/>
    <x v="42"/>
    <x v="44"/>
    <x v="0"/>
    <n v="52"/>
    <n v="113"/>
    <n v="5876"/>
    <n v="3173.0400000000004"/>
    <n v="0.54"/>
    <x v="2"/>
  </r>
  <r>
    <x v="2"/>
    <x v="0"/>
    <x v="428"/>
    <x v="0"/>
    <x v="42"/>
    <x v="44"/>
    <x v="1"/>
    <n v="48"/>
    <n v="58"/>
    <n v="2784"/>
    <n v="1280.6399999999999"/>
    <n v="0.45999999999999996"/>
    <x v="2"/>
  </r>
  <r>
    <x v="2"/>
    <x v="0"/>
    <x v="428"/>
    <x v="0"/>
    <x v="42"/>
    <x v="44"/>
    <x v="2"/>
    <n v="49"/>
    <n v="25"/>
    <n v="1225"/>
    <n v="563.5"/>
    <n v="0.45999999999999996"/>
    <x v="2"/>
  </r>
  <r>
    <x v="0"/>
    <x v="0"/>
    <x v="428"/>
    <x v="0"/>
    <x v="42"/>
    <x v="44"/>
    <x v="3"/>
    <n v="49"/>
    <n v="21"/>
    <n v="1029"/>
    <n v="514.5"/>
    <n v="0.5"/>
    <x v="2"/>
  </r>
  <r>
    <x v="0"/>
    <x v="0"/>
    <x v="428"/>
    <x v="0"/>
    <x v="42"/>
    <x v="44"/>
    <x v="4"/>
    <n v="56"/>
    <n v="20"/>
    <n v="1120"/>
    <n v="448"/>
    <n v="0.4"/>
    <x v="2"/>
  </r>
  <r>
    <x v="0"/>
    <x v="0"/>
    <x v="428"/>
    <x v="0"/>
    <x v="42"/>
    <x v="44"/>
    <x v="5"/>
    <n v="60"/>
    <n v="52"/>
    <n v="3120"/>
    <n v="1248"/>
    <n v="0.4"/>
    <x v="2"/>
  </r>
  <r>
    <x v="0"/>
    <x v="0"/>
    <x v="458"/>
    <x v="0"/>
    <x v="42"/>
    <x v="44"/>
    <x v="0"/>
    <n v="58"/>
    <n v="88"/>
    <n v="5104"/>
    <n v="2807.2000000000003"/>
    <n v="0.55000000000000004"/>
    <x v="2"/>
  </r>
  <r>
    <x v="0"/>
    <x v="0"/>
    <x v="458"/>
    <x v="0"/>
    <x v="42"/>
    <x v="44"/>
    <x v="1"/>
    <n v="45"/>
    <n v="51"/>
    <n v="2295"/>
    <n v="1078.6499999999999"/>
    <n v="0.47"/>
    <x v="2"/>
  </r>
  <r>
    <x v="0"/>
    <x v="0"/>
    <x v="458"/>
    <x v="0"/>
    <x v="42"/>
    <x v="44"/>
    <x v="2"/>
    <n v="49"/>
    <n v="48"/>
    <n v="2352"/>
    <n v="1176"/>
    <n v="0.5"/>
    <x v="2"/>
  </r>
  <r>
    <x v="0"/>
    <x v="0"/>
    <x v="458"/>
    <x v="0"/>
    <x v="42"/>
    <x v="44"/>
    <x v="3"/>
    <n v="48"/>
    <n v="41"/>
    <n v="1968"/>
    <n v="905.28"/>
    <n v="0.45999999999999996"/>
    <x v="2"/>
  </r>
  <r>
    <x v="0"/>
    <x v="0"/>
    <x v="458"/>
    <x v="0"/>
    <x v="42"/>
    <x v="44"/>
    <x v="4"/>
    <n v="56"/>
    <n v="31"/>
    <n v="1736"/>
    <n v="763.84"/>
    <n v="0.44"/>
    <x v="2"/>
  </r>
  <r>
    <x v="0"/>
    <x v="0"/>
    <x v="458"/>
    <x v="0"/>
    <x v="42"/>
    <x v="44"/>
    <x v="5"/>
    <n v="62"/>
    <n v="63"/>
    <n v="3906"/>
    <n v="1679.58"/>
    <n v="0.43"/>
    <x v="2"/>
  </r>
  <r>
    <x v="0"/>
    <x v="0"/>
    <x v="487"/>
    <x v="0"/>
    <x v="42"/>
    <x v="44"/>
    <x v="0"/>
    <n v="57"/>
    <n v="122"/>
    <n v="6954"/>
    <n v="3477"/>
    <n v="0.5"/>
    <x v="2"/>
  </r>
  <r>
    <x v="0"/>
    <x v="0"/>
    <x v="487"/>
    <x v="0"/>
    <x v="42"/>
    <x v="44"/>
    <x v="1"/>
    <n v="46"/>
    <n v="65"/>
    <n v="2990"/>
    <n v="1495"/>
    <n v="0.5"/>
    <x v="2"/>
  </r>
  <r>
    <x v="0"/>
    <x v="0"/>
    <x v="487"/>
    <x v="0"/>
    <x v="42"/>
    <x v="44"/>
    <x v="2"/>
    <n v="45"/>
    <n v="65"/>
    <n v="2925"/>
    <n v="1374.75"/>
    <n v="0.47"/>
    <x v="2"/>
  </r>
  <r>
    <x v="0"/>
    <x v="0"/>
    <x v="487"/>
    <x v="0"/>
    <x v="42"/>
    <x v="44"/>
    <x v="3"/>
    <n v="49"/>
    <n v="44"/>
    <n v="2156"/>
    <n v="1013.3199999999999"/>
    <n v="0.47"/>
    <x v="2"/>
  </r>
  <r>
    <x v="0"/>
    <x v="0"/>
    <x v="487"/>
    <x v="0"/>
    <x v="42"/>
    <x v="44"/>
    <x v="4"/>
    <n v="54"/>
    <n v="51"/>
    <n v="2754"/>
    <n v="1129.1399999999999"/>
    <n v="0.41"/>
    <x v="2"/>
  </r>
  <r>
    <x v="0"/>
    <x v="0"/>
    <x v="487"/>
    <x v="0"/>
    <x v="42"/>
    <x v="44"/>
    <x v="5"/>
    <n v="61"/>
    <n v="72"/>
    <n v="4392"/>
    <n v="1844.6399999999999"/>
    <n v="0.42"/>
    <x v="2"/>
  </r>
  <r>
    <x v="0"/>
    <x v="0"/>
    <x v="181"/>
    <x v="0"/>
    <x v="42"/>
    <x v="44"/>
    <x v="0"/>
    <n v="36"/>
    <n v="137"/>
    <n v="4932"/>
    <n v="2219.3999999999996"/>
    <n v="0.44999999999999996"/>
    <x v="2"/>
  </r>
  <r>
    <x v="0"/>
    <x v="0"/>
    <x v="181"/>
    <x v="0"/>
    <x v="42"/>
    <x v="44"/>
    <x v="1"/>
    <n v="38"/>
    <n v="81"/>
    <n v="3078"/>
    <n v="1539"/>
    <n v="0.5"/>
    <x v="2"/>
  </r>
  <r>
    <x v="0"/>
    <x v="0"/>
    <x v="181"/>
    <x v="0"/>
    <x v="42"/>
    <x v="44"/>
    <x v="2"/>
    <n v="29"/>
    <n v="91"/>
    <n v="2639"/>
    <n v="1398.67"/>
    <n v="0.53"/>
    <x v="2"/>
  </r>
  <r>
    <x v="0"/>
    <x v="0"/>
    <x v="181"/>
    <x v="0"/>
    <x v="42"/>
    <x v="44"/>
    <x v="3"/>
    <n v="32"/>
    <n v="47"/>
    <n v="1504"/>
    <n v="827.2"/>
    <n v="0.55000000000000004"/>
    <x v="2"/>
  </r>
  <r>
    <x v="0"/>
    <x v="0"/>
    <x v="181"/>
    <x v="0"/>
    <x v="42"/>
    <x v="44"/>
    <x v="4"/>
    <n v="49"/>
    <n v="59"/>
    <n v="2891"/>
    <n v="1214.22"/>
    <n v="0.42"/>
    <x v="2"/>
  </r>
  <r>
    <x v="0"/>
    <x v="0"/>
    <x v="181"/>
    <x v="0"/>
    <x v="42"/>
    <x v="44"/>
    <x v="5"/>
    <n v="36"/>
    <n v="81"/>
    <n v="2916"/>
    <n v="1487.16"/>
    <n v="0.51"/>
    <x v="2"/>
  </r>
  <r>
    <x v="0"/>
    <x v="0"/>
    <x v="210"/>
    <x v="0"/>
    <x v="42"/>
    <x v="44"/>
    <x v="0"/>
    <n v="39"/>
    <n v="144"/>
    <n v="5616"/>
    <n v="2808"/>
    <n v="0.5"/>
    <x v="2"/>
  </r>
  <r>
    <x v="0"/>
    <x v="0"/>
    <x v="210"/>
    <x v="0"/>
    <x v="42"/>
    <x v="44"/>
    <x v="1"/>
    <n v="37"/>
    <n v="61"/>
    <n v="2257"/>
    <n v="1038.22"/>
    <n v="0.45999999999999996"/>
    <x v="2"/>
  </r>
  <r>
    <x v="0"/>
    <x v="0"/>
    <x v="210"/>
    <x v="0"/>
    <x v="42"/>
    <x v="44"/>
    <x v="2"/>
    <n v="27"/>
    <n v="69"/>
    <n v="1863"/>
    <n v="950.13"/>
    <n v="0.51"/>
    <x v="2"/>
  </r>
  <r>
    <x v="0"/>
    <x v="0"/>
    <x v="210"/>
    <x v="0"/>
    <x v="43"/>
    <x v="45"/>
    <x v="3"/>
    <n v="33"/>
    <n v="45"/>
    <n v="1485"/>
    <n v="816.75000000000011"/>
    <n v="0.55000000000000004"/>
    <x v="2"/>
  </r>
  <r>
    <x v="0"/>
    <x v="0"/>
    <x v="210"/>
    <x v="0"/>
    <x v="43"/>
    <x v="45"/>
    <x v="4"/>
    <n v="45"/>
    <n v="65"/>
    <n v="2925"/>
    <n v="1199.25"/>
    <n v="0.41"/>
    <x v="2"/>
  </r>
  <r>
    <x v="0"/>
    <x v="0"/>
    <x v="210"/>
    <x v="0"/>
    <x v="43"/>
    <x v="45"/>
    <x v="5"/>
    <n v="39"/>
    <n v="98"/>
    <n v="3822"/>
    <n v="2025.66"/>
    <n v="0.53"/>
    <x v="2"/>
  </r>
  <r>
    <x v="0"/>
    <x v="0"/>
    <x v="218"/>
    <x v="0"/>
    <x v="43"/>
    <x v="45"/>
    <x v="0"/>
    <n v="36"/>
    <n v="158"/>
    <n v="5688"/>
    <n v="2616.48"/>
    <n v="0.45999999999999996"/>
    <x v="2"/>
  </r>
  <r>
    <x v="0"/>
    <x v="0"/>
    <x v="218"/>
    <x v="0"/>
    <x v="43"/>
    <x v="45"/>
    <x v="1"/>
    <n v="39"/>
    <n v="68"/>
    <n v="2652"/>
    <n v="1193.3999999999999"/>
    <n v="0.44999999999999996"/>
    <x v="2"/>
  </r>
  <r>
    <x v="0"/>
    <x v="0"/>
    <x v="218"/>
    <x v="0"/>
    <x v="43"/>
    <x v="45"/>
    <x v="2"/>
    <n v="29"/>
    <n v="69"/>
    <n v="2001"/>
    <n v="1080.54"/>
    <n v="0.54"/>
    <x v="2"/>
  </r>
  <r>
    <x v="0"/>
    <x v="0"/>
    <x v="218"/>
    <x v="0"/>
    <x v="43"/>
    <x v="45"/>
    <x v="3"/>
    <n v="32"/>
    <n v="31"/>
    <n v="992"/>
    <n v="525.76"/>
    <n v="0.53"/>
    <x v="2"/>
  </r>
  <r>
    <x v="0"/>
    <x v="0"/>
    <x v="218"/>
    <x v="0"/>
    <x v="43"/>
    <x v="45"/>
    <x v="4"/>
    <n v="46"/>
    <n v="49"/>
    <n v="2254"/>
    <n v="924.14"/>
    <n v="0.41"/>
    <x v="2"/>
  </r>
  <r>
    <x v="0"/>
    <x v="0"/>
    <x v="218"/>
    <x v="0"/>
    <x v="43"/>
    <x v="45"/>
    <x v="5"/>
    <n v="39"/>
    <n v="72"/>
    <n v="2808"/>
    <n v="1404"/>
    <n v="0.5"/>
    <x v="2"/>
  </r>
  <r>
    <x v="0"/>
    <x v="0"/>
    <x v="237"/>
    <x v="0"/>
    <x v="43"/>
    <x v="45"/>
    <x v="0"/>
    <n v="36"/>
    <n v="131"/>
    <n v="4716"/>
    <n v="2358"/>
    <n v="0.5"/>
    <x v="2"/>
  </r>
  <r>
    <x v="0"/>
    <x v="0"/>
    <x v="237"/>
    <x v="0"/>
    <x v="43"/>
    <x v="45"/>
    <x v="1"/>
    <n v="38"/>
    <n v="61"/>
    <n v="2318"/>
    <n v="1089.46"/>
    <n v="0.47"/>
    <x v="2"/>
  </r>
  <r>
    <x v="0"/>
    <x v="0"/>
    <x v="237"/>
    <x v="0"/>
    <x v="43"/>
    <x v="45"/>
    <x v="2"/>
    <n v="27"/>
    <n v="59"/>
    <n v="1593"/>
    <n v="876.15000000000009"/>
    <n v="0.55000000000000004"/>
    <x v="2"/>
  </r>
  <r>
    <x v="0"/>
    <x v="0"/>
    <x v="237"/>
    <x v="0"/>
    <x v="43"/>
    <x v="45"/>
    <x v="3"/>
    <n v="32"/>
    <n v="44"/>
    <n v="1408"/>
    <n v="718.08"/>
    <n v="0.51"/>
    <x v="2"/>
  </r>
  <r>
    <x v="0"/>
    <x v="0"/>
    <x v="237"/>
    <x v="0"/>
    <x v="43"/>
    <x v="45"/>
    <x v="4"/>
    <n v="47"/>
    <n v="45"/>
    <n v="2115"/>
    <n v="951.74999999999989"/>
    <n v="0.44999999999999996"/>
    <x v="2"/>
  </r>
  <r>
    <x v="0"/>
    <x v="0"/>
    <x v="237"/>
    <x v="0"/>
    <x v="43"/>
    <x v="45"/>
    <x v="5"/>
    <n v="38"/>
    <n v="78"/>
    <n v="2964"/>
    <n v="1600.5600000000002"/>
    <n v="0.54"/>
    <x v="2"/>
  </r>
  <r>
    <x v="0"/>
    <x v="0"/>
    <x v="266"/>
    <x v="0"/>
    <x v="43"/>
    <x v="45"/>
    <x v="0"/>
    <n v="51"/>
    <n v="160"/>
    <n v="8160"/>
    <n v="3916.7999999999997"/>
    <n v="0.48"/>
    <x v="2"/>
  </r>
  <r>
    <x v="0"/>
    <x v="0"/>
    <x v="266"/>
    <x v="0"/>
    <x v="43"/>
    <x v="45"/>
    <x v="1"/>
    <n v="47"/>
    <n v="69"/>
    <n v="3243"/>
    <n v="1459.35"/>
    <n v="0.44999999999999996"/>
    <x v="2"/>
  </r>
  <r>
    <x v="0"/>
    <x v="0"/>
    <x v="266"/>
    <x v="0"/>
    <x v="43"/>
    <x v="45"/>
    <x v="2"/>
    <n v="41"/>
    <n v="81"/>
    <n v="3321"/>
    <n v="1726.92"/>
    <n v="0.52"/>
    <x v="2"/>
  </r>
  <r>
    <x v="0"/>
    <x v="0"/>
    <x v="266"/>
    <x v="0"/>
    <x v="43"/>
    <x v="45"/>
    <x v="3"/>
    <n v="41"/>
    <n v="65"/>
    <n v="2665"/>
    <n v="1385.8"/>
    <n v="0.52"/>
    <x v="2"/>
  </r>
  <r>
    <x v="0"/>
    <x v="0"/>
    <x v="266"/>
    <x v="0"/>
    <x v="43"/>
    <x v="45"/>
    <x v="4"/>
    <n v="50"/>
    <n v="74"/>
    <n v="3700"/>
    <n v="1554"/>
    <n v="0.42"/>
    <x v="2"/>
  </r>
  <r>
    <x v="0"/>
    <x v="0"/>
    <x v="266"/>
    <x v="0"/>
    <x v="43"/>
    <x v="45"/>
    <x v="5"/>
    <n v="54"/>
    <n v="104"/>
    <n v="5616"/>
    <n v="3088.8"/>
    <n v="0.55000000000000004"/>
    <x v="2"/>
  </r>
  <r>
    <x v="0"/>
    <x v="0"/>
    <x v="299"/>
    <x v="0"/>
    <x v="43"/>
    <x v="45"/>
    <x v="0"/>
    <n v="51"/>
    <n v="189"/>
    <n v="9639"/>
    <n v="4433.9399999999996"/>
    <n v="0.45999999999999996"/>
    <x v="2"/>
  </r>
  <r>
    <x v="0"/>
    <x v="0"/>
    <x v="299"/>
    <x v="0"/>
    <x v="43"/>
    <x v="45"/>
    <x v="1"/>
    <n v="48"/>
    <n v="120"/>
    <n v="5760"/>
    <n v="2591.9999999999995"/>
    <n v="0.44999999999999996"/>
    <x v="2"/>
  </r>
  <r>
    <x v="0"/>
    <x v="0"/>
    <x v="299"/>
    <x v="0"/>
    <x v="43"/>
    <x v="45"/>
    <x v="2"/>
    <n v="43"/>
    <n v="85"/>
    <n v="3655"/>
    <n v="1937.15"/>
    <n v="0.53"/>
    <x v="2"/>
  </r>
  <r>
    <x v="0"/>
    <x v="0"/>
    <x v="299"/>
    <x v="0"/>
    <x v="43"/>
    <x v="45"/>
    <x v="3"/>
    <n v="41"/>
    <n v="75"/>
    <n v="3075"/>
    <n v="1691.2500000000002"/>
    <n v="0.55000000000000004"/>
    <x v="2"/>
  </r>
  <r>
    <x v="0"/>
    <x v="0"/>
    <x v="299"/>
    <x v="0"/>
    <x v="43"/>
    <x v="45"/>
    <x v="4"/>
    <n v="50"/>
    <n v="75"/>
    <n v="3750"/>
    <n v="1500"/>
    <n v="0.4"/>
    <x v="2"/>
  </r>
  <r>
    <x v="0"/>
    <x v="0"/>
    <x v="299"/>
    <x v="0"/>
    <x v="43"/>
    <x v="45"/>
    <x v="5"/>
    <n v="56"/>
    <n v="135"/>
    <n v="7560"/>
    <n v="4006.8"/>
    <n v="0.53"/>
    <x v="2"/>
  </r>
  <r>
    <x v="0"/>
    <x v="0"/>
    <x v="327"/>
    <x v="0"/>
    <x v="43"/>
    <x v="45"/>
    <x v="0"/>
    <n v="53"/>
    <n v="182"/>
    <n v="9646"/>
    <n v="4823"/>
    <n v="0.5"/>
    <x v="2"/>
  </r>
  <r>
    <x v="0"/>
    <x v="0"/>
    <x v="327"/>
    <x v="0"/>
    <x v="43"/>
    <x v="45"/>
    <x v="1"/>
    <n v="47"/>
    <n v="119"/>
    <n v="5593"/>
    <n v="2516.85"/>
    <n v="0.44999999999999996"/>
    <x v="2"/>
  </r>
  <r>
    <x v="0"/>
    <x v="0"/>
    <x v="327"/>
    <x v="0"/>
    <x v="43"/>
    <x v="45"/>
    <x v="2"/>
    <n v="41"/>
    <n v="102"/>
    <n v="4182"/>
    <n v="2258.2800000000002"/>
    <n v="0.54"/>
    <x v="2"/>
  </r>
  <r>
    <x v="0"/>
    <x v="0"/>
    <x v="327"/>
    <x v="0"/>
    <x v="43"/>
    <x v="45"/>
    <x v="3"/>
    <n v="43"/>
    <n v="90"/>
    <n v="3870"/>
    <n v="2051.1"/>
    <n v="0.53"/>
    <x v="2"/>
  </r>
  <r>
    <x v="0"/>
    <x v="0"/>
    <x v="327"/>
    <x v="0"/>
    <x v="43"/>
    <x v="45"/>
    <x v="4"/>
    <n v="51"/>
    <n v="94"/>
    <n v="4794"/>
    <n v="1965.54"/>
    <n v="0.41"/>
    <x v="2"/>
  </r>
  <r>
    <x v="0"/>
    <x v="0"/>
    <x v="327"/>
    <x v="0"/>
    <x v="43"/>
    <x v="45"/>
    <x v="5"/>
    <n v="55"/>
    <n v="145"/>
    <n v="7975"/>
    <n v="3987.5"/>
    <n v="0.5"/>
    <x v="2"/>
  </r>
  <r>
    <x v="0"/>
    <x v="0"/>
    <x v="359"/>
    <x v="0"/>
    <x v="43"/>
    <x v="45"/>
    <x v="0"/>
    <n v="50"/>
    <n v="163"/>
    <n v="8150"/>
    <n v="3993.5"/>
    <n v="0.49"/>
    <x v="2"/>
  </r>
  <r>
    <x v="0"/>
    <x v="0"/>
    <x v="359"/>
    <x v="0"/>
    <x v="43"/>
    <x v="45"/>
    <x v="1"/>
    <n v="47"/>
    <n v="128"/>
    <n v="6016"/>
    <n v="2767.3599999999997"/>
    <n v="0.45999999999999996"/>
    <x v="2"/>
  </r>
  <r>
    <x v="0"/>
    <x v="0"/>
    <x v="359"/>
    <x v="0"/>
    <x v="43"/>
    <x v="45"/>
    <x v="2"/>
    <n v="42"/>
    <n v="105"/>
    <n v="4410"/>
    <n v="2205"/>
    <n v="0.5"/>
    <x v="2"/>
  </r>
  <r>
    <x v="0"/>
    <x v="0"/>
    <x v="359"/>
    <x v="0"/>
    <x v="43"/>
    <x v="45"/>
    <x v="3"/>
    <n v="41"/>
    <n v="63"/>
    <n v="2583"/>
    <n v="1291.5"/>
    <n v="0.5"/>
    <x v="2"/>
  </r>
  <r>
    <x v="0"/>
    <x v="0"/>
    <x v="359"/>
    <x v="0"/>
    <x v="43"/>
    <x v="45"/>
    <x v="4"/>
    <n v="50"/>
    <n v="63"/>
    <n v="3150"/>
    <n v="1417.4999999999998"/>
    <n v="0.44999999999999996"/>
    <x v="2"/>
  </r>
  <r>
    <x v="0"/>
    <x v="0"/>
    <x v="359"/>
    <x v="0"/>
    <x v="43"/>
    <x v="45"/>
    <x v="5"/>
    <n v="59"/>
    <n v="120"/>
    <n v="7080"/>
    <n v="3681.6"/>
    <n v="0.52"/>
    <x v="2"/>
  </r>
  <r>
    <x v="0"/>
    <x v="0"/>
    <x v="389"/>
    <x v="0"/>
    <x v="43"/>
    <x v="45"/>
    <x v="0"/>
    <n v="50"/>
    <n v="142"/>
    <n v="7100"/>
    <n v="3479"/>
    <n v="0.49"/>
    <x v="2"/>
  </r>
  <r>
    <x v="0"/>
    <x v="0"/>
    <x v="389"/>
    <x v="0"/>
    <x v="43"/>
    <x v="45"/>
    <x v="1"/>
    <n v="47"/>
    <n v="85"/>
    <n v="3995"/>
    <n v="1797.7499999999998"/>
    <n v="0.44999999999999996"/>
    <x v="2"/>
  </r>
  <r>
    <x v="0"/>
    <x v="0"/>
    <x v="389"/>
    <x v="0"/>
    <x v="43"/>
    <x v="45"/>
    <x v="2"/>
    <n v="43"/>
    <n v="61"/>
    <n v="2623"/>
    <n v="1337.73"/>
    <n v="0.51"/>
    <x v="2"/>
  </r>
  <r>
    <x v="0"/>
    <x v="0"/>
    <x v="389"/>
    <x v="0"/>
    <x v="43"/>
    <x v="45"/>
    <x v="3"/>
    <n v="41"/>
    <n v="60"/>
    <n v="2460"/>
    <n v="1254.5999999999999"/>
    <n v="0.51"/>
    <x v="2"/>
  </r>
  <r>
    <x v="0"/>
    <x v="0"/>
    <x v="389"/>
    <x v="0"/>
    <x v="43"/>
    <x v="45"/>
    <x v="4"/>
    <n v="50"/>
    <n v="60"/>
    <n v="3000"/>
    <n v="1320"/>
    <n v="0.44"/>
    <x v="2"/>
  </r>
  <r>
    <x v="0"/>
    <x v="0"/>
    <x v="389"/>
    <x v="0"/>
    <x v="43"/>
    <x v="45"/>
    <x v="5"/>
    <n v="58"/>
    <n v="84"/>
    <n v="4872"/>
    <n v="2630.88"/>
    <n v="0.54"/>
    <x v="2"/>
  </r>
  <r>
    <x v="0"/>
    <x v="0"/>
    <x v="421"/>
    <x v="0"/>
    <x v="43"/>
    <x v="45"/>
    <x v="0"/>
    <n v="56"/>
    <n v="128"/>
    <n v="7168"/>
    <n v="3225.5999999999995"/>
    <n v="0.44999999999999996"/>
    <x v="2"/>
  </r>
  <r>
    <x v="0"/>
    <x v="0"/>
    <x v="421"/>
    <x v="0"/>
    <x v="43"/>
    <x v="45"/>
    <x v="1"/>
    <n v="51"/>
    <n v="90"/>
    <n v="4590"/>
    <n v="2111.3999999999996"/>
    <n v="0.45999999999999996"/>
    <x v="2"/>
  </r>
  <r>
    <x v="0"/>
    <x v="0"/>
    <x v="421"/>
    <x v="0"/>
    <x v="43"/>
    <x v="45"/>
    <x v="2"/>
    <n v="50"/>
    <n v="52"/>
    <n v="2600"/>
    <n v="1430.0000000000002"/>
    <n v="0.55000000000000004"/>
    <x v="2"/>
  </r>
  <r>
    <x v="0"/>
    <x v="0"/>
    <x v="421"/>
    <x v="0"/>
    <x v="43"/>
    <x v="45"/>
    <x v="3"/>
    <n v="52"/>
    <n v="44"/>
    <n v="2288"/>
    <n v="1144"/>
    <n v="0.5"/>
    <x v="2"/>
  </r>
  <r>
    <x v="0"/>
    <x v="0"/>
    <x v="421"/>
    <x v="0"/>
    <x v="43"/>
    <x v="45"/>
    <x v="4"/>
    <n v="62"/>
    <n v="49"/>
    <n v="3038"/>
    <n v="1215.2"/>
    <n v="0.4"/>
    <x v="2"/>
  </r>
  <r>
    <x v="4"/>
    <x v="0"/>
    <x v="421"/>
    <x v="0"/>
    <x v="43"/>
    <x v="45"/>
    <x v="5"/>
    <n v="63"/>
    <n v="78"/>
    <n v="4914"/>
    <n v="2702.7000000000003"/>
    <n v="0.55000000000000004"/>
    <x v="2"/>
  </r>
  <r>
    <x v="4"/>
    <x v="0"/>
    <x v="451"/>
    <x v="0"/>
    <x v="43"/>
    <x v="45"/>
    <x v="0"/>
    <n v="60"/>
    <n v="135"/>
    <n v="8100"/>
    <n v="3807"/>
    <n v="0.47"/>
    <x v="2"/>
  </r>
  <r>
    <x v="4"/>
    <x v="0"/>
    <x v="451"/>
    <x v="0"/>
    <x v="43"/>
    <x v="45"/>
    <x v="1"/>
    <n v="53"/>
    <n v="85"/>
    <n v="4505"/>
    <n v="2072.2999999999997"/>
    <n v="0.45999999999999996"/>
    <x v="2"/>
  </r>
  <r>
    <x v="4"/>
    <x v="0"/>
    <x v="451"/>
    <x v="0"/>
    <x v="43"/>
    <x v="45"/>
    <x v="2"/>
    <n v="52"/>
    <n v="86"/>
    <n v="4472"/>
    <n v="2280.7200000000003"/>
    <n v="0.51"/>
    <x v="2"/>
  </r>
  <r>
    <x v="4"/>
    <x v="0"/>
    <x v="451"/>
    <x v="0"/>
    <x v="43"/>
    <x v="45"/>
    <x v="3"/>
    <n v="51"/>
    <n v="84"/>
    <n v="4284"/>
    <n v="2270.52"/>
    <n v="0.53"/>
    <x v="2"/>
  </r>
  <r>
    <x v="4"/>
    <x v="0"/>
    <x v="451"/>
    <x v="0"/>
    <x v="43"/>
    <x v="45"/>
    <x v="4"/>
    <n v="60"/>
    <n v="72"/>
    <n v="4320"/>
    <n v="1728"/>
    <n v="0.4"/>
    <x v="2"/>
  </r>
  <r>
    <x v="4"/>
    <x v="0"/>
    <x v="451"/>
    <x v="0"/>
    <x v="43"/>
    <x v="45"/>
    <x v="5"/>
    <n v="64"/>
    <n v="98"/>
    <n v="6272"/>
    <n v="3449.6000000000004"/>
    <n v="0.55000000000000004"/>
    <x v="2"/>
  </r>
  <r>
    <x v="4"/>
    <x v="0"/>
    <x v="480"/>
    <x v="0"/>
    <x v="43"/>
    <x v="45"/>
    <x v="0"/>
    <n v="62"/>
    <n v="168"/>
    <n v="10416"/>
    <n v="4895.5199999999995"/>
    <n v="0.47"/>
    <x v="2"/>
  </r>
  <r>
    <x v="4"/>
    <x v="0"/>
    <x v="480"/>
    <x v="0"/>
    <x v="43"/>
    <x v="45"/>
    <x v="1"/>
    <n v="50"/>
    <n v="100"/>
    <n v="5000"/>
    <n v="2400"/>
    <n v="0.48"/>
    <x v="2"/>
  </r>
  <r>
    <x v="4"/>
    <x v="0"/>
    <x v="480"/>
    <x v="0"/>
    <x v="43"/>
    <x v="45"/>
    <x v="2"/>
    <n v="50"/>
    <n v="109"/>
    <n v="5450"/>
    <n v="2943"/>
    <n v="0.54"/>
    <x v="2"/>
  </r>
  <r>
    <x v="4"/>
    <x v="0"/>
    <x v="480"/>
    <x v="0"/>
    <x v="43"/>
    <x v="45"/>
    <x v="3"/>
    <n v="53"/>
    <n v="98"/>
    <n v="5194"/>
    <n v="2804.76"/>
    <n v="0.54"/>
    <x v="2"/>
  </r>
  <r>
    <x v="4"/>
    <x v="0"/>
    <x v="480"/>
    <x v="0"/>
    <x v="43"/>
    <x v="45"/>
    <x v="4"/>
    <n v="61"/>
    <n v="91"/>
    <n v="5551"/>
    <n v="2220.4"/>
    <n v="0.4"/>
    <x v="2"/>
  </r>
  <r>
    <x v="4"/>
    <x v="0"/>
    <x v="480"/>
    <x v="0"/>
    <x v="43"/>
    <x v="45"/>
    <x v="5"/>
    <n v="65"/>
    <n v="123"/>
    <n v="7995"/>
    <n v="3997.5"/>
    <n v="0.5"/>
    <x v="2"/>
  </r>
  <r>
    <x v="4"/>
    <x v="0"/>
    <x v="174"/>
    <x v="0"/>
    <x v="43"/>
    <x v="45"/>
    <x v="0"/>
    <n v="32"/>
    <n v="138"/>
    <n v="4416"/>
    <n v="2208"/>
    <n v="0.5"/>
    <x v="2"/>
  </r>
  <r>
    <x v="4"/>
    <x v="0"/>
    <x v="174"/>
    <x v="0"/>
    <x v="43"/>
    <x v="45"/>
    <x v="1"/>
    <n v="33"/>
    <n v="77"/>
    <n v="2541"/>
    <n v="1194.27"/>
    <n v="0.47"/>
    <x v="2"/>
  </r>
  <r>
    <x v="4"/>
    <x v="0"/>
    <x v="174"/>
    <x v="0"/>
    <x v="43"/>
    <x v="45"/>
    <x v="2"/>
    <n v="24"/>
    <n v="72"/>
    <n v="1728"/>
    <n v="881.28"/>
    <n v="0.51"/>
    <x v="2"/>
  </r>
  <r>
    <x v="4"/>
    <x v="0"/>
    <x v="174"/>
    <x v="0"/>
    <x v="43"/>
    <x v="45"/>
    <x v="3"/>
    <n v="27"/>
    <n v="38"/>
    <n v="1026"/>
    <n v="513"/>
    <n v="0.5"/>
    <x v="2"/>
  </r>
  <r>
    <x v="4"/>
    <x v="0"/>
    <x v="174"/>
    <x v="0"/>
    <x v="43"/>
    <x v="45"/>
    <x v="4"/>
    <n v="41"/>
    <n v="47"/>
    <n v="1927"/>
    <n v="770.80000000000007"/>
    <n v="0.4"/>
    <x v="2"/>
  </r>
  <r>
    <x v="4"/>
    <x v="0"/>
    <x v="174"/>
    <x v="0"/>
    <x v="43"/>
    <x v="45"/>
    <x v="5"/>
    <n v="33"/>
    <n v="69"/>
    <n v="2277"/>
    <n v="1252.3500000000001"/>
    <n v="0.55000000000000004"/>
    <x v="2"/>
  </r>
  <r>
    <x v="4"/>
    <x v="0"/>
    <x v="203"/>
    <x v="0"/>
    <x v="43"/>
    <x v="45"/>
    <x v="0"/>
    <n v="34"/>
    <n v="147"/>
    <n v="4998"/>
    <n v="2399.04"/>
    <n v="0.48"/>
    <x v="2"/>
  </r>
  <r>
    <x v="4"/>
    <x v="0"/>
    <x v="203"/>
    <x v="0"/>
    <x v="43"/>
    <x v="45"/>
    <x v="1"/>
    <n v="32"/>
    <n v="53"/>
    <n v="1696"/>
    <n v="848"/>
    <n v="0.5"/>
    <x v="2"/>
  </r>
  <r>
    <x v="4"/>
    <x v="0"/>
    <x v="203"/>
    <x v="0"/>
    <x v="43"/>
    <x v="45"/>
    <x v="2"/>
    <n v="24"/>
    <n v="63"/>
    <n v="1512"/>
    <n v="771.12"/>
    <n v="0.51"/>
    <x v="2"/>
  </r>
  <r>
    <x v="4"/>
    <x v="0"/>
    <x v="203"/>
    <x v="0"/>
    <x v="44"/>
    <x v="46"/>
    <x v="3"/>
    <n v="29"/>
    <n v="30"/>
    <n v="870"/>
    <n v="461.1"/>
    <n v="0.53"/>
    <x v="2"/>
  </r>
  <r>
    <x v="4"/>
    <x v="0"/>
    <x v="203"/>
    <x v="0"/>
    <x v="44"/>
    <x v="46"/>
    <x v="4"/>
    <n v="41"/>
    <n v="47"/>
    <n v="1927"/>
    <n v="770.80000000000007"/>
    <n v="0.4"/>
    <x v="2"/>
  </r>
  <r>
    <x v="4"/>
    <x v="0"/>
    <x v="203"/>
    <x v="0"/>
    <x v="44"/>
    <x v="46"/>
    <x v="5"/>
    <n v="32"/>
    <n v="74"/>
    <n v="2368"/>
    <n v="1255.04"/>
    <n v="0.53"/>
    <x v="2"/>
  </r>
  <r>
    <x v="4"/>
    <x v="0"/>
    <x v="708"/>
    <x v="0"/>
    <x v="44"/>
    <x v="46"/>
    <x v="0"/>
    <n v="32"/>
    <n v="144"/>
    <n v="4608"/>
    <n v="2119.6799999999998"/>
    <n v="0.45999999999999996"/>
    <x v="2"/>
  </r>
  <r>
    <x v="4"/>
    <x v="0"/>
    <x v="708"/>
    <x v="0"/>
    <x v="44"/>
    <x v="46"/>
    <x v="1"/>
    <n v="32"/>
    <n v="58"/>
    <n v="1856"/>
    <n v="909.43999999999994"/>
    <n v="0.49"/>
    <x v="2"/>
  </r>
  <r>
    <x v="4"/>
    <x v="0"/>
    <x v="708"/>
    <x v="0"/>
    <x v="44"/>
    <x v="46"/>
    <x v="2"/>
    <n v="24"/>
    <n v="59"/>
    <n v="1416"/>
    <n v="750.48"/>
    <n v="0.53"/>
    <x v="2"/>
  </r>
  <r>
    <x v="4"/>
    <x v="0"/>
    <x v="708"/>
    <x v="0"/>
    <x v="44"/>
    <x v="46"/>
    <x v="3"/>
    <n v="27"/>
    <n v="22"/>
    <n v="594"/>
    <n v="308.88"/>
    <n v="0.52"/>
    <x v="2"/>
  </r>
  <r>
    <x v="4"/>
    <x v="0"/>
    <x v="708"/>
    <x v="0"/>
    <x v="44"/>
    <x v="46"/>
    <x v="4"/>
    <n v="43"/>
    <n v="34"/>
    <n v="1462"/>
    <n v="657.9"/>
    <n v="0.44999999999999996"/>
    <x v="2"/>
  </r>
  <r>
    <x v="4"/>
    <x v="0"/>
    <x v="708"/>
    <x v="0"/>
    <x v="44"/>
    <x v="46"/>
    <x v="5"/>
    <n v="32"/>
    <n v="61"/>
    <n v="1952"/>
    <n v="976"/>
    <n v="0.5"/>
    <x v="2"/>
  </r>
  <r>
    <x v="4"/>
    <x v="0"/>
    <x v="230"/>
    <x v="0"/>
    <x v="44"/>
    <x v="46"/>
    <x v="0"/>
    <n v="34"/>
    <n v="133"/>
    <n v="4522"/>
    <n v="2261"/>
    <n v="0.5"/>
    <x v="2"/>
  </r>
  <r>
    <x v="4"/>
    <x v="0"/>
    <x v="230"/>
    <x v="0"/>
    <x v="44"/>
    <x v="46"/>
    <x v="1"/>
    <n v="33"/>
    <n v="51"/>
    <n v="1683"/>
    <n v="774.18"/>
    <n v="0.45999999999999996"/>
    <x v="2"/>
  </r>
  <r>
    <x v="4"/>
    <x v="0"/>
    <x v="230"/>
    <x v="0"/>
    <x v="44"/>
    <x v="46"/>
    <x v="2"/>
    <n v="24"/>
    <n v="51"/>
    <n v="1224"/>
    <n v="612"/>
    <n v="0.5"/>
    <x v="2"/>
  </r>
  <r>
    <x v="4"/>
    <x v="0"/>
    <x v="230"/>
    <x v="0"/>
    <x v="44"/>
    <x v="46"/>
    <x v="3"/>
    <n v="27"/>
    <n v="27"/>
    <n v="729"/>
    <n v="371.79"/>
    <n v="0.51"/>
    <x v="2"/>
  </r>
  <r>
    <x v="4"/>
    <x v="0"/>
    <x v="230"/>
    <x v="0"/>
    <x v="44"/>
    <x v="46"/>
    <x v="4"/>
    <n v="44"/>
    <n v="27"/>
    <n v="1188"/>
    <n v="522.72"/>
    <n v="0.44"/>
    <x v="2"/>
  </r>
  <r>
    <x v="4"/>
    <x v="0"/>
    <x v="230"/>
    <x v="0"/>
    <x v="44"/>
    <x v="46"/>
    <x v="5"/>
    <n v="33"/>
    <n v="68"/>
    <n v="2244"/>
    <n v="1211.76"/>
    <n v="0.54"/>
    <x v="2"/>
  </r>
  <r>
    <x v="4"/>
    <x v="0"/>
    <x v="259"/>
    <x v="0"/>
    <x v="44"/>
    <x v="46"/>
    <x v="0"/>
    <n v="48"/>
    <n v="130"/>
    <n v="6240"/>
    <n v="2932.7999999999997"/>
    <n v="0.47"/>
    <x v="2"/>
  </r>
  <r>
    <x v="4"/>
    <x v="0"/>
    <x v="259"/>
    <x v="0"/>
    <x v="44"/>
    <x v="46"/>
    <x v="1"/>
    <n v="41"/>
    <n v="68"/>
    <n v="2788"/>
    <n v="1394"/>
    <n v="0.5"/>
    <x v="2"/>
  </r>
  <r>
    <x v="4"/>
    <x v="0"/>
    <x v="259"/>
    <x v="0"/>
    <x v="44"/>
    <x v="46"/>
    <x v="2"/>
    <n v="38"/>
    <n v="75"/>
    <n v="2850"/>
    <n v="1425"/>
    <n v="0.5"/>
    <x v="2"/>
  </r>
  <r>
    <x v="4"/>
    <x v="0"/>
    <x v="259"/>
    <x v="0"/>
    <x v="44"/>
    <x v="46"/>
    <x v="3"/>
    <n v="38"/>
    <n v="56"/>
    <n v="2128"/>
    <n v="1064"/>
    <n v="0.5"/>
    <x v="2"/>
  </r>
  <r>
    <x v="4"/>
    <x v="0"/>
    <x v="259"/>
    <x v="0"/>
    <x v="44"/>
    <x v="46"/>
    <x v="4"/>
    <n v="47"/>
    <n v="68"/>
    <n v="3196"/>
    <n v="1310.3599999999999"/>
    <n v="0.41"/>
    <x v="2"/>
  </r>
  <r>
    <x v="4"/>
    <x v="0"/>
    <x v="259"/>
    <x v="0"/>
    <x v="44"/>
    <x v="46"/>
    <x v="5"/>
    <n v="51"/>
    <n v="102"/>
    <n v="5202"/>
    <n v="2705.04"/>
    <n v="0.52"/>
    <x v="2"/>
  </r>
  <r>
    <x v="4"/>
    <x v="0"/>
    <x v="292"/>
    <x v="0"/>
    <x v="44"/>
    <x v="46"/>
    <x v="0"/>
    <n v="45"/>
    <n v="156"/>
    <n v="7020"/>
    <n v="3229.2"/>
    <n v="0.45999999999999996"/>
    <x v="2"/>
  </r>
  <r>
    <x v="4"/>
    <x v="0"/>
    <x v="292"/>
    <x v="0"/>
    <x v="44"/>
    <x v="46"/>
    <x v="1"/>
    <n v="44"/>
    <n v="105"/>
    <n v="4620"/>
    <n v="2125.1999999999998"/>
    <n v="0.45999999999999996"/>
    <x v="2"/>
  </r>
  <r>
    <x v="4"/>
    <x v="0"/>
    <x v="292"/>
    <x v="0"/>
    <x v="44"/>
    <x v="46"/>
    <x v="2"/>
    <n v="38"/>
    <n v="69"/>
    <n v="2622"/>
    <n v="1389.66"/>
    <n v="0.53"/>
    <x v="2"/>
  </r>
  <r>
    <x v="4"/>
    <x v="0"/>
    <x v="292"/>
    <x v="0"/>
    <x v="44"/>
    <x v="46"/>
    <x v="3"/>
    <n v="39"/>
    <n v="65"/>
    <n v="2535"/>
    <n v="1368.9"/>
    <n v="0.54"/>
    <x v="2"/>
  </r>
  <r>
    <x v="4"/>
    <x v="0"/>
    <x v="292"/>
    <x v="0"/>
    <x v="44"/>
    <x v="46"/>
    <x v="4"/>
    <n v="46"/>
    <n v="65"/>
    <n v="2990"/>
    <n v="1345.4999999999998"/>
    <n v="0.44999999999999996"/>
    <x v="2"/>
  </r>
  <r>
    <x v="4"/>
    <x v="0"/>
    <x v="292"/>
    <x v="0"/>
    <x v="44"/>
    <x v="46"/>
    <x v="5"/>
    <n v="50"/>
    <n v="120"/>
    <n v="6000"/>
    <n v="3000"/>
    <n v="0.5"/>
    <x v="2"/>
  </r>
  <r>
    <x v="4"/>
    <x v="0"/>
    <x v="320"/>
    <x v="0"/>
    <x v="44"/>
    <x v="46"/>
    <x v="0"/>
    <n v="47"/>
    <n v="188"/>
    <n v="8836"/>
    <n v="4152.92"/>
    <n v="0.47"/>
    <x v="2"/>
  </r>
  <r>
    <x v="4"/>
    <x v="0"/>
    <x v="320"/>
    <x v="0"/>
    <x v="44"/>
    <x v="46"/>
    <x v="1"/>
    <n v="42"/>
    <n v="98"/>
    <n v="4116"/>
    <n v="2058"/>
    <n v="0.5"/>
    <x v="2"/>
  </r>
  <r>
    <x v="4"/>
    <x v="0"/>
    <x v="320"/>
    <x v="0"/>
    <x v="44"/>
    <x v="46"/>
    <x v="2"/>
    <n v="37"/>
    <n v="81"/>
    <n v="2997"/>
    <n v="1558.44"/>
    <n v="0.52"/>
    <x v="2"/>
  </r>
  <r>
    <x v="4"/>
    <x v="0"/>
    <x v="320"/>
    <x v="0"/>
    <x v="44"/>
    <x v="46"/>
    <x v="3"/>
    <n v="36"/>
    <n v="63"/>
    <n v="2268"/>
    <n v="1224.72"/>
    <n v="0.54"/>
    <x v="2"/>
  </r>
  <r>
    <x v="4"/>
    <x v="0"/>
    <x v="320"/>
    <x v="0"/>
    <x v="44"/>
    <x v="46"/>
    <x v="4"/>
    <n v="48"/>
    <n v="74"/>
    <n v="3552"/>
    <n v="1527.36"/>
    <n v="0.43"/>
    <x v="2"/>
  </r>
  <r>
    <x v="4"/>
    <x v="0"/>
    <x v="320"/>
    <x v="0"/>
    <x v="44"/>
    <x v="46"/>
    <x v="5"/>
    <n v="54"/>
    <n v="131"/>
    <n v="7074"/>
    <n v="3749.2200000000003"/>
    <n v="0.53"/>
    <x v="2"/>
  </r>
  <r>
    <x v="4"/>
    <x v="0"/>
    <x v="352"/>
    <x v="0"/>
    <x v="44"/>
    <x v="46"/>
    <x v="0"/>
    <n v="47"/>
    <n v="180"/>
    <n v="8460"/>
    <n v="4060.7999999999997"/>
    <n v="0.48"/>
    <x v="2"/>
  </r>
  <r>
    <x v="4"/>
    <x v="0"/>
    <x v="352"/>
    <x v="0"/>
    <x v="44"/>
    <x v="46"/>
    <x v="1"/>
    <n v="42"/>
    <n v="101"/>
    <n v="4242"/>
    <n v="1993.7399999999998"/>
    <n v="0.47"/>
    <x v="2"/>
  </r>
  <r>
    <x v="4"/>
    <x v="0"/>
    <x v="352"/>
    <x v="0"/>
    <x v="44"/>
    <x v="46"/>
    <x v="2"/>
    <n v="37"/>
    <n v="75"/>
    <n v="2775"/>
    <n v="1498.5"/>
    <n v="0.54"/>
    <x v="2"/>
  </r>
  <r>
    <x v="4"/>
    <x v="0"/>
    <x v="352"/>
    <x v="0"/>
    <x v="44"/>
    <x v="46"/>
    <x v="3"/>
    <n v="36"/>
    <n v="52"/>
    <n v="1872"/>
    <n v="954.72"/>
    <n v="0.51"/>
    <x v="2"/>
  </r>
  <r>
    <x v="4"/>
    <x v="0"/>
    <x v="352"/>
    <x v="0"/>
    <x v="44"/>
    <x v="46"/>
    <x v="4"/>
    <n v="46"/>
    <n v="46"/>
    <n v="2116"/>
    <n v="909.88"/>
    <n v="0.43"/>
    <x v="2"/>
  </r>
  <r>
    <x v="4"/>
    <x v="0"/>
    <x v="352"/>
    <x v="0"/>
    <x v="44"/>
    <x v="46"/>
    <x v="5"/>
    <n v="52"/>
    <n v="105"/>
    <n v="5460"/>
    <n v="2893.8"/>
    <n v="0.53"/>
    <x v="2"/>
  </r>
  <r>
    <x v="4"/>
    <x v="0"/>
    <x v="382"/>
    <x v="0"/>
    <x v="44"/>
    <x v="46"/>
    <x v="0"/>
    <n v="46"/>
    <n v="124"/>
    <n v="5704"/>
    <n v="2794.96"/>
    <n v="0.49"/>
    <x v="2"/>
  </r>
  <r>
    <x v="4"/>
    <x v="0"/>
    <x v="382"/>
    <x v="0"/>
    <x v="44"/>
    <x v="46"/>
    <x v="1"/>
    <n v="41"/>
    <n v="72"/>
    <n v="2952"/>
    <n v="1476"/>
    <n v="0.5"/>
    <x v="2"/>
  </r>
  <r>
    <x v="4"/>
    <x v="0"/>
    <x v="382"/>
    <x v="0"/>
    <x v="44"/>
    <x v="46"/>
    <x v="2"/>
    <n v="39"/>
    <n v="51"/>
    <n v="1989"/>
    <n v="1054.17"/>
    <n v="0.53"/>
    <x v="2"/>
  </r>
  <r>
    <x v="4"/>
    <x v="0"/>
    <x v="382"/>
    <x v="0"/>
    <x v="44"/>
    <x v="46"/>
    <x v="3"/>
    <n v="37"/>
    <n v="38"/>
    <n v="1406"/>
    <n v="745.18000000000006"/>
    <n v="0.53"/>
    <x v="2"/>
  </r>
  <r>
    <x v="4"/>
    <x v="0"/>
    <x v="382"/>
    <x v="0"/>
    <x v="44"/>
    <x v="46"/>
    <x v="4"/>
    <n v="47"/>
    <n v="41"/>
    <n v="1927"/>
    <n v="790.06999999999994"/>
    <n v="0.41"/>
    <x v="2"/>
  </r>
  <r>
    <x v="4"/>
    <x v="0"/>
    <x v="382"/>
    <x v="0"/>
    <x v="44"/>
    <x v="46"/>
    <x v="5"/>
    <n v="50"/>
    <n v="73"/>
    <n v="3650"/>
    <n v="1934.5"/>
    <n v="0.53"/>
    <x v="2"/>
  </r>
  <r>
    <x v="4"/>
    <x v="0"/>
    <x v="414"/>
    <x v="0"/>
    <x v="44"/>
    <x v="46"/>
    <x v="0"/>
    <n v="53"/>
    <n v="119"/>
    <n v="6307"/>
    <n v="2901.22"/>
    <n v="0.45999999999999996"/>
    <x v="2"/>
  </r>
  <r>
    <x v="4"/>
    <x v="0"/>
    <x v="414"/>
    <x v="0"/>
    <x v="44"/>
    <x v="46"/>
    <x v="1"/>
    <n v="48"/>
    <n v="63"/>
    <n v="3024"/>
    <n v="1512"/>
    <n v="0.5"/>
    <x v="2"/>
  </r>
  <r>
    <x v="4"/>
    <x v="0"/>
    <x v="414"/>
    <x v="0"/>
    <x v="44"/>
    <x v="46"/>
    <x v="2"/>
    <n v="46"/>
    <n v="42"/>
    <n v="1932"/>
    <n v="966"/>
    <n v="0.5"/>
    <x v="2"/>
  </r>
  <r>
    <x v="4"/>
    <x v="0"/>
    <x v="414"/>
    <x v="0"/>
    <x v="44"/>
    <x v="46"/>
    <x v="3"/>
    <n v="48"/>
    <n v="31"/>
    <n v="1488"/>
    <n v="773.76"/>
    <n v="0.52"/>
    <x v="2"/>
  </r>
  <r>
    <x v="4"/>
    <x v="0"/>
    <x v="414"/>
    <x v="0"/>
    <x v="44"/>
    <x v="46"/>
    <x v="4"/>
    <n v="58"/>
    <n v="38"/>
    <n v="2204"/>
    <n v="903.64"/>
    <n v="0.41"/>
    <x v="2"/>
  </r>
  <r>
    <x v="2"/>
    <x v="0"/>
    <x v="414"/>
    <x v="0"/>
    <x v="44"/>
    <x v="46"/>
    <x v="5"/>
    <n v="62"/>
    <n v="68"/>
    <n v="4216"/>
    <n v="2234.48"/>
    <n v="0.53"/>
    <x v="2"/>
  </r>
  <r>
    <x v="2"/>
    <x v="0"/>
    <x v="444"/>
    <x v="0"/>
    <x v="44"/>
    <x v="46"/>
    <x v="0"/>
    <n v="59"/>
    <n v="108"/>
    <n v="6372"/>
    <n v="3058.56"/>
    <n v="0.48"/>
    <x v="2"/>
  </r>
  <r>
    <x v="2"/>
    <x v="0"/>
    <x v="444"/>
    <x v="0"/>
    <x v="44"/>
    <x v="46"/>
    <x v="1"/>
    <n v="46"/>
    <n v="80"/>
    <n v="3680"/>
    <n v="1803.2"/>
    <n v="0.49"/>
    <x v="2"/>
  </r>
  <r>
    <x v="2"/>
    <x v="0"/>
    <x v="444"/>
    <x v="0"/>
    <x v="44"/>
    <x v="46"/>
    <x v="2"/>
    <n v="48"/>
    <n v="68"/>
    <n v="3264"/>
    <n v="1664.64"/>
    <n v="0.51"/>
    <x v="2"/>
  </r>
  <r>
    <x v="2"/>
    <x v="0"/>
    <x v="444"/>
    <x v="0"/>
    <x v="44"/>
    <x v="46"/>
    <x v="3"/>
    <n v="49"/>
    <n v="65"/>
    <n v="3185"/>
    <n v="1751.7500000000002"/>
    <n v="0.55000000000000004"/>
    <x v="2"/>
  </r>
  <r>
    <x v="2"/>
    <x v="0"/>
    <x v="444"/>
    <x v="0"/>
    <x v="44"/>
    <x v="46"/>
    <x v="4"/>
    <n v="55"/>
    <n v="59"/>
    <n v="3245"/>
    <n v="1427.8"/>
    <n v="0.44"/>
    <x v="2"/>
  </r>
  <r>
    <x v="2"/>
    <x v="0"/>
    <x v="444"/>
    <x v="0"/>
    <x v="44"/>
    <x v="46"/>
    <x v="5"/>
    <n v="59"/>
    <n v="91"/>
    <n v="5369"/>
    <n v="2845.57"/>
    <n v="0.53"/>
    <x v="2"/>
  </r>
  <r>
    <x v="2"/>
    <x v="0"/>
    <x v="473"/>
    <x v="0"/>
    <x v="44"/>
    <x v="46"/>
    <x v="0"/>
    <n v="55"/>
    <n v="149"/>
    <n v="8195"/>
    <n v="3933.6"/>
    <n v="0.48"/>
    <x v="2"/>
  </r>
  <r>
    <x v="2"/>
    <x v="0"/>
    <x v="473"/>
    <x v="0"/>
    <x v="44"/>
    <x v="46"/>
    <x v="1"/>
    <n v="49"/>
    <n v="105"/>
    <n v="5145"/>
    <n v="2469.6"/>
    <n v="0.48"/>
    <x v="2"/>
  </r>
  <r>
    <x v="2"/>
    <x v="0"/>
    <x v="473"/>
    <x v="0"/>
    <x v="44"/>
    <x v="46"/>
    <x v="2"/>
    <n v="49"/>
    <n v="91"/>
    <n v="4459"/>
    <n v="2229.5"/>
    <n v="0.5"/>
    <x v="2"/>
  </r>
  <r>
    <x v="2"/>
    <x v="0"/>
    <x v="473"/>
    <x v="0"/>
    <x v="44"/>
    <x v="46"/>
    <x v="3"/>
    <n v="47"/>
    <n v="83"/>
    <n v="3901"/>
    <n v="1989.51"/>
    <n v="0.51"/>
    <x v="2"/>
  </r>
  <r>
    <x v="2"/>
    <x v="0"/>
    <x v="473"/>
    <x v="0"/>
    <x v="44"/>
    <x v="46"/>
    <x v="4"/>
    <n v="55"/>
    <n v="83"/>
    <n v="4565"/>
    <n v="2054.25"/>
    <n v="0.44999999999999996"/>
    <x v="2"/>
  </r>
  <r>
    <x v="2"/>
    <x v="0"/>
    <x v="473"/>
    <x v="0"/>
    <x v="44"/>
    <x v="46"/>
    <x v="5"/>
    <n v="59"/>
    <n v="101"/>
    <n v="5959"/>
    <n v="3217.86"/>
    <n v="0.54"/>
    <x v="2"/>
  </r>
  <r>
    <x v="2"/>
    <x v="0"/>
    <x v="171"/>
    <x v="0"/>
    <x v="44"/>
    <x v="46"/>
    <x v="0"/>
    <n v="38"/>
    <n v="125"/>
    <n v="4750"/>
    <n v="2422.5"/>
    <n v="0.51"/>
    <x v="2"/>
  </r>
  <r>
    <x v="2"/>
    <x v="0"/>
    <x v="171"/>
    <x v="0"/>
    <x v="44"/>
    <x v="46"/>
    <x v="1"/>
    <n v="37"/>
    <n v="87"/>
    <n v="3219"/>
    <n v="1673.88"/>
    <n v="0.52"/>
    <x v="2"/>
  </r>
  <r>
    <x v="2"/>
    <x v="0"/>
    <x v="171"/>
    <x v="0"/>
    <x v="44"/>
    <x v="46"/>
    <x v="2"/>
    <n v="28"/>
    <n v="90"/>
    <n v="2520"/>
    <n v="1008"/>
    <n v="0.4"/>
    <x v="2"/>
  </r>
  <r>
    <x v="2"/>
    <x v="0"/>
    <x v="171"/>
    <x v="0"/>
    <x v="44"/>
    <x v="46"/>
    <x v="3"/>
    <n v="33"/>
    <n v="42"/>
    <n v="1386"/>
    <n v="609.84"/>
    <n v="0.44"/>
    <x v="2"/>
  </r>
  <r>
    <x v="2"/>
    <x v="0"/>
    <x v="171"/>
    <x v="0"/>
    <x v="44"/>
    <x v="46"/>
    <x v="4"/>
    <n v="49"/>
    <n v="60"/>
    <n v="2940"/>
    <n v="1205.3999999999999"/>
    <n v="0.41"/>
    <x v="2"/>
  </r>
  <r>
    <x v="2"/>
    <x v="0"/>
    <x v="171"/>
    <x v="0"/>
    <x v="44"/>
    <x v="46"/>
    <x v="5"/>
    <n v="37"/>
    <n v="81"/>
    <n v="2997"/>
    <n v="1498.5"/>
    <n v="0.5"/>
    <x v="2"/>
  </r>
  <r>
    <x v="2"/>
    <x v="0"/>
    <x v="200"/>
    <x v="0"/>
    <x v="44"/>
    <x v="46"/>
    <x v="0"/>
    <n v="39"/>
    <n v="149"/>
    <n v="5811"/>
    <n v="2905.5"/>
    <n v="0.5"/>
    <x v="2"/>
  </r>
  <r>
    <x v="2"/>
    <x v="0"/>
    <x v="200"/>
    <x v="0"/>
    <x v="44"/>
    <x v="46"/>
    <x v="1"/>
    <n v="37"/>
    <n v="54"/>
    <n v="1998"/>
    <n v="999"/>
    <n v="0.5"/>
    <x v="2"/>
  </r>
  <r>
    <x v="2"/>
    <x v="0"/>
    <x v="200"/>
    <x v="0"/>
    <x v="44"/>
    <x v="46"/>
    <x v="2"/>
    <n v="29"/>
    <n v="65"/>
    <n v="1885"/>
    <n v="848.24999999999989"/>
    <n v="0.44999999999999996"/>
    <x v="2"/>
  </r>
  <r>
    <x v="2"/>
    <x v="0"/>
    <x v="200"/>
    <x v="0"/>
    <x v="45"/>
    <x v="47"/>
    <x v="3"/>
    <n v="32"/>
    <n v="34"/>
    <n v="1088"/>
    <n v="478.72"/>
    <n v="0.44"/>
    <x v="2"/>
  </r>
  <r>
    <x v="2"/>
    <x v="0"/>
    <x v="200"/>
    <x v="0"/>
    <x v="45"/>
    <x v="47"/>
    <x v="4"/>
    <n v="49"/>
    <n v="60"/>
    <n v="2940"/>
    <n v="1293.5999999999999"/>
    <n v="0.44"/>
    <x v="2"/>
  </r>
  <r>
    <x v="2"/>
    <x v="0"/>
    <x v="200"/>
    <x v="0"/>
    <x v="45"/>
    <x v="47"/>
    <x v="5"/>
    <n v="39"/>
    <n v="84"/>
    <n v="3276"/>
    <n v="1474.1999999999998"/>
    <n v="0.44999999999999996"/>
    <x v="2"/>
  </r>
  <r>
    <x v="2"/>
    <x v="0"/>
    <x v="705"/>
    <x v="0"/>
    <x v="45"/>
    <x v="47"/>
    <x v="0"/>
    <n v="39"/>
    <n v="130"/>
    <n v="5070"/>
    <n v="2535"/>
    <n v="0.5"/>
    <x v="2"/>
  </r>
  <r>
    <x v="2"/>
    <x v="0"/>
    <x v="705"/>
    <x v="0"/>
    <x v="45"/>
    <x v="47"/>
    <x v="1"/>
    <n v="38"/>
    <n v="56"/>
    <n v="2128"/>
    <n v="1149.1200000000001"/>
    <n v="0.54"/>
    <x v="2"/>
  </r>
  <r>
    <x v="2"/>
    <x v="0"/>
    <x v="705"/>
    <x v="0"/>
    <x v="45"/>
    <x v="47"/>
    <x v="2"/>
    <n v="29"/>
    <n v="68"/>
    <n v="1972"/>
    <n v="887.39999999999986"/>
    <n v="0.44999999999999996"/>
    <x v="2"/>
  </r>
  <r>
    <x v="2"/>
    <x v="0"/>
    <x v="705"/>
    <x v="0"/>
    <x v="45"/>
    <x v="47"/>
    <x v="3"/>
    <n v="32"/>
    <n v="30"/>
    <n v="960"/>
    <n v="403.2"/>
    <n v="0.42"/>
    <x v="2"/>
  </r>
  <r>
    <x v="2"/>
    <x v="0"/>
    <x v="705"/>
    <x v="0"/>
    <x v="45"/>
    <x v="47"/>
    <x v="4"/>
    <n v="48"/>
    <n v="39"/>
    <n v="1872"/>
    <n v="748.80000000000007"/>
    <n v="0.4"/>
    <x v="2"/>
  </r>
  <r>
    <x v="2"/>
    <x v="0"/>
    <x v="705"/>
    <x v="0"/>
    <x v="45"/>
    <x v="47"/>
    <x v="5"/>
    <n v="38"/>
    <n v="73"/>
    <n v="2774"/>
    <n v="1359.26"/>
    <n v="0.49"/>
    <x v="2"/>
  </r>
  <r>
    <x v="2"/>
    <x v="0"/>
    <x v="722"/>
    <x v="0"/>
    <x v="45"/>
    <x v="47"/>
    <x v="0"/>
    <n v="36"/>
    <n v="150"/>
    <n v="5400"/>
    <n v="2700"/>
    <n v="0.5"/>
    <x v="2"/>
  </r>
  <r>
    <x v="2"/>
    <x v="0"/>
    <x v="722"/>
    <x v="0"/>
    <x v="45"/>
    <x v="47"/>
    <x v="1"/>
    <n v="38"/>
    <n v="58"/>
    <n v="2204"/>
    <n v="1212.2"/>
    <n v="0.55000000000000004"/>
    <x v="2"/>
  </r>
  <r>
    <x v="2"/>
    <x v="0"/>
    <x v="722"/>
    <x v="0"/>
    <x v="45"/>
    <x v="47"/>
    <x v="2"/>
    <n v="29"/>
    <n v="56"/>
    <n v="1624"/>
    <n v="698.31999999999994"/>
    <n v="0.43"/>
    <x v="2"/>
  </r>
  <r>
    <x v="2"/>
    <x v="0"/>
    <x v="722"/>
    <x v="0"/>
    <x v="45"/>
    <x v="47"/>
    <x v="3"/>
    <n v="32"/>
    <n v="38"/>
    <n v="1216"/>
    <n v="547.19999999999993"/>
    <n v="0.44999999999999996"/>
    <x v="2"/>
  </r>
  <r>
    <x v="2"/>
    <x v="0"/>
    <x v="722"/>
    <x v="0"/>
    <x v="45"/>
    <x v="47"/>
    <x v="4"/>
    <n v="46"/>
    <n v="35"/>
    <n v="1610"/>
    <n v="724.49999999999989"/>
    <n v="0.44999999999999996"/>
    <x v="2"/>
  </r>
  <r>
    <x v="2"/>
    <x v="0"/>
    <x v="722"/>
    <x v="0"/>
    <x v="45"/>
    <x v="47"/>
    <x v="5"/>
    <n v="36"/>
    <n v="69"/>
    <n v="2484"/>
    <n v="1242"/>
    <n v="0.5"/>
    <x v="2"/>
  </r>
  <r>
    <x v="2"/>
    <x v="0"/>
    <x v="256"/>
    <x v="0"/>
    <x v="45"/>
    <x v="47"/>
    <x v="0"/>
    <n v="54"/>
    <n v="142"/>
    <n v="7668"/>
    <n v="3910.6800000000003"/>
    <n v="0.51"/>
    <x v="2"/>
  </r>
  <r>
    <x v="2"/>
    <x v="0"/>
    <x v="256"/>
    <x v="0"/>
    <x v="45"/>
    <x v="47"/>
    <x v="1"/>
    <n v="48"/>
    <n v="73"/>
    <n v="3504"/>
    <n v="1857.1200000000001"/>
    <n v="0.53"/>
    <x v="2"/>
  </r>
  <r>
    <x v="2"/>
    <x v="0"/>
    <x v="256"/>
    <x v="0"/>
    <x v="45"/>
    <x v="47"/>
    <x v="2"/>
    <n v="43"/>
    <n v="74"/>
    <n v="3182"/>
    <n v="1272.8000000000002"/>
    <n v="0.4"/>
    <x v="2"/>
  </r>
  <r>
    <x v="2"/>
    <x v="0"/>
    <x v="256"/>
    <x v="0"/>
    <x v="45"/>
    <x v="47"/>
    <x v="3"/>
    <n v="44"/>
    <n v="63"/>
    <n v="2772"/>
    <n v="1136.52"/>
    <n v="0.41"/>
    <x v="2"/>
  </r>
  <r>
    <x v="2"/>
    <x v="0"/>
    <x v="256"/>
    <x v="0"/>
    <x v="45"/>
    <x v="47"/>
    <x v="4"/>
    <n v="50"/>
    <n v="70"/>
    <n v="3500"/>
    <n v="1540"/>
    <n v="0.44"/>
    <x v="2"/>
  </r>
  <r>
    <x v="2"/>
    <x v="0"/>
    <x v="256"/>
    <x v="0"/>
    <x v="45"/>
    <x v="47"/>
    <x v="5"/>
    <n v="55"/>
    <n v="113"/>
    <n v="6215"/>
    <n v="3045.35"/>
    <n v="0.49"/>
    <x v="2"/>
  </r>
  <r>
    <x v="2"/>
    <x v="0"/>
    <x v="289"/>
    <x v="0"/>
    <x v="45"/>
    <x v="47"/>
    <x v="0"/>
    <n v="50"/>
    <n v="175"/>
    <n v="8750"/>
    <n v="4812.5"/>
    <n v="0.55000000000000004"/>
    <x v="2"/>
  </r>
  <r>
    <x v="2"/>
    <x v="0"/>
    <x v="289"/>
    <x v="0"/>
    <x v="45"/>
    <x v="47"/>
    <x v="1"/>
    <n v="48"/>
    <n v="94"/>
    <n v="4512"/>
    <n v="2256"/>
    <n v="0.5"/>
    <x v="2"/>
  </r>
  <r>
    <x v="2"/>
    <x v="0"/>
    <x v="289"/>
    <x v="0"/>
    <x v="45"/>
    <x v="47"/>
    <x v="2"/>
    <n v="42"/>
    <n v="87"/>
    <n v="3654"/>
    <n v="1644.2999999999997"/>
    <n v="0.44999999999999996"/>
    <x v="2"/>
  </r>
  <r>
    <x v="2"/>
    <x v="0"/>
    <x v="289"/>
    <x v="0"/>
    <x v="45"/>
    <x v="47"/>
    <x v="3"/>
    <n v="42"/>
    <n v="80"/>
    <n v="3360"/>
    <n v="1411.2"/>
    <n v="0.42"/>
    <x v="2"/>
  </r>
  <r>
    <x v="2"/>
    <x v="0"/>
    <x v="289"/>
    <x v="0"/>
    <x v="45"/>
    <x v="47"/>
    <x v="4"/>
    <n v="53"/>
    <n v="74"/>
    <n v="3922"/>
    <n v="1725.68"/>
    <n v="0.44"/>
    <x v="2"/>
  </r>
  <r>
    <x v="2"/>
    <x v="0"/>
    <x v="289"/>
    <x v="0"/>
    <x v="45"/>
    <x v="47"/>
    <x v="5"/>
    <n v="56"/>
    <n v="123"/>
    <n v="6888"/>
    <n v="3375.12"/>
    <n v="0.49"/>
    <x v="2"/>
  </r>
  <r>
    <x v="2"/>
    <x v="0"/>
    <x v="317"/>
    <x v="0"/>
    <x v="45"/>
    <x v="47"/>
    <x v="0"/>
    <n v="54"/>
    <n v="189"/>
    <n v="10206"/>
    <n v="5511.2400000000007"/>
    <n v="0.54"/>
    <x v="2"/>
  </r>
  <r>
    <x v="2"/>
    <x v="0"/>
    <x v="317"/>
    <x v="0"/>
    <x v="45"/>
    <x v="47"/>
    <x v="1"/>
    <n v="48"/>
    <n v="112"/>
    <n v="5376"/>
    <n v="2849.28"/>
    <n v="0.53"/>
    <x v="2"/>
  </r>
  <r>
    <x v="2"/>
    <x v="0"/>
    <x v="317"/>
    <x v="0"/>
    <x v="45"/>
    <x v="47"/>
    <x v="2"/>
    <n v="44"/>
    <n v="81"/>
    <n v="3564"/>
    <n v="1568.16"/>
    <n v="0.44"/>
    <x v="2"/>
  </r>
  <r>
    <x v="2"/>
    <x v="0"/>
    <x v="317"/>
    <x v="0"/>
    <x v="45"/>
    <x v="47"/>
    <x v="3"/>
    <n v="42"/>
    <n v="80"/>
    <n v="3360"/>
    <n v="1478.4"/>
    <n v="0.44"/>
    <x v="2"/>
  </r>
  <r>
    <x v="2"/>
    <x v="0"/>
    <x v="317"/>
    <x v="0"/>
    <x v="45"/>
    <x v="47"/>
    <x v="4"/>
    <n v="53"/>
    <n v="81"/>
    <n v="4293"/>
    <n v="1888.92"/>
    <n v="0.44"/>
    <x v="2"/>
  </r>
  <r>
    <x v="2"/>
    <x v="0"/>
    <x v="317"/>
    <x v="0"/>
    <x v="45"/>
    <x v="47"/>
    <x v="5"/>
    <n v="56"/>
    <n v="143"/>
    <n v="8008"/>
    <n v="3843.8399999999997"/>
    <n v="0.48"/>
    <x v="2"/>
  </r>
  <r>
    <x v="2"/>
    <x v="0"/>
    <x v="349"/>
    <x v="0"/>
    <x v="45"/>
    <x v="47"/>
    <x v="0"/>
    <n v="51"/>
    <n v="163"/>
    <n v="8313"/>
    <n v="4572.1500000000005"/>
    <n v="0.55000000000000004"/>
    <x v="2"/>
  </r>
  <r>
    <x v="2"/>
    <x v="0"/>
    <x v="349"/>
    <x v="0"/>
    <x v="45"/>
    <x v="47"/>
    <x v="1"/>
    <n v="48"/>
    <n v="108"/>
    <n v="5184"/>
    <n v="2851.2000000000003"/>
    <n v="0.55000000000000004"/>
    <x v="2"/>
  </r>
  <r>
    <x v="2"/>
    <x v="0"/>
    <x v="349"/>
    <x v="0"/>
    <x v="45"/>
    <x v="47"/>
    <x v="2"/>
    <n v="41"/>
    <n v="85"/>
    <n v="3485"/>
    <n v="1463.7"/>
    <n v="0.42"/>
    <x v="2"/>
  </r>
  <r>
    <x v="2"/>
    <x v="0"/>
    <x v="349"/>
    <x v="0"/>
    <x v="45"/>
    <x v="47"/>
    <x v="3"/>
    <n v="41"/>
    <n v="68"/>
    <n v="2788"/>
    <n v="1143.08"/>
    <n v="0.41"/>
    <x v="2"/>
  </r>
  <r>
    <x v="2"/>
    <x v="0"/>
    <x v="349"/>
    <x v="0"/>
    <x v="45"/>
    <x v="47"/>
    <x v="4"/>
    <n v="51"/>
    <n v="52"/>
    <n v="2652"/>
    <n v="1166.8800000000001"/>
    <n v="0.44"/>
    <x v="2"/>
  </r>
  <r>
    <x v="2"/>
    <x v="0"/>
    <x v="349"/>
    <x v="0"/>
    <x v="45"/>
    <x v="47"/>
    <x v="5"/>
    <n v="55"/>
    <n v="105"/>
    <n v="5775"/>
    <n v="2887.5"/>
    <n v="0.5"/>
    <x v="2"/>
  </r>
  <r>
    <x v="2"/>
    <x v="0"/>
    <x v="379"/>
    <x v="0"/>
    <x v="45"/>
    <x v="47"/>
    <x v="0"/>
    <n v="52"/>
    <n v="125"/>
    <n v="6500"/>
    <n v="3510.0000000000005"/>
    <n v="0.54"/>
    <x v="2"/>
  </r>
  <r>
    <x v="2"/>
    <x v="0"/>
    <x v="379"/>
    <x v="0"/>
    <x v="45"/>
    <x v="47"/>
    <x v="1"/>
    <n v="47"/>
    <n v="75"/>
    <n v="3525"/>
    <n v="1833"/>
    <n v="0.52"/>
    <x v="2"/>
  </r>
  <r>
    <x v="2"/>
    <x v="0"/>
    <x v="379"/>
    <x v="0"/>
    <x v="45"/>
    <x v="47"/>
    <x v="2"/>
    <n v="41"/>
    <n v="60"/>
    <n v="2460"/>
    <n v="1082.4000000000001"/>
    <n v="0.44"/>
    <x v="2"/>
  </r>
  <r>
    <x v="2"/>
    <x v="0"/>
    <x v="379"/>
    <x v="0"/>
    <x v="45"/>
    <x v="47"/>
    <x v="3"/>
    <n v="41"/>
    <n v="46"/>
    <n v="1886"/>
    <n v="848.69999999999993"/>
    <n v="0.44999999999999996"/>
    <x v="2"/>
  </r>
  <r>
    <x v="2"/>
    <x v="0"/>
    <x v="379"/>
    <x v="0"/>
    <x v="45"/>
    <x v="47"/>
    <x v="4"/>
    <n v="50"/>
    <n v="51"/>
    <n v="2550"/>
    <n v="1071"/>
    <n v="0.42"/>
    <x v="2"/>
  </r>
  <r>
    <x v="2"/>
    <x v="0"/>
    <x v="379"/>
    <x v="0"/>
    <x v="45"/>
    <x v="47"/>
    <x v="5"/>
    <n v="54"/>
    <n v="83"/>
    <n v="4482"/>
    <n v="2196.1799999999998"/>
    <n v="0.49"/>
    <x v="2"/>
  </r>
  <r>
    <x v="2"/>
    <x v="0"/>
    <x v="411"/>
    <x v="0"/>
    <x v="45"/>
    <x v="47"/>
    <x v="0"/>
    <n v="59"/>
    <n v="113"/>
    <n v="6667"/>
    <n v="3666.8500000000004"/>
    <n v="0.55000000000000004"/>
    <x v="2"/>
  </r>
  <r>
    <x v="2"/>
    <x v="0"/>
    <x v="411"/>
    <x v="0"/>
    <x v="45"/>
    <x v="47"/>
    <x v="1"/>
    <n v="52"/>
    <n v="72"/>
    <n v="3744"/>
    <n v="1872"/>
    <n v="0.5"/>
    <x v="2"/>
  </r>
  <r>
    <x v="2"/>
    <x v="0"/>
    <x v="411"/>
    <x v="0"/>
    <x v="45"/>
    <x v="47"/>
    <x v="2"/>
    <n v="53"/>
    <n v="49"/>
    <n v="2597"/>
    <n v="1116.71"/>
    <n v="0.43"/>
    <x v="2"/>
  </r>
  <r>
    <x v="2"/>
    <x v="0"/>
    <x v="411"/>
    <x v="0"/>
    <x v="45"/>
    <x v="47"/>
    <x v="3"/>
    <n v="50"/>
    <n v="38"/>
    <n v="1900"/>
    <n v="760"/>
    <n v="0.4"/>
    <x v="2"/>
  </r>
  <r>
    <x v="2"/>
    <x v="0"/>
    <x v="411"/>
    <x v="0"/>
    <x v="45"/>
    <x v="47"/>
    <x v="4"/>
    <n v="64"/>
    <n v="42"/>
    <n v="2688"/>
    <n v="1128.96"/>
    <n v="0.42"/>
    <x v="2"/>
  </r>
  <r>
    <x v="0"/>
    <x v="0"/>
    <x v="411"/>
    <x v="0"/>
    <x v="45"/>
    <x v="47"/>
    <x v="5"/>
    <n v="63"/>
    <n v="74"/>
    <n v="4662"/>
    <n v="2331"/>
    <n v="0.5"/>
    <x v="2"/>
  </r>
  <r>
    <x v="0"/>
    <x v="0"/>
    <x v="441"/>
    <x v="0"/>
    <x v="45"/>
    <x v="47"/>
    <x v="0"/>
    <n v="60"/>
    <n v="111"/>
    <n v="6660"/>
    <n v="3330"/>
    <n v="0.5"/>
    <x v="2"/>
  </r>
  <r>
    <x v="0"/>
    <x v="0"/>
    <x v="441"/>
    <x v="0"/>
    <x v="45"/>
    <x v="47"/>
    <x v="1"/>
    <n v="51"/>
    <n v="84"/>
    <n v="4284"/>
    <n v="2227.6800000000003"/>
    <n v="0.52"/>
    <x v="2"/>
  </r>
  <r>
    <x v="0"/>
    <x v="0"/>
    <x v="441"/>
    <x v="0"/>
    <x v="45"/>
    <x v="47"/>
    <x v="2"/>
    <n v="51"/>
    <n v="80"/>
    <n v="4080"/>
    <n v="1835.9999999999998"/>
    <n v="0.44999999999999996"/>
    <x v="2"/>
  </r>
  <r>
    <x v="0"/>
    <x v="0"/>
    <x v="441"/>
    <x v="0"/>
    <x v="45"/>
    <x v="47"/>
    <x v="3"/>
    <n v="50"/>
    <n v="80"/>
    <n v="4000"/>
    <n v="1680"/>
    <n v="0.42"/>
    <x v="2"/>
  </r>
  <r>
    <x v="0"/>
    <x v="0"/>
    <x v="441"/>
    <x v="0"/>
    <x v="45"/>
    <x v="47"/>
    <x v="4"/>
    <n v="60"/>
    <n v="68"/>
    <n v="4080"/>
    <n v="1795.2"/>
    <n v="0.44"/>
    <x v="2"/>
  </r>
  <r>
    <x v="0"/>
    <x v="0"/>
    <x v="441"/>
    <x v="0"/>
    <x v="45"/>
    <x v="47"/>
    <x v="5"/>
    <n v="67"/>
    <n v="95"/>
    <n v="6365"/>
    <n v="2991.5499999999997"/>
    <n v="0.47"/>
    <x v="2"/>
  </r>
  <r>
    <x v="0"/>
    <x v="0"/>
    <x v="470"/>
    <x v="0"/>
    <x v="45"/>
    <x v="47"/>
    <x v="0"/>
    <n v="59"/>
    <n v="150"/>
    <n v="8850"/>
    <n v="4513.5"/>
    <n v="0.51"/>
    <x v="2"/>
  </r>
  <r>
    <x v="0"/>
    <x v="0"/>
    <x v="470"/>
    <x v="0"/>
    <x v="45"/>
    <x v="47"/>
    <x v="1"/>
    <n v="51"/>
    <n v="101"/>
    <n v="5151"/>
    <n v="2627.01"/>
    <n v="0.51"/>
    <x v="2"/>
  </r>
  <r>
    <x v="0"/>
    <x v="0"/>
    <x v="470"/>
    <x v="0"/>
    <x v="45"/>
    <x v="47"/>
    <x v="2"/>
    <n v="50"/>
    <n v="88"/>
    <n v="4400"/>
    <n v="1979.9999999999998"/>
    <n v="0.44999999999999996"/>
    <x v="2"/>
  </r>
  <r>
    <x v="0"/>
    <x v="0"/>
    <x v="470"/>
    <x v="0"/>
    <x v="45"/>
    <x v="47"/>
    <x v="3"/>
    <n v="53"/>
    <n v="87"/>
    <n v="4611"/>
    <n v="1936.62"/>
    <n v="0.42"/>
    <x v="2"/>
  </r>
  <r>
    <x v="0"/>
    <x v="0"/>
    <x v="470"/>
    <x v="0"/>
    <x v="45"/>
    <x v="47"/>
    <x v="4"/>
    <n v="60"/>
    <n v="78"/>
    <n v="4680"/>
    <n v="2106"/>
    <n v="0.44999999999999996"/>
    <x v="2"/>
  </r>
  <r>
    <x v="0"/>
    <x v="0"/>
    <x v="470"/>
    <x v="0"/>
    <x v="45"/>
    <x v="47"/>
    <x v="5"/>
    <n v="67"/>
    <n v="112"/>
    <n v="7504"/>
    <n v="3451.8399999999997"/>
    <n v="0.45999999999999996"/>
    <x v="2"/>
  </r>
  <r>
    <x v="0"/>
    <x v="0"/>
    <x v="174"/>
    <x v="0"/>
    <x v="45"/>
    <x v="47"/>
    <x v="0"/>
    <n v="34"/>
    <n v="115"/>
    <n v="3910"/>
    <n v="1798.6"/>
    <n v="0.45999999999999996"/>
    <x v="2"/>
  </r>
  <r>
    <x v="0"/>
    <x v="0"/>
    <x v="174"/>
    <x v="0"/>
    <x v="45"/>
    <x v="47"/>
    <x v="1"/>
    <n v="34"/>
    <n v="63"/>
    <n v="2142"/>
    <n v="963.89999999999986"/>
    <n v="0.44999999999999996"/>
    <x v="2"/>
  </r>
  <r>
    <x v="0"/>
    <x v="0"/>
    <x v="174"/>
    <x v="0"/>
    <x v="45"/>
    <x v="47"/>
    <x v="2"/>
    <n v="24"/>
    <n v="63"/>
    <n v="1512"/>
    <n v="831.6"/>
    <n v="0.55000000000000004"/>
    <x v="2"/>
  </r>
  <r>
    <x v="0"/>
    <x v="0"/>
    <x v="174"/>
    <x v="0"/>
    <x v="45"/>
    <x v="47"/>
    <x v="3"/>
    <n v="29"/>
    <n v="20"/>
    <n v="580"/>
    <n v="307.40000000000003"/>
    <n v="0.53"/>
    <x v="2"/>
  </r>
  <r>
    <x v="0"/>
    <x v="0"/>
    <x v="174"/>
    <x v="0"/>
    <x v="45"/>
    <x v="47"/>
    <x v="4"/>
    <n v="44"/>
    <n v="33"/>
    <n v="1452"/>
    <n v="580.80000000000007"/>
    <n v="0.4"/>
    <x v="2"/>
  </r>
  <r>
    <x v="0"/>
    <x v="0"/>
    <x v="174"/>
    <x v="0"/>
    <x v="45"/>
    <x v="47"/>
    <x v="5"/>
    <n v="33"/>
    <n v="63"/>
    <n v="2079"/>
    <n v="1122.6600000000001"/>
    <n v="0.54"/>
    <x v="2"/>
  </r>
  <r>
    <x v="0"/>
    <x v="0"/>
    <x v="203"/>
    <x v="0"/>
    <x v="45"/>
    <x v="47"/>
    <x v="0"/>
    <n v="34"/>
    <n v="119"/>
    <n v="4046"/>
    <n v="1982.54"/>
    <n v="0.49"/>
    <x v="2"/>
  </r>
  <r>
    <x v="0"/>
    <x v="0"/>
    <x v="203"/>
    <x v="0"/>
    <x v="45"/>
    <x v="47"/>
    <x v="1"/>
    <n v="34"/>
    <n v="36"/>
    <n v="1224"/>
    <n v="575.28"/>
    <n v="0.47"/>
    <x v="2"/>
  </r>
  <r>
    <x v="0"/>
    <x v="0"/>
    <x v="203"/>
    <x v="0"/>
    <x v="45"/>
    <x v="47"/>
    <x v="2"/>
    <n v="24"/>
    <n v="49"/>
    <n v="1176"/>
    <n v="588"/>
    <n v="0.5"/>
    <x v="2"/>
  </r>
  <r>
    <x v="0"/>
    <x v="0"/>
    <x v="203"/>
    <x v="0"/>
    <x v="46"/>
    <x v="48"/>
    <x v="3"/>
    <n v="29"/>
    <n v="13"/>
    <n v="377"/>
    <n v="203.58"/>
    <n v="0.54"/>
    <x v="2"/>
  </r>
  <r>
    <x v="0"/>
    <x v="0"/>
    <x v="203"/>
    <x v="0"/>
    <x v="46"/>
    <x v="48"/>
    <x v="4"/>
    <n v="41"/>
    <n v="35"/>
    <n v="1435"/>
    <n v="588.34999999999991"/>
    <n v="0.41"/>
    <x v="2"/>
  </r>
  <r>
    <x v="0"/>
    <x v="0"/>
    <x v="203"/>
    <x v="0"/>
    <x v="46"/>
    <x v="48"/>
    <x v="5"/>
    <n v="33"/>
    <n v="65"/>
    <n v="2145"/>
    <n v="1136.8500000000001"/>
    <n v="0.53"/>
    <x v="2"/>
  </r>
  <r>
    <x v="0"/>
    <x v="0"/>
    <x v="708"/>
    <x v="0"/>
    <x v="46"/>
    <x v="48"/>
    <x v="0"/>
    <n v="34"/>
    <n v="111"/>
    <n v="3774"/>
    <n v="1887"/>
    <n v="0.5"/>
    <x v="2"/>
  </r>
  <r>
    <x v="0"/>
    <x v="0"/>
    <x v="708"/>
    <x v="0"/>
    <x v="46"/>
    <x v="48"/>
    <x v="1"/>
    <n v="34"/>
    <n v="44"/>
    <n v="1496"/>
    <n v="673.19999999999993"/>
    <n v="0.44999999999999996"/>
    <x v="2"/>
  </r>
  <r>
    <x v="0"/>
    <x v="0"/>
    <x v="708"/>
    <x v="0"/>
    <x v="46"/>
    <x v="48"/>
    <x v="2"/>
    <n v="23"/>
    <n v="51"/>
    <n v="1173"/>
    <n v="609.96"/>
    <n v="0.52"/>
    <x v="2"/>
  </r>
  <r>
    <x v="0"/>
    <x v="0"/>
    <x v="708"/>
    <x v="0"/>
    <x v="46"/>
    <x v="48"/>
    <x v="3"/>
    <n v="29"/>
    <n v="8"/>
    <n v="232"/>
    <n v="116"/>
    <n v="0.5"/>
    <x v="2"/>
  </r>
  <r>
    <x v="0"/>
    <x v="0"/>
    <x v="708"/>
    <x v="0"/>
    <x v="46"/>
    <x v="48"/>
    <x v="4"/>
    <n v="44"/>
    <n v="20"/>
    <n v="880"/>
    <n v="395.99999999999994"/>
    <n v="0.44999999999999996"/>
    <x v="2"/>
  </r>
  <r>
    <x v="0"/>
    <x v="0"/>
    <x v="708"/>
    <x v="0"/>
    <x v="46"/>
    <x v="48"/>
    <x v="5"/>
    <n v="32"/>
    <n v="51"/>
    <n v="1632"/>
    <n v="881.28000000000009"/>
    <n v="0.54"/>
    <x v="2"/>
  </r>
  <r>
    <x v="0"/>
    <x v="0"/>
    <x v="230"/>
    <x v="0"/>
    <x v="46"/>
    <x v="48"/>
    <x v="0"/>
    <n v="32"/>
    <n v="111"/>
    <n v="3552"/>
    <n v="1740.48"/>
    <n v="0.49"/>
    <x v="2"/>
  </r>
  <r>
    <x v="0"/>
    <x v="0"/>
    <x v="230"/>
    <x v="0"/>
    <x v="46"/>
    <x v="48"/>
    <x v="1"/>
    <n v="32"/>
    <n v="33"/>
    <n v="1056"/>
    <n v="528"/>
    <n v="0.5"/>
    <x v="2"/>
  </r>
  <r>
    <x v="0"/>
    <x v="0"/>
    <x v="230"/>
    <x v="0"/>
    <x v="46"/>
    <x v="48"/>
    <x v="2"/>
    <n v="24"/>
    <n v="36"/>
    <n v="864"/>
    <n v="449.28000000000003"/>
    <n v="0.52"/>
    <x v="2"/>
  </r>
  <r>
    <x v="0"/>
    <x v="0"/>
    <x v="230"/>
    <x v="0"/>
    <x v="46"/>
    <x v="48"/>
    <x v="3"/>
    <n v="29"/>
    <n v="13"/>
    <n v="377"/>
    <n v="199.81"/>
    <n v="0.53"/>
    <x v="2"/>
  </r>
  <r>
    <x v="0"/>
    <x v="0"/>
    <x v="230"/>
    <x v="0"/>
    <x v="46"/>
    <x v="48"/>
    <x v="4"/>
    <n v="44"/>
    <n v="15"/>
    <n v="660"/>
    <n v="264"/>
    <n v="0.4"/>
    <x v="2"/>
  </r>
  <r>
    <x v="0"/>
    <x v="0"/>
    <x v="230"/>
    <x v="0"/>
    <x v="46"/>
    <x v="48"/>
    <x v="5"/>
    <n v="33"/>
    <n v="50"/>
    <n v="1650"/>
    <n v="858"/>
    <n v="0.52"/>
    <x v="2"/>
  </r>
  <r>
    <x v="0"/>
    <x v="0"/>
    <x v="259"/>
    <x v="0"/>
    <x v="46"/>
    <x v="48"/>
    <x v="0"/>
    <n v="49"/>
    <n v="122"/>
    <n v="5978"/>
    <n v="2989"/>
    <n v="0.5"/>
    <x v="2"/>
  </r>
  <r>
    <x v="0"/>
    <x v="0"/>
    <x v="259"/>
    <x v="0"/>
    <x v="46"/>
    <x v="48"/>
    <x v="1"/>
    <n v="43"/>
    <n v="49"/>
    <n v="2107"/>
    <n v="948.14999999999986"/>
    <n v="0.44999999999999996"/>
    <x v="2"/>
  </r>
  <r>
    <x v="0"/>
    <x v="0"/>
    <x v="259"/>
    <x v="0"/>
    <x v="46"/>
    <x v="48"/>
    <x v="2"/>
    <n v="39"/>
    <n v="60"/>
    <n v="2340"/>
    <n v="1263.6000000000001"/>
    <n v="0.54"/>
    <x v="2"/>
  </r>
  <r>
    <x v="0"/>
    <x v="0"/>
    <x v="259"/>
    <x v="0"/>
    <x v="46"/>
    <x v="48"/>
    <x v="3"/>
    <n v="39"/>
    <n v="44"/>
    <n v="1716"/>
    <n v="892.32"/>
    <n v="0.52"/>
    <x v="2"/>
  </r>
  <r>
    <x v="0"/>
    <x v="0"/>
    <x v="259"/>
    <x v="0"/>
    <x v="46"/>
    <x v="48"/>
    <x v="4"/>
    <n v="49"/>
    <n v="46"/>
    <n v="2254"/>
    <n v="901.6"/>
    <n v="0.4"/>
    <x v="2"/>
  </r>
  <r>
    <x v="0"/>
    <x v="0"/>
    <x v="259"/>
    <x v="0"/>
    <x v="46"/>
    <x v="48"/>
    <x v="5"/>
    <n v="52"/>
    <n v="81"/>
    <n v="4212"/>
    <n v="2232.36"/>
    <n v="0.53"/>
    <x v="2"/>
  </r>
  <r>
    <x v="0"/>
    <x v="0"/>
    <x v="292"/>
    <x v="0"/>
    <x v="46"/>
    <x v="48"/>
    <x v="0"/>
    <n v="47"/>
    <n v="138"/>
    <n v="6486"/>
    <n v="2918.7"/>
    <n v="0.44999999999999996"/>
    <x v="2"/>
  </r>
  <r>
    <x v="0"/>
    <x v="0"/>
    <x v="292"/>
    <x v="0"/>
    <x v="46"/>
    <x v="48"/>
    <x v="1"/>
    <n v="41"/>
    <n v="90"/>
    <n v="3690"/>
    <n v="1808.1"/>
    <n v="0.49"/>
    <x v="2"/>
  </r>
  <r>
    <x v="0"/>
    <x v="0"/>
    <x v="292"/>
    <x v="0"/>
    <x v="46"/>
    <x v="48"/>
    <x v="2"/>
    <n v="39"/>
    <n v="65"/>
    <n v="2535"/>
    <n v="1394.25"/>
    <n v="0.55000000000000004"/>
    <x v="2"/>
  </r>
  <r>
    <x v="0"/>
    <x v="0"/>
    <x v="292"/>
    <x v="0"/>
    <x v="46"/>
    <x v="48"/>
    <x v="3"/>
    <n v="39"/>
    <n v="60"/>
    <n v="2340"/>
    <n v="1263.6000000000001"/>
    <n v="0.54"/>
    <x v="2"/>
  </r>
  <r>
    <x v="0"/>
    <x v="0"/>
    <x v="292"/>
    <x v="0"/>
    <x v="46"/>
    <x v="48"/>
    <x v="4"/>
    <n v="48"/>
    <n v="58"/>
    <n v="2784"/>
    <n v="1141.4399999999998"/>
    <n v="0.41"/>
    <x v="2"/>
  </r>
  <r>
    <x v="0"/>
    <x v="0"/>
    <x v="292"/>
    <x v="0"/>
    <x v="46"/>
    <x v="48"/>
    <x v="5"/>
    <n v="51"/>
    <n v="88"/>
    <n v="4488"/>
    <n v="2288.88"/>
    <n v="0.51"/>
    <x v="2"/>
  </r>
  <r>
    <x v="0"/>
    <x v="0"/>
    <x v="320"/>
    <x v="0"/>
    <x v="46"/>
    <x v="48"/>
    <x v="0"/>
    <n v="46"/>
    <n v="167"/>
    <n v="7682"/>
    <n v="3456.8999999999996"/>
    <n v="0.44999999999999996"/>
    <x v="2"/>
  </r>
  <r>
    <x v="0"/>
    <x v="0"/>
    <x v="320"/>
    <x v="0"/>
    <x v="46"/>
    <x v="48"/>
    <x v="1"/>
    <n v="41"/>
    <n v="81"/>
    <n v="3321"/>
    <n v="1660.5"/>
    <n v="0.5"/>
    <x v="2"/>
  </r>
  <r>
    <x v="0"/>
    <x v="0"/>
    <x v="320"/>
    <x v="0"/>
    <x v="46"/>
    <x v="48"/>
    <x v="2"/>
    <n v="37"/>
    <n v="65"/>
    <n v="2405"/>
    <n v="1250.6000000000001"/>
    <n v="0.52"/>
    <x v="2"/>
  </r>
  <r>
    <x v="0"/>
    <x v="0"/>
    <x v="320"/>
    <x v="0"/>
    <x v="46"/>
    <x v="48"/>
    <x v="3"/>
    <n v="37"/>
    <n v="58"/>
    <n v="2146"/>
    <n v="1115.92"/>
    <n v="0.52"/>
    <x v="2"/>
  </r>
  <r>
    <x v="0"/>
    <x v="0"/>
    <x v="320"/>
    <x v="0"/>
    <x v="46"/>
    <x v="48"/>
    <x v="4"/>
    <n v="47"/>
    <n v="63"/>
    <n v="2961"/>
    <n v="1184.4000000000001"/>
    <n v="0.4"/>
    <x v="2"/>
  </r>
  <r>
    <x v="0"/>
    <x v="0"/>
    <x v="320"/>
    <x v="0"/>
    <x v="46"/>
    <x v="48"/>
    <x v="5"/>
    <n v="50"/>
    <n v="116"/>
    <n v="5800"/>
    <n v="2900"/>
    <n v="0.5"/>
    <x v="2"/>
  </r>
  <r>
    <x v="0"/>
    <x v="0"/>
    <x v="352"/>
    <x v="0"/>
    <x v="46"/>
    <x v="48"/>
    <x v="0"/>
    <n v="46"/>
    <n v="143"/>
    <n v="6578"/>
    <n v="3157.44"/>
    <n v="0.48"/>
    <x v="2"/>
  </r>
  <r>
    <x v="0"/>
    <x v="0"/>
    <x v="352"/>
    <x v="0"/>
    <x v="46"/>
    <x v="48"/>
    <x v="1"/>
    <n v="42"/>
    <n v="91"/>
    <n v="3822"/>
    <n v="1796.34"/>
    <n v="0.47"/>
    <x v="2"/>
  </r>
  <r>
    <x v="0"/>
    <x v="0"/>
    <x v="352"/>
    <x v="0"/>
    <x v="46"/>
    <x v="48"/>
    <x v="2"/>
    <n v="38"/>
    <n v="75"/>
    <n v="2850"/>
    <n v="1567.5000000000002"/>
    <n v="0.55000000000000004"/>
    <x v="2"/>
  </r>
  <r>
    <x v="0"/>
    <x v="0"/>
    <x v="352"/>
    <x v="0"/>
    <x v="46"/>
    <x v="48"/>
    <x v="3"/>
    <n v="37"/>
    <n v="39"/>
    <n v="1443"/>
    <n v="764.79000000000008"/>
    <n v="0.53"/>
    <x v="2"/>
  </r>
  <r>
    <x v="0"/>
    <x v="0"/>
    <x v="352"/>
    <x v="0"/>
    <x v="46"/>
    <x v="48"/>
    <x v="4"/>
    <n v="45"/>
    <n v="31"/>
    <n v="1395"/>
    <n v="558"/>
    <n v="0.4"/>
    <x v="2"/>
  </r>
  <r>
    <x v="0"/>
    <x v="0"/>
    <x v="352"/>
    <x v="0"/>
    <x v="46"/>
    <x v="48"/>
    <x v="5"/>
    <n v="52"/>
    <n v="87"/>
    <n v="4524"/>
    <n v="2442.96"/>
    <n v="0.54"/>
    <x v="2"/>
  </r>
  <r>
    <x v="0"/>
    <x v="0"/>
    <x v="382"/>
    <x v="0"/>
    <x v="46"/>
    <x v="48"/>
    <x v="0"/>
    <n v="45"/>
    <n v="111"/>
    <n v="4995"/>
    <n v="2247.75"/>
    <n v="0.44999999999999996"/>
    <x v="2"/>
  </r>
  <r>
    <x v="0"/>
    <x v="0"/>
    <x v="382"/>
    <x v="0"/>
    <x v="46"/>
    <x v="48"/>
    <x v="1"/>
    <n v="43"/>
    <n v="56"/>
    <n v="2408"/>
    <n v="1155.8399999999999"/>
    <n v="0.48"/>
    <x v="2"/>
  </r>
  <r>
    <x v="0"/>
    <x v="0"/>
    <x v="382"/>
    <x v="0"/>
    <x v="46"/>
    <x v="48"/>
    <x v="2"/>
    <n v="36"/>
    <n v="38"/>
    <n v="1368"/>
    <n v="697.68000000000006"/>
    <n v="0.51"/>
    <x v="2"/>
  </r>
  <r>
    <x v="0"/>
    <x v="0"/>
    <x v="382"/>
    <x v="0"/>
    <x v="46"/>
    <x v="48"/>
    <x v="3"/>
    <n v="39"/>
    <n v="27"/>
    <n v="1053"/>
    <n v="568.62"/>
    <n v="0.54"/>
    <x v="2"/>
  </r>
  <r>
    <x v="0"/>
    <x v="0"/>
    <x v="382"/>
    <x v="0"/>
    <x v="46"/>
    <x v="48"/>
    <x v="4"/>
    <n v="47"/>
    <n v="27"/>
    <n v="1269"/>
    <n v="520.29"/>
    <n v="0.41"/>
    <x v="2"/>
  </r>
  <r>
    <x v="0"/>
    <x v="0"/>
    <x v="382"/>
    <x v="0"/>
    <x v="46"/>
    <x v="48"/>
    <x v="5"/>
    <n v="52"/>
    <n v="58"/>
    <n v="3016"/>
    <n v="1538.16"/>
    <n v="0.51"/>
    <x v="2"/>
  </r>
  <r>
    <x v="0"/>
    <x v="0"/>
    <x v="414"/>
    <x v="0"/>
    <x v="46"/>
    <x v="48"/>
    <x v="0"/>
    <n v="53"/>
    <n v="94"/>
    <n v="4982"/>
    <n v="2491"/>
    <n v="0.5"/>
    <x v="2"/>
  </r>
  <r>
    <x v="0"/>
    <x v="0"/>
    <x v="414"/>
    <x v="0"/>
    <x v="46"/>
    <x v="48"/>
    <x v="1"/>
    <n v="46"/>
    <n v="56"/>
    <n v="2576"/>
    <n v="1262.24"/>
    <n v="0.49"/>
    <x v="2"/>
  </r>
  <r>
    <x v="0"/>
    <x v="0"/>
    <x v="414"/>
    <x v="0"/>
    <x v="46"/>
    <x v="48"/>
    <x v="2"/>
    <n v="45"/>
    <n v="29"/>
    <n v="1305"/>
    <n v="678.6"/>
    <n v="0.52"/>
    <x v="2"/>
  </r>
  <r>
    <x v="0"/>
    <x v="0"/>
    <x v="414"/>
    <x v="0"/>
    <x v="46"/>
    <x v="48"/>
    <x v="3"/>
    <n v="47"/>
    <n v="23"/>
    <n v="1081"/>
    <n v="540.5"/>
    <n v="0.5"/>
    <x v="2"/>
  </r>
  <r>
    <x v="0"/>
    <x v="0"/>
    <x v="414"/>
    <x v="0"/>
    <x v="46"/>
    <x v="48"/>
    <x v="4"/>
    <n v="55"/>
    <n v="19"/>
    <n v="1045"/>
    <n v="418"/>
    <n v="0.4"/>
    <x v="2"/>
  </r>
  <r>
    <x v="2"/>
    <x v="0"/>
    <x v="414"/>
    <x v="0"/>
    <x v="46"/>
    <x v="48"/>
    <x v="5"/>
    <n v="64"/>
    <n v="58"/>
    <n v="3712"/>
    <n v="1893.1200000000001"/>
    <n v="0.51"/>
    <x v="2"/>
  </r>
  <r>
    <x v="2"/>
    <x v="0"/>
    <x v="444"/>
    <x v="0"/>
    <x v="46"/>
    <x v="48"/>
    <x v="0"/>
    <n v="55"/>
    <n v="95"/>
    <n v="5225"/>
    <n v="2560.25"/>
    <n v="0.49"/>
    <x v="2"/>
  </r>
  <r>
    <x v="2"/>
    <x v="0"/>
    <x v="444"/>
    <x v="0"/>
    <x v="46"/>
    <x v="48"/>
    <x v="1"/>
    <n v="46"/>
    <n v="63"/>
    <n v="2898"/>
    <n v="1304.0999999999999"/>
    <n v="0.44999999999999996"/>
    <x v="2"/>
  </r>
  <r>
    <x v="2"/>
    <x v="0"/>
    <x v="444"/>
    <x v="0"/>
    <x v="46"/>
    <x v="48"/>
    <x v="2"/>
    <n v="48"/>
    <n v="64"/>
    <n v="3072"/>
    <n v="1658.88"/>
    <n v="0.54"/>
    <x v="2"/>
  </r>
  <r>
    <x v="2"/>
    <x v="0"/>
    <x v="444"/>
    <x v="0"/>
    <x v="46"/>
    <x v="48"/>
    <x v="3"/>
    <n v="48"/>
    <n v="58"/>
    <n v="2784"/>
    <n v="1531.2"/>
    <n v="0.55000000000000004"/>
    <x v="2"/>
  </r>
  <r>
    <x v="2"/>
    <x v="0"/>
    <x v="444"/>
    <x v="0"/>
    <x v="46"/>
    <x v="48"/>
    <x v="4"/>
    <n v="58"/>
    <n v="44"/>
    <n v="2552"/>
    <n v="1122.8800000000001"/>
    <n v="0.44"/>
    <x v="2"/>
  </r>
  <r>
    <x v="2"/>
    <x v="0"/>
    <x v="444"/>
    <x v="0"/>
    <x v="46"/>
    <x v="48"/>
    <x v="5"/>
    <n v="60"/>
    <n v="77"/>
    <n v="4620"/>
    <n v="2402.4"/>
    <n v="0.52"/>
    <x v="2"/>
  </r>
  <r>
    <x v="2"/>
    <x v="0"/>
    <x v="473"/>
    <x v="0"/>
    <x v="46"/>
    <x v="48"/>
    <x v="0"/>
    <n v="54"/>
    <n v="135"/>
    <n v="7290"/>
    <n v="3645"/>
    <n v="0.5"/>
    <x v="2"/>
  </r>
  <r>
    <x v="2"/>
    <x v="0"/>
    <x v="473"/>
    <x v="0"/>
    <x v="46"/>
    <x v="48"/>
    <x v="1"/>
    <n v="45"/>
    <n v="78"/>
    <n v="3510"/>
    <n v="1684.8"/>
    <n v="0.48"/>
    <x v="2"/>
  </r>
  <r>
    <x v="2"/>
    <x v="0"/>
    <x v="473"/>
    <x v="0"/>
    <x v="46"/>
    <x v="48"/>
    <x v="2"/>
    <n v="47"/>
    <n v="74"/>
    <n v="3478"/>
    <n v="1773.78"/>
    <n v="0.51"/>
    <x v="2"/>
  </r>
  <r>
    <x v="2"/>
    <x v="0"/>
    <x v="473"/>
    <x v="0"/>
    <x v="46"/>
    <x v="48"/>
    <x v="3"/>
    <n v="48"/>
    <n v="65"/>
    <n v="3120"/>
    <n v="1560"/>
    <n v="0.5"/>
    <x v="2"/>
  </r>
  <r>
    <x v="2"/>
    <x v="0"/>
    <x v="473"/>
    <x v="0"/>
    <x v="46"/>
    <x v="48"/>
    <x v="4"/>
    <n v="56"/>
    <n v="68"/>
    <n v="3808"/>
    <n v="1637.44"/>
    <n v="0.43"/>
    <x v="2"/>
  </r>
  <r>
    <x v="2"/>
    <x v="0"/>
    <x v="473"/>
    <x v="0"/>
    <x v="46"/>
    <x v="48"/>
    <x v="5"/>
    <n v="60"/>
    <n v="85"/>
    <n v="5100"/>
    <n v="2805"/>
    <n v="0.55000000000000004"/>
    <x v="2"/>
  </r>
  <r>
    <x v="2"/>
    <x v="0"/>
    <x v="181"/>
    <x v="0"/>
    <x v="46"/>
    <x v="48"/>
    <x v="0"/>
    <n v="38"/>
    <n v="126"/>
    <n v="4788"/>
    <n v="2058.84"/>
    <n v="0.43"/>
    <x v="2"/>
  </r>
  <r>
    <x v="2"/>
    <x v="0"/>
    <x v="181"/>
    <x v="0"/>
    <x v="46"/>
    <x v="48"/>
    <x v="1"/>
    <n v="38"/>
    <n v="68"/>
    <n v="2584"/>
    <n v="1136.96"/>
    <n v="0.44"/>
    <x v="2"/>
  </r>
  <r>
    <x v="2"/>
    <x v="0"/>
    <x v="181"/>
    <x v="0"/>
    <x v="46"/>
    <x v="48"/>
    <x v="2"/>
    <n v="27"/>
    <n v="73"/>
    <n v="1971"/>
    <n v="709.56"/>
    <n v="0.36"/>
    <x v="2"/>
  </r>
  <r>
    <x v="2"/>
    <x v="0"/>
    <x v="181"/>
    <x v="0"/>
    <x v="46"/>
    <x v="48"/>
    <x v="3"/>
    <n v="34"/>
    <n v="26"/>
    <n v="884"/>
    <n v="335.92"/>
    <n v="0.38"/>
    <x v="2"/>
  </r>
  <r>
    <x v="2"/>
    <x v="0"/>
    <x v="181"/>
    <x v="0"/>
    <x v="46"/>
    <x v="48"/>
    <x v="4"/>
    <n v="48"/>
    <n v="41"/>
    <n v="1968"/>
    <n v="767.52"/>
    <n v="0.39"/>
    <x v="2"/>
  </r>
  <r>
    <x v="2"/>
    <x v="0"/>
    <x v="181"/>
    <x v="0"/>
    <x v="46"/>
    <x v="48"/>
    <x v="5"/>
    <n v="38"/>
    <n v="70"/>
    <n v="2660"/>
    <n v="1090.5999999999999"/>
    <n v="0.41"/>
    <x v="2"/>
  </r>
  <r>
    <x v="2"/>
    <x v="0"/>
    <x v="210"/>
    <x v="0"/>
    <x v="46"/>
    <x v="48"/>
    <x v="0"/>
    <n v="36"/>
    <n v="140"/>
    <n v="5040"/>
    <n v="2066.4"/>
    <n v="0.41"/>
    <x v="2"/>
  </r>
  <r>
    <x v="2"/>
    <x v="0"/>
    <x v="210"/>
    <x v="0"/>
    <x v="46"/>
    <x v="48"/>
    <x v="1"/>
    <n v="38"/>
    <n v="41"/>
    <n v="1558"/>
    <n v="654.36"/>
    <n v="0.42"/>
    <x v="2"/>
  </r>
  <r>
    <x v="2"/>
    <x v="0"/>
    <x v="210"/>
    <x v="0"/>
    <x v="46"/>
    <x v="48"/>
    <x v="2"/>
    <n v="29"/>
    <n v="60"/>
    <n v="1740"/>
    <n v="661.2"/>
    <n v="0.38"/>
    <x v="2"/>
  </r>
  <r>
    <x v="2"/>
    <x v="0"/>
    <x v="210"/>
    <x v="0"/>
    <x v="47"/>
    <x v="49"/>
    <x v="3"/>
    <n v="32"/>
    <n v="68"/>
    <n v="2176"/>
    <n v="826.88"/>
    <n v="0.38"/>
    <x v="2"/>
  </r>
  <r>
    <x v="2"/>
    <x v="0"/>
    <x v="210"/>
    <x v="0"/>
    <x v="47"/>
    <x v="49"/>
    <x v="4"/>
    <n v="48"/>
    <n v="41"/>
    <n v="1968"/>
    <n v="747.84"/>
    <n v="0.38"/>
    <x v="2"/>
  </r>
  <r>
    <x v="2"/>
    <x v="0"/>
    <x v="210"/>
    <x v="0"/>
    <x v="47"/>
    <x v="49"/>
    <x v="5"/>
    <n v="38"/>
    <n v="75"/>
    <n v="2850"/>
    <n v="1254"/>
    <n v="0.44"/>
    <x v="2"/>
  </r>
  <r>
    <x v="2"/>
    <x v="0"/>
    <x v="218"/>
    <x v="0"/>
    <x v="47"/>
    <x v="49"/>
    <x v="0"/>
    <n v="38"/>
    <n v="127"/>
    <n v="4826"/>
    <n v="2123.44"/>
    <n v="0.44"/>
    <x v="2"/>
  </r>
  <r>
    <x v="2"/>
    <x v="0"/>
    <x v="218"/>
    <x v="0"/>
    <x v="47"/>
    <x v="49"/>
    <x v="1"/>
    <n v="38"/>
    <n v="47"/>
    <n v="1786"/>
    <n v="803.69999999999993"/>
    <n v="0.44999999999999996"/>
    <x v="2"/>
  </r>
  <r>
    <x v="2"/>
    <x v="0"/>
    <x v="218"/>
    <x v="0"/>
    <x v="47"/>
    <x v="49"/>
    <x v="2"/>
    <n v="28"/>
    <n v="50"/>
    <n v="1400"/>
    <n v="546"/>
    <n v="0.39"/>
    <x v="2"/>
  </r>
  <r>
    <x v="2"/>
    <x v="0"/>
    <x v="218"/>
    <x v="0"/>
    <x v="47"/>
    <x v="49"/>
    <x v="3"/>
    <n v="34"/>
    <n v="87"/>
    <n v="2958"/>
    <n v="1064.8799999999999"/>
    <n v="0.36"/>
    <x v="2"/>
  </r>
  <r>
    <x v="2"/>
    <x v="0"/>
    <x v="218"/>
    <x v="0"/>
    <x v="47"/>
    <x v="49"/>
    <x v="4"/>
    <n v="46"/>
    <n v="29"/>
    <n v="1334"/>
    <n v="520.26"/>
    <n v="0.39"/>
    <x v="2"/>
  </r>
  <r>
    <x v="2"/>
    <x v="0"/>
    <x v="218"/>
    <x v="0"/>
    <x v="47"/>
    <x v="49"/>
    <x v="5"/>
    <n v="39"/>
    <n v="54"/>
    <n v="2106"/>
    <n v="863.45999999999992"/>
    <n v="0.41"/>
    <x v="2"/>
  </r>
  <r>
    <x v="2"/>
    <x v="0"/>
    <x v="237"/>
    <x v="0"/>
    <x v="47"/>
    <x v="49"/>
    <x v="0"/>
    <n v="38"/>
    <n v="117"/>
    <n v="4446"/>
    <n v="2000.6999999999998"/>
    <n v="0.44999999999999996"/>
    <x v="2"/>
  </r>
  <r>
    <x v="2"/>
    <x v="0"/>
    <x v="237"/>
    <x v="0"/>
    <x v="47"/>
    <x v="49"/>
    <x v="1"/>
    <n v="37"/>
    <n v="45"/>
    <n v="1665"/>
    <n v="732.6"/>
    <n v="0.44"/>
    <x v="2"/>
  </r>
  <r>
    <x v="2"/>
    <x v="0"/>
    <x v="237"/>
    <x v="0"/>
    <x v="47"/>
    <x v="49"/>
    <x v="2"/>
    <n v="29"/>
    <n v="41"/>
    <n v="1189"/>
    <n v="416.15"/>
    <n v="0.35"/>
    <x v="2"/>
  </r>
  <r>
    <x v="2"/>
    <x v="0"/>
    <x v="237"/>
    <x v="0"/>
    <x v="47"/>
    <x v="49"/>
    <x v="3"/>
    <n v="32"/>
    <n v="35"/>
    <n v="1120"/>
    <n v="436.8"/>
    <n v="0.39"/>
    <x v="2"/>
  </r>
  <r>
    <x v="2"/>
    <x v="0"/>
    <x v="237"/>
    <x v="0"/>
    <x v="47"/>
    <x v="49"/>
    <x v="4"/>
    <n v="49"/>
    <n v="33"/>
    <n v="1617"/>
    <n v="614.46"/>
    <n v="0.38"/>
    <x v="2"/>
  </r>
  <r>
    <x v="2"/>
    <x v="0"/>
    <x v="237"/>
    <x v="0"/>
    <x v="47"/>
    <x v="49"/>
    <x v="5"/>
    <n v="39"/>
    <n v="83"/>
    <n v="3237"/>
    <n v="1424.28"/>
    <n v="0.44"/>
    <x v="2"/>
  </r>
  <r>
    <x v="2"/>
    <x v="0"/>
    <x v="266"/>
    <x v="0"/>
    <x v="47"/>
    <x v="49"/>
    <x v="0"/>
    <n v="53"/>
    <n v="129"/>
    <n v="6837"/>
    <n v="2939.91"/>
    <n v="0.43"/>
    <x v="2"/>
  </r>
  <r>
    <x v="2"/>
    <x v="0"/>
    <x v="266"/>
    <x v="0"/>
    <x v="47"/>
    <x v="49"/>
    <x v="1"/>
    <n v="47"/>
    <n v="54"/>
    <n v="2538"/>
    <n v="1091.3399999999999"/>
    <n v="0.43"/>
    <x v="2"/>
  </r>
  <r>
    <x v="2"/>
    <x v="0"/>
    <x v="266"/>
    <x v="0"/>
    <x v="47"/>
    <x v="49"/>
    <x v="2"/>
    <n v="41"/>
    <n v="56"/>
    <n v="2296"/>
    <n v="918.40000000000009"/>
    <n v="0.4"/>
    <x v="2"/>
  </r>
  <r>
    <x v="2"/>
    <x v="0"/>
    <x v="266"/>
    <x v="0"/>
    <x v="47"/>
    <x v="49"/>
    <x v="3"/>
    <n v="44"/>
    <n v="47"/>
    <n v="2068"/>
    <n v="806.52"/>
    <n v="0.39"/>
    <x v="2"/>
  </r>
  <r>
    <x v="2"/>
    <x v="0"/>
    <x v="266"/>
    <x v="0"/>
    <x v="47"/>
    <x v="49"/>
    <x v="4"/>
    <n v="50"/>
    <n v="54"/>
    <n v="2700"/>
    <n v="1026"/>
    <n v="0.38"/>
    <x v="2"/>
  </r>
  <r>
    <x v="2"/>
    <x v="0"/>
    <x v="266"/>
    <x v="0"/>
    <x v="47"/>
    <x v="49"/>
    <x v="5"/>
    <n v="55"/>
    <n v="88"/>
    <n v="4840"/>
    <n v="1984.3999999999999"/>
    <n v="0.41"/>
    <x v="2"/>
  </r>
  <r>
    <x v="2"/>
    <x v="0"/>
    <x v="299"/>
    <x v="0"/>
    <x v="47"/>
    <x v="49"/>
    <x v="0"/>
    <n v="51"/>
    <n v="155"/>
    <n v="7905"/>
    <n v="3320.1"/>
    <n v="0.42"/>
    <x v="2"/>
  </r>
  <r>
    <x v="2"/>
    <x v="0"/>
    <x v="299"/>
    <x v="0"/>
    <x v="47"/>
    <x v="49"/>
    <x v="1"/>
    <n v="47"/>
    <n v="94"/>
    <n v="4418"/>
    <n v="1855.56"/>
    <n v="0.42"/>
    <x v="2"/>
  </r>
  <r>
    <x v="2"/>
    <x v="0"/>
    <x v="299"/>
    <x v="0"/>
    <x v="47"/>
    <x v="49"/>
    <x v="2"/>
    <n v="42"/>
    <n v="68"/>
    <n v="2856"/>
    <n v="1028.1599999999999"/>
    <n v="0.36"/>
    <x v="2"/>
  </r>
  <r>
    <x v="2"/>
    <x v="0"/>
    <x v="299"/>
    <x v="0"/>
    <x v="47"/>
    <x v="49"/>
    <x v="3"/>
    <n v="41"/>
    <n v="65"/>
    <n v="2665"/>
    <n v="932.74999999999989"/>
    <n v="0.35"/>
    <x v="2"/>
  </r>
  <r>
    <x v="2"/>
    <x v="0"/>
    <x v="299"/>
    <x v="0"/>
    <x v="47"/>
    <x v="49"/>
    <x v="4"/>
    <n v="51"/>
    <n v="59"/>
    <n v="3009"/>
    <n v="1143.42"/>
    <n v="0.38"/>
    <x v="2"/>
  </r>
  <r>
    <x v="2"/>
    <x v="0"/>
    <x v="299"/>
    <x v="0"/>
    <x v="47"/>
    <x v="49"/>
    <x v="5"/>
    <n v="54"/>
    <n v="101"/>
    <n v="5454"/>
    <n v="2181.6"/>
    <n v="0.4"/>
    <x v="2"/>
  </r>
  <r>
    <x v="2"/>
    <x v="0"/>
    <x v="327"/>
    <x v="0"/>
    <x v="47"/>
    <x v="49"/>
    <x v="0"/>
    <n v="52"/>
    <n v="150"/>
    <n v="7800"/>
    <n v="3276"/>
    <n v="0.42"/>
    <x v="2"/>
  </r>
  <r>
    <x v="2"/>
    <x v="0"/>
    <x v="327"/>
    <x v="0"/>
    <x v="47"/>
    <x v="49"/>
    <x v="1"/>
    <n v="49"/>
    <n v="105"/>
    <n v="5145"/>
    <n v="2212.35"/>
    <n v="0.43"/>
    <x v="2"/>
  </r>
  <r>
    <x v="2"/>
    <x v="0"/>
    <x v="327"/>
    <x v="0"/>
    <x v="47"/>
    <x v="49"/>
    <x v="2"/>
    <n v="41"/>
    <n v="77"/>
    <n v="3157"/>
    <n v="1168.0899999999999"/>
    <n v="0.37"/>
    <x v="2"/>
  </r>
  <r>
    <x v="2"/>
    <x v="0"/>
    <x v="327"/>
    <x v="0"/>
    <x v="47"/>
    <x v="49"/>
    <x v="3"/>
    <n v="44"/>
    <n v="56"/>
    <n v="2464"/>
    <n v="887.04"/>
    <n v="0.36"/>
    <x v="2"/>
  </r>
  <r>
    <x v="2"/>
    <x v="0"/>
    <x v="327"/>
    <x v="0"/>
    <x v="47"/>
    <x v="49"/>
    <x v="4"/>
    <n v="53"/>
    <n v="68"/>
    <n v="3604"/>
    <n v="1405.56"/>
    <n v="0.39"/>
    <x v="2"/>
  </r>
  <r>
    <x v="2"/>
    <x v="0"/>
    <x v="327"/>
    <x v="0"/>
    <x v="47"/>
    <x v="49"/>
    <x v="5"/>
    <n v="55"/>
    <n v="128"/>
    <n v="7040"/>
    <n v="2956.7999999999997"/>
    <n v="0.42"/>
    <x v="2"/>
  </r>
  <r>
    <x v="2"/>
    <x v="0"/>
    <x v="359"/>
    <x v="0"/>
    <x v="47"/>
    <x v="49"/>
    <x v="0"/>
    <n v="50"/>
    <n v="161"/>
    <n v="8050"/>
    <n v="3542"/>
    <n v="0.44"/>
    <x v="2"/>
  </r>
  <r>
    <x v="2"/>
    <x v="0"/>
    <x v="359"/>
    <x v="0"/>
    <x v="47"/>
    <x v="49"/>
    <x v="1"/>
    <n v="47"/>
    <n v="88"/>
    <n v="4136"/>
    <n v="1695.76"/>
    <n v="0.41"/>
    <x v="2"/>
  </r>
  <r>
    <x v="2"/>
    <x v="0"/>
    <x v="359"/>
    <x v="0"/>
    <x v="47"/>
    <x v="49"/>
    <x v="2"/>
    <n v="42"/>
    <n v="69"/>
    <n v="2898"/>
    <n v="1014.3"/>
    <n v="0.35"/>
    <x v="2"/>
  </r>
  <r>
    <x v="2"/>
    <x v="0"/>
    <x v="359"/>
    <x v="0"/>
    <x v="47"/>
    <x v="49"/>
    <x v="3"/>
    <n v="42"/>
    <n v="51"/>
    <n v="2142"/>
    <n v="771.12"/>
    <n v="0.36"/>
    <x v="2"/>
  </r>
  <r>
    <x v="2"/>
    <x v="0"/>
    <x v="359"/>
    <x v="0"/>
    <x v="47"/>
    <x v="49"/>
    <x v="4"/>
    <n v="50"/>
    <n v="44"/>
    <n v="2200"/>
    <n v="814"/>
    <n v="0.37"/>
    <x v="2"/>
  </r>
  <r>
    <x v="2"/>
    <x v="0"/>
    <x v="359"/>
    <x v="0"/>
    <x v="47"/>
    <x v="49"/>
    <x v="5"/>
    <n v="58"/>
    <n v="91"/>
    <n v="5278"/>
    <n v="2375.1"/>
    <n v="0.44999999999999996"/>
    <x v="2"/>
  </r>
  <r>
    <x v="2"/>
    <x v="0"/>
    <x v="389"/>
    <x v="0"/>
    <x v="47"/>
    <x v="49"/>
    <x v="0"/>
    <n v="53"/>
    <n v="135"/>
    <n v="7155"/>
    <n v="3005.1"/>
    <n v="0.42"/>
    <x v="2"/>
  </r>
  <r>
    <x v="2"/>
    <x v="0"/>
    <x v="389"/>
    <x v="0"/>
    <x v="47"/>
    <x v="49"/>
    <x v="1"/>
    <n v="49"/>
    <n v="63"/>
    <n v="3087"/>
    <n v="1234.8000000000002"/>
    <n v="0.4"/>
    <x v="2"/>
  </r>
  <r>
    <x v="2"/>
    <x v="0"/>
    <x v="389"/>
    <x v="0"/>
    <x v="47"/>
    <x v="49"/>
    <x v="2"/>
    <n v="41"/>
    <n v="39"/>
    <n v="1599"/>
    <n v="591.63"/>
    <n v="0.37"/>
    <x v="2"/>
  </r>
  <r>
    <x v="2"/>
    <x v="0"/>
    <x v="389"/>
    <x v="0"/>
    <x v="47"/>
    <x v="49"/>
    <x v="3"/>
    <n v="42"/>
    <n v="36"/>
    <n v="1512"/>
    <n v="604.80000000000007"/>
    <n v="0.4"/>
    <x v="2"/>
  </r>
  <r>
    <x v="2"/>
    <x v="0"/>
    <x v="389"/>
    <x v="0"/>
    <x v="47"/>
    <x v="49"/>
    <x v="4"/>
    <n v="52"/>
    <n v="34"/>
    <n v="1768"/>
    <n v="636.48"/>
    <n v="0.36"/>
    <x v="2"/>
  </r>
  <r>
    <x v="2"/>
    <x v="0"/>
    <x v="389"/>
    <x v="0"/>
    <x v="47"/>
    <x v="49"/>
    <x v="5"/>
    <n v="57"/>
    <n v="63"/>
    <n v="3591"/>
    <n v="1615.9499999999998"/>
    <n v="0.44999999999999996"/>
    <x v="2"/>
  </r>
  <r>
    <x v="2"/>
    <x v="0"/>
    <x v="421"/>
    <x v="0"/>
    <x v="47"/>
    <x v="49"/>
    <x v="0"/>
    <n v="57"/>
    <n v="120"/>
    <n v="6840"/>
    <n v="3077.9999999999995"/>
    <n v="0.44999999999999996"/>
    <x v="2"/>
  </r>
  <r>
    <x v="2"/>
    <x v="0"/>
    <x v="421"/>
    <x v="0"/>
    <x v="47"/>
    <x v="49"/>
    <x v="1"/>
    <n v="53"/>
    <n v="56"/>
    <n v="2968"/>
    <n v="1335.6"/>
    <n v="0.44999999999999996"/>
    <x v="2"/>
  </r>
  <r>
    <x v="2"/>
    <x v="0"/>
    <x v="421"/>
    <x v="0"/>
    <x v="47"/>
    <x v="49"/>
    <x v="2"/>
    <n v="53"/>
    <n v="34"/>
    <n v="1802"/>
    <n v="630.69999999999993"/>
    <n v="0.35"/>
    <x v="2"/>
  </r>
  <r>
    <x v="2"/>
    <x v="0"/>
    <x v="421"/>
    <x v="0"/>
    <x v="47"/>
    <x v="49"/>
    <x v="3"/>
    <n v="54"/>
    <n v="27"/>
    <n v="1458"/>
    <n v="554.04"/>
    <n v="0.38"/>
    <x v="2"/>
  </r>
  <r>
    <x v="2"/>
    <x v="0"/>
    <x v="421"/>
    <x v="0"/>
    <x v="47"/>
    <x v="49"/>
    <x v="4"/>
    <n v="62"/>
    <n v="27"/>
    <n v="1674"/>
    <n v="585.9"/>
    <n v="0.35"/>
    <x v="2"/>
  </r>
  <r>
    <x v="5"/>
    <x v="0"/>
    <x v="421"/>
    <x v="0"/>
    <x v="47"/>
    <x v="49"/>
    <x v="5"/>
    <n v="66"/>
    <n v="65"/>
    <n v="4290"/>
    <n v="1887.6"/>
    <n v="0.44"/>
    <x v="2"/>
  </r>
  <r>
    <x v="5"/>
    <x v="0"/>
    <x v="451"/>
    <x v="0"/>
    <x v="47"/>
    <x v="49"/>
    <x v="0"/>
    <n v="62"/>
    <n v="113"/>
    <n v="7006"/>
    <n v="3012.58"/>
    <n v="0.43"/>
    <x v="2"/>
  </r>
  <r>
    <x v="5"/>
    <x v="0"/>
    <x v="451"/>
    <x v="0"/>
    <x v="47"/>
    <x v="49"/>
    <x v="1"/>
    <n v="52"/>
    <n v="90"/>
    <n v="4680"/>
    <n v="2059.1999999999998"/>
    <n v="0.44"/>
    <x v="2"/>
  </r>
  <r>
    <x v="5"/>
    <x v="0"/>
    <x v="451"/>
    <x v="0"/>
    <x v="47"/>
    <x v="49"/>
    <x v="2"/>
    <n v="50"/>
    <n v="83"/>
    <n v="4150"/>
    <n v="1494"/>
    <n v="0.36"/>
    <x v="2"/>
  </r>
  <r>
    <x v="5"/>
    <x v="0"/>
    <x v="451"/>
    <x v="0"/>
    <x v="47"/>
    <x v="49"/>
    <x v="3"/>
    <n v="51"/>
    <n v="80"/>
    <n v="4080"/>
    <n v="1591.2"/>
    <n v="0.39"/>
    <x v="2"/>
  </r>
  <r>
    <x v="5"/>
    <x v="0"/>
    <x v="451"/>
    <x v="0"/>
    <x v="47"/>
    <x v="49"/>
    <x v="4"/>
    <n v="63"/>
    <n v="70"/>
    <n v="4410"/>
    <n v="1675.8"/>
    <n v="0.38"/>
    <x v="2"/>
  </r>
  <r>
    <x v="5"/>
    <x v="0"/>
    <x v="451"/>
    <x v="0"/>
    <x v="47"/>
    <x v="49"/>
    <x v="5"/>
    <n v="64"/>
    <n v="98"/>
    <n v="6272"/>
    <n v="2822.3999999999996"/>
    <n v="0.44999999999999996"/>
    <x v="2"/>
  </r>
  <r>
    <x v="5"/>
    <x v="0"/>
    <x v="480"/>
    <x v="0"/>
    <x v="47"/>
    <x v="49"/>
    <x v="0"/>
    <n v="64"/>
    <n v="150"/>
    <n v="9600"/>
    <n v="3935.9999999999995"/>
    <n v="0.41"/>
    <x v="2"/>
  </r>
  <r>
    <x v="5"/>
    <x v="0"/>
    <x v="480"/>
    <x v="0"/>
    <x v="47"/>
    <x v="49"/>
    <x v="1"/>
    <n v="53"/>
    <n v="105"/>
    <n v="5565"/>
    <n v="2226"/>
    <n v="0.4"/>
    <x v="2"/>
  </r>
  <r>
    <x v="5"/>
    <x v="0"/>
    <x v="480"/>
    <x v="0"/>
    <x v="47"/>
    <x v="49"/>
    <x v="2"/>
    <n v="51"/>
    <n v="98"/>
    <n v="4998"/>
    <n v="1949.22"/>
    <n v="0.39"/>
    <x v="2"/>
  </r>
  <r>
    <x v="5"/>
    <x v="0"/>
    <x v="480"/>
    <x v="0"/>
    <x v="47"/>
    <x v="49"/>
    <x v="3"/>
    <n v="52"/>
    <n v="75"/>
    <n v="3900"/>
    <n v="1482"/>
    <n v="0.38"/>
    <x v="2"/>
  </r>
  <r>
    <x v="5"/>
    <x v="0"/>
    <x v="480"/>
    <x v="0"/>
    <x v="47"/>
    <x v="49"/>
    <x v="4"/>
    <n v="62"/>
    <n v="84"/>
    <n v="5208"/>
    <n v="2031.1200000000001"/>
    <n v="0.39"/>
    <x v="2"/>
  </r>
  <r>
    <x v="5"/>
    <x v="0"/>
    <x v="480"/>
    <x v="0"/>
    <x v="47"/>
    <x v="49"/>
    <x v="5"/>
    <n v="65"/>
    <n v="112"/>
    <n v="7280"/>
    <n v="3203.2"/>
    <n v="0.44"/>
    <x v="2"/>
  </r>
  <r>
    <x v="5"/>
    <x v="0"/>
    <x v="178"/>
    <x v="0"/>
    <x v="47"/>
    <x v="49"/>
    <x v="0"/>
    <n v="44"/>
    <n v="152"/>
    <n v="6688"/>
    <n v="3678.4"/>
    <n v="0.55000000000000004"/>
    <x v="2"/>
  </r>
  <r>
    <x v="5"/>
    <x v="0"/>
    <x v="178"/>
    <x v="0"/>
    <x v="47"/>
    <x v="49"/>
    <x v="1"/>
    <n v="42"/>
    <n v="94"/>
    <n v="3948"/>
    <n v="2368.7999999999997"/>
    <n v="0.6"/>
    <x v="2"/>
  </r>
  <r>
    <x v="5"/>
    <x v="0"/>
    <x v="178"/>
    <x v="0"/>
    <x v="47"/>
    <x v="49"/>
    <x v="2"/>
    <n v="32"/>
    <n v="91"/>
    <n v="2912"/>
    <n v="1310.3999999999999"/>
    <n v="0.44999999999999996"/>
    <x v="2"/>
  </r>
  <r>
    <x v="5"/>
    <x v="0"/>
    <x v="178"/>
    <x v="0"/>
    <x v="47"/>
    <x v="49"/>
    <x v="3"/>
    <n v="39"/>
    <n v="44"/>
    <n v="1716"/>
    <n v="840.84"/>
    <n v="0.49"/>
    <x v="2"/>
  </r>
  <r>
    <x v="5"/>
    <x v="0"/>
    <x v="178"/>
    <x v="0"/>
    <x v="47"/>
    <x v="49"/>
    <x v="4"/>
    <n v="52"/>
    <n v="68"/>
    <n v="3536"/>
    <n v="1661.9199999999998"/>
    <n v="0.47"/>
    <x v="2"/>
  </r>
  <r>
    <x v="5"/>
    <x v="0"/>
    <x v="178"/>
    <x v="0"/>
    <x v="47"/>
    <x v="49"/>
    <x v="5"/>
    <n v="44"/>
    <n v="98"/>
    <n v="4312"/>
    <n v="2199.12"/>
    <n v="0.51"/>
    <x v="2"/>
  </r>
  <r>
    <x v="5"/>
    <x v="0"/>
    <x v="207"/>
    <x v="0"/>
    <x v="47"/>
    <x v="49"/>
    <x v="0"/>
    <n v="41"/>
    <n v="167"/>
    <n v="6847"/>
    <n v="3834.32"/>
    <n v="0.56000000000000005"/>
    <x v="2"/>
  </r>
  <r>
    <x v="5"/>
    <x v="0"/>
    <x v="207"/>
    <x v="0"/>
    <x v="47"/>
    <x v="49"/>
    <x v="1"/>
    <n v="44"/>
    <n v="61"/>
    <n v="2684"/>
    <n v="1610.3999999999999"/>
    <n v="0.6"/>
    <x v="2"/>
  </r>
  <r>
    <x v="5"/>
    <x v="0"/>
    <x v="207"/>
    <x v="0"/>
    <x v="47"/>
    <x v="49"/>
    <x v="2"/>
    <n v="33"/>
    <n v="74"/>
    <n v="2442"/>
    <n v="1221"/>
    <n v="0.5"/>
    <x v="2"/>
  </r>
  <r>
    <x v="5"/>
    <x v="0"/>
    <x v="207"/>
    <x v="0"/>
    <x v="48"/>
    <x v="50"/>
    <x v="3"/>
    <n v="36"/>
    <n v="45"/>
    <n v="1620"/>
    <n v="745.19999999999993"/>
    <n v="0.45999999999999996"/>
    <x v="2"/>
  </r>
  <r>
    <x v="5"/>
    <x v="0"/>
    <x v="207"/>
    <x v="0"/>
    <x v="48"/>
    <x v="50"/>
    <x v="4"/>
    <n v="54"/>
    <n v="63"/>
    <n v="3402"/>
    <n v="1701"/>
    <n v="0.5"/>
    <x v="2"/>
  </r>
  <r>
    <x v="5"/>
    <x v="0"/>
    <x v="207"/>
    <x v="0"/>
    <x v="48"/>
    <x v="50"/>
    <x v="5"/>
    <n v="43"/>
    <n v="85"/>
    <n v="3655"/>
    <n v="1973.7"/>
    <n v="0.54"/>
    <x v="2"/>
  </r>
  <r>
    <x v="5"/>
    <x v="0"/>
    <x v="215"/>
    <x v="0"/>
    <x v="48"/>
    <x v="50"/>
    <x v="0"/>
    <n v="44"/>
    <n v="142"/>
    <n v="6248"/>
    <n v="3748.7999999999997"/>
    <n v="0.6"/>
    <x v="2"/>
  </r>
  <r>
    <x v="5"/>
    <x v="0"/>
    <x v="215"/>
    <x v="0"/>
    <x v="48"/>
    <x v="50"/>
    <x v="1"/>
    <n v="42"/>
    <n v="70"/>
    <n v="2940"/>
    <n v="1675.8000000000002"/>
    <n v="0.57000000000000006"/>
    <x v="2"/>
  </r>
  <r>
    <x v="5"/>
    <x v="0"/>
    <x v="215"/>
    <x v="0"/>
    <x v="48"/>
    <x v="50"/>
    <x v="2"/>
    <n v="34"/>
    <n v="77"/>
    <n v="2618"/>
    <n v="1282.82"/>
    <n v="0.49"/>
    <x v="2"/>
  </r>
  <r>
    <x v="5"/>
    <x v="0"/>
    <x v="215"/>
    <x v="0"/>
    <x v="48"/>
    <x v="50"/>
    <x v="3"/>
    <n v="36"/>
    <n v="38"/>
    <n v="1368"/>
    <n v="670.31999999999994"/>
    <n v="0.49"/>
    <x v="2"/>
  </r>
  <r>
    <x v="5"/>
    <x v="0"/>
    <x v="215"/>
    <x v="0"/>
    <x v="48"/>
    <x v="50"/>
    <x v="4"/>
    <n v="51"/>
    <n v="47"/>
    <n v="2397"/>
    <n v="1174.53"/>
    <n v="0.49"/>
    <x v="2"/>
  </r>
  <r>
    <x v="5"/>
    <x v="0"/>
    <x v="215"/>
    <x v="0"/>
    <x v="48"/>
    <x v="50"/>
    <x v="5"/>
    <n v="41"/>
    <n v="80"/>
    <n v="3280"/>
    <n v="1803.9999999999998"/>
    <n v="0.54999999999999993"/>
    <x v="2"/>
  </r>
  <r>
    <x v="5"/>
    <x v="0"/>
    <x v="234"/>
    <x v="0"/>
    <x v="48"/>
    <x v="50"/>
    <x v="0"/>
    <n v="41"/>
    <n v="137"/>
    <n v="5617"/>
    <n v="3145.5200000000004"/>
    <n v="0.56000000000000005"/>
    <x v="2"/>
  </r>
  <r>
    <x v="5"/>
    <x v="0"/>
    <x v="234"/>
    <x v="0"/>
    <x v="48"/>
    <x v="50"/>
    <x v="1"/>
    <n v="43"/>
    <n v="56"/>
    <n v="2408"/>
    <n v="1396.64"/>
    <n v="0.58000000000000007"/>
    <x v="2"/>
  </r>
  <r>
    <x v="5"/>
    <x v="0"/>
    <x v="234"/>
    <x v="0"/>
    <x v="48"/>
    <x v="50"/>
    <x v="2"/>
    <n v="32"/>
    <n v="65"/>
    <n v="2080"/>
    <n v="1040"/>
    <n v="0.5"/>
    <x v="2"/>
  </r>
  <r>
    <x v="5"/>
    <x v="0"/>
    <x v="234"/>
    <x v="0"/>
    <x v="48"/>
    <x v="50"/>
    <x v="3"/>
    <n v="36"/>
    <n v="44"/>
    <n v="1584"/>
    <n v="792"/>
    <n v="0.5"/>
    <x v="2"/>
  </r>
  <r>
    <x v="5"/>
    <x v="0"/>
    <x v="234"/>
    <x v="0"/>
    <x v="48"/>
    <x v="50"/>
    <x v="4"/>
    <n v="51"/>
    <n v="38"/>
    <n v="1938"/>
    <n v="891.4799999999999"/>
    <n v="0.45999999999999996"/>
    <x v="2"/>
  </r>
  <r>
    <x v="5"/>
    <x v="0"/>
    <x v="234"/>
    <x v="0"/>
    <x v="48"/>
    <x v="50"/>
    <x v="5"/>
    <n v="44"/>
    <n v="90"/>
    <n v="3960"/>
    <n v="2019.6000000000001"/>
    <n v="0.51"/>
    <x v="2"/>
  </r>
  <r>
    <x v="5"/>
    <x v="0"/>
    <x v="263"/>
    <x v="0"/>
    <x v="48"/>
    <x v="50"/>
    <x v="0"/>
    <n v="55"/>
    <n v="154"/>
    <n v="8470"/>
    <n v="4827.9000000000005"/>
    <n v="0.57000000000000006"/>
    <x v="2"/>
  </r>
  <r>
    <x v="5"/>
    <x v="0"/>
    <x v="263"/>
    <x v="0"/>
    <x v="48"/>
    <x v="50"/>
    <x v="1"/>
    <n v="54"/>
    <n v="80"/>
    <n v="4320"/>
    <n v="2419.2000000000003"/>
    <n v="0.56000000000000005"/>
    <x v="2"/>
  </r>
  <r>
    <x v="5"/>
    <x v="0"/>
    <x v="263"/>
    <x v="0"/>
    <x v="48"/>
    <x v="50"/>
    <x v="2"/>
    <n v="49"/>
    <n v="75"/>
    <n v="3675"/>
    <n v="1690.4999999999998"/>
    <n v="0.45999999999999996"/>
    <x v="2"/>
  </r>
  <r>
    <x v="5"/>
    <x v="0"/>
    <x v="263"/>
    <x v="0"/>
    <x v="48"/>
    <x v="50"/>
    <x v="3"/>
    <n v="46"/>
    <n v="65"/>
    <n v="2990"/>
    <n v="1405.3"/>
    <n v="0.47"/>
    <x v="2"/>
  </r>
  <r>
    <x v="5"/>
    <x v="0"/>
    <x v="263"/>
    <x v="0"/>
    <x v="48"/>
    <x v="50"/>
    <x v="4"/>
    <n v="55"/>
    <n v="72"/>
    <n v="3960"/>
    <n v="1861.1999999999998"/>
    <n v="0.47"/>
    <x v="2"/>
  </r>
  <r>
    <x v="5"/>
    <x v="0"/>
    <x v="263"/>
    <x v="0"/>
    <x v="48"/>
    <x v="50"/>
    <x v="5"/>
    <n v="60"/>
    <n v="120"/>
    <n v="7200"/>
    <n v="3744"/>
    <n v="0.52"/>
    <x v="2"/>
  </r>
  <r>
    <x v="5"/>
    <x v="0"/>
    <x v="296"/>
    <x v="0"/>
    <x v="48"/>
    <x v="50"/>
    <x v="0"/>
    <n v="58"/>
    <n v="163"/>
    <n v="9454"/>
    <n v="5483.3200000000006"/>
    <n v="0.58000000000000007"/>
    <x v="2"/>
  </r>
  <r>
    <x v="5"/>
    <x v="0"/>
    <x v="296"/>
    <x v="0"/>
    <x v="48"/>
    <x v="50"/>
    <x v="1"/>
    <n v="53"/>
    <n v="116"/>
    <n v="6148"/>
    <n v="3627.3200000000006"/>
    <n v="0.59000000000000008"/>
    <x v="2"/>
  </r>
  <r>
    <x v="5"/>
    <x v="0"/>
    <x v="296"/>
    <x v="0"/>
    <x v="48"/>
    <x v="50"/>
    <x v="2"/>
    <n v="45"/>
    <n v="81"/>
    <n v="3645"/>
    <n v="1713.1499999999999"/>
    <n v="0.47"/>
    <x v="2"/>
  </r>
  <r>
    <x v="5"/>
    <x v="0"/>
    <x v="296"/>
    <x v="0"/>
    <x v="48"/>
    <x v="50"/>
    <x v="3"/>
    <n v="47"/>
    <n v="90"/>
    <n v="4230"/>
    <n v="1903.4999999999998"/>
    <n v="0.44999999999999996"/>
    <x v="2"/>
  </r>
  <r>
    <x v="5"/>
    <x v="0"/>
    <x v="296"/>
    <x v="0"/>
    <x v="48"/>
    <x v="50"/>
    <x v="4"/>
    <n v="58"/>
    <n v="81"/>
    <n v="4698"/>
    <n v="2349"/>
    <n v="0.5"/>
    <x v="2"/>
  </r>
  <r>
    <x v="5"/>
    <x v="0"/>
    <x v="296"/>
    <x v="0"/>
    <x v="48"/>
    <x v="50"/>
    <x v="5"/>
    <n v="62"/>
    <n v="117"/>
    <n v="7254"/>
    <n v="3772.08"/>
    <n v="0.52"/>
    <x v="2"/>
  </r>
  <r>
    <x v="5"/>
    <x v="0"/>
    <x v="324"/>
    <x v="0"/>
    <x v="48"/>
    <x v="50"/>
    <x v="0"/>
    <n v="54"/>
    <n v="182"/>
    <n v="9828"/>
    <n v="5601.9600000000009"/>
    <n v="0.57000000000000006"/>
    <x v="2"/>
  </r>
  <r>
    <x v="5"/>
    <x v="0"/>
    <x v="324"/>
    <x v="0"/>
    <x v="48"/>
    <x v="50"/>
    <x v="1"/>
    <n v="51"/>
    <n v="115"/>
    <n v="5865"/>
    <n v="3284.4"/>
    <n v="0.56000000000000005"/>
    <x v="2"/>
  </r>
  <r>
    <x v="5"/>
    <x v="0"/>
    <x v="324"/>
    <x v="0"/>
    <x v="48"/>
    <x v="50"/>
    <x v="2"/>
    <n v="46"/>
    <n v="98"/>
    <n v="4508"/>
    <n v="2163.84"/>
    <n v="0.48"/>
    <x v="2"/>
  </r>
  <r>
    <x v="5"/>
    <x v="0"/>
    <x v="324"/>
    <x v="0"/>
    <x v="48"/>
    <x v="50"/>
    <x v="3"/>
    <n v="46"/>
    <n v="90"/>
    <n v="4140"/>
    <n v="2028.6"/>
    <n v="0.49"/>
    <x v="2"/>
  </r>
  <r>
    <x v="5"/>
    <x v="0"/>
    <x v="324"/>
    <x v="0"/>
    <x v="48"/>
    <x v="50"/>
    <x v="4"/>
    <n v="54"/>
    <n v="94"/>
    <n v="5076"/>
    <n v="2385.7199999999998"/>
    <n v="0.47"/>
    <x v="2"/>
  </r>
  <r>
    <x v="5"/>
    <x v="0"/>
    <x v="324"/>
    <x v="0"/>
    <x v="48"/>
    <x v="50"/>
    <x v="5"/>
    <n v="61"/>
    <n v="125"/>
    <n v="7625"/>
    <n v="3965"/>
    <n v="0.52"/>
    <x v="2"/>
  </r>
  <r>
    <x v="5"/>
    <x v="0"/>
    <x v="356"/>
    <x v="0"/>
    <x v="48"/>
    <x v="50"/>
    <x v="0"/>
    <n v="58"/>
    <n v="176"/>
    <n v="10208"/>
    <n v="6124.8"/>
    <n v="0.6"/>
    <x v="2"/>
  </r>
  <r>
    <x v="5"/>
    <x v="0"/>
    <x v="356"/>
    <x v="0"/>
    <x v="48"/>
    <x v="50"/>
    <x v="1"/>
    <n v="53"/>
    <n v="106"/>
    <n v="5618"/>
    <n v="3314.6200000000003"/>
    <n v="0.59000000000000008"/>
    <x v="2"/>
  </r>
  <r>
    <x v="5"/>
    <x v="0"/>
    <x v="356"/>
    <x v="0"/>
    <x v="48"/>
    <x v="50"/>
    <x v="2"/>
    <n v="48"/>
    <n v="105"/>
    <n v="5040"/>
    <n v="2318.3999999999996"/>
    <n v="0.45999999999999996"/>
    <x v="2"/>
  </r>
  <r>
    <x v="5"/>
    <x v="0"/>
    <x v="356"/>
    <x v="0"/>
    <x v="48"/>
    <x v="50"/>
    <x v="3"/>
    <n v="49"/>
    <n v="68"/>
    <n v="3332"/>
    <n v="1566.04"/>
    <n v="0.47"/>
    <x v="2"/>
  </r>
  <r>
    <x v="5"/>
    <x v="0"/>
    <x v="356"/>
    <x v="0"/>
    <x v="48"/>
    <x v="50"/>
    <x v="4"/>
    <n v="57"/>
    <n v="65"/>
    <n v="3705"/>
    <n v="1815.45"/>
    <n v="0.49"/>
    <x v="2"/>
  </r>
  <r>
    <x v="5"/>
    <x v="0"/>
    <x v="356"/>
    <x v="0"/>
    <x v="48"/>
    <x v="50"/>
    <x v="5"/>
    <n v="61"/>
    <n v="104"/>
    <n v="6344"/>
    <n v="3235.44"/>
    <n v="0.51"/>
    <x v="2"/>
  </r>
  <r>
    <x v="5"/>
    <x v="0"/>
    <x v="386"/>
    <x v="0"/>
    <x v="48"/>
    <x v="50"/>
    <x v="0"/>
    <n v="56"/>
    <n v="137"/>
    <n v="7672"/>
    <n v="4373.0400000000009"/>
    <n v="0.57000000000000006"/>
    <x v="2"/>
  </r>
  <r>
    <x v="5"/>
    <x v="0"/>
    <x v="386"/>
    <x v="0"/>
    <x v="48"/>
    <x v="50"/>
    <x v="1"/>
    <n v="50"/>
    <n v="85"/>
    <n v="4250"/>
    <n v="2550"/>
    <n v="0.6"/>
    <x v="2"/>
  </r>
  <r>
    <x v="5"/>
    <x v="0"/>
    <x v="386"/>
    <x v="0"/>
    <x v="48"/>
    <x v="50"/>
    <x v="2"/>
    <n v="46"/>
    <n v="56"/>
    <n v="2576"/>
    <n v="1288"/>
    <n v="0.5"/>
    <x v="2"/>
  </r>
  <r>
    <x v="5"/>
    <x v="0"/>
    <x v="386"/>
    <x v="0"/>
    <x v="48"/>
    <x v="50"/>
    <x v="3"/>
    <n v="45"/>
    <n v="52"/>
    <n v="2340"/>
    <n v="1146.5999999999999"/>
    <n v="0.49"/>
    <x v="2"/>
  </r>
  <r>
    <x v="5"/>
    <x v="0"/>
    <x v="386"/>
    <x v="0"/>
    <x v="48"/>
    <x v="50"/>
    <x v="4"/>
    <n v="58"/>
    <n v="50"/>
    <n v="2900"/>
    <n v="1363"/>
    <n v="0.47"/>
    <x v="2"/>
  </r>
  <r>
    <x v="5"/>
    <x v="0"/>
    <x v="386"/>
    <x v="0"/>
    <x v="48"/>
    <x v="50"/>
    <x v="5"/>
    <n v="59"/>
    <n v="78"/>
    <n v="4602"/>
    <n v="2531.1"/>
    <n v="0.54999999999999993"/>
    <x v="2"/>
  </r>
  <r>
    <x v="5"/>
    <x v="0"/>
    <x v="418"/>
    <x v="0"/>
    <x v="48"/>
    <x v="50"/>
    <x v="0"/>
    <n v="62"/>
    <n v="133"/>
    <n v="8246"/>
    <n v="4947.5999999999995"/>
    <n v="0.6"/>
    <x v="2"/>
  </r>
  <r>
    <x v="5"/>
    <x v="0"/>
    <x v="418"/>
    <x v="0"/>
    <x v="48"/>
    <x v="50"/>
    <x v="1"/>
    <n v="54"/>
    <n v="75"/>
    <n v="4050"/>
    <n v="2389.5000000000005"/>
    <n v="0.59000000000000008"/>
    <x v="2"/>
  </r>
  <r>
    <x v="5"/>
    <x v="0"/>
    <x v="418"/>
    <x v="0"/>
    <x v="48"/>
    <x v="50"/>
    <x v="2"/>
    <n v="59"/>
    <n v="54"/>
    <n v="3186"/>
    <n v="1593"/>
    <n v="0.5"/>
    <x v="2"/>
  </r>
  <r>
    <x v="5"/>
    <x v="0"/>
    <x v="418"/>
    <x v="0"/>
    <x v="48"/>
    <x v="50"/>
    <x v="3"/>
    <n v="55"/>
    <n v="46"/>
    <n v="2530"/>
    <n v="1214.3999999999999"/>
    <n v="0.48"/>
    <x v="2"/>
  </r>
  <r>
    <x v="5"/>
    <x v="0"/>
    <x v="418"/>
    <x v="0"/>
    <x v="48"/>
    <x v="50"/>
    <x v="4"/>
    <n v="66"/>
    <n v="51"/>
    <n v="3366"/>
    <n v="1615.6799999999998"/>
    <n v="0.48"/>
    <x v="2"/>
  </r>
  <r>
    <x v="3"/>
    <x v="0"/>
    <x v="418"/>
    <x v="0"/>
    <x v="48"/>
    <x v="50"/>
    <x v="5"/>
    <n v="71"/>
    <n v="81"/>
    <n v="5751"/>
    <n v="3048.03"/>
    <n v="0.53"/>
    <x v="2"/>
  </r>
  <r>
    <x v="3"/>
    <x v="0"/>
    <x v="448"/>
    <x v="0"/>
    <x v="48"/>
    <x v="50"/>
    <x v="0"/>
    <n v="64"/>
    <n v="126"/>
    <n v="8064"/>
    <n v="4838.3999999999996"/>
    <n v="0.6"/>
    <x v="2"/>
  </r>
  <r>
    <x v="3"/>
    <x v="0"/>
    <x v="448"/>
    <x v="0"/>
    <x v="48"/>
    <x v="50"/>
    <x v="1"/>
    <n v="55"/>
    <n v="81"/>
    <n v="4455"/>
    <n v="2583.9"/>
    <n v="0.58000000000000007"/>
    <x v="2"/>
  </r>
  <r>
    <x v="3"/>
    <x v="0"/>
    <x v="448"/>
    <x v="0"/>
    <x v="48"/>
    <x v="50"/>
    <x v="2"/>
    <n v="57"/>
    <n v="96"/>
    <n v="5472"/>
    <n v="2626.56"/>
    <n v="0.48"/>
    <x v="2"/>
  </r>
  <r>
    <x v="5"/>
    <x v="0"/>
    <x v="448"/>
    <x v="0"/>
    <x v="48"/>
    <x v="50"/>
    <x v="3"/>
    <n v="55"/>
    <n v="75"/>
    <n v="4125"/>
    <n v="2062.5"/>
    <n v="0.5"/>
    <x v="2"/>
  </r>
  <r>
    <x v="5"/>
    <x v="0"/>
    <x v="448"/>
    <x v="0"/>
    <x v="48"/>
    <x v="50"/>
    <x v="4"/>
    <n v="67"/>
    <n v="80"/>
    <n v="5360"/>
    <n v="2680"/>
    <n v="0.5"/>
    <x v="2"/>
  </r>
  <r>
    <x v="5"/>
    <x v="0"/>
    <x v="448"/>
    <x v="0"/>
    <x v="48"/>
    <x v="50"/>
    <x v="5"/>
    <n v="70"/>
    <n v="94"/>
    <n v="6580"/>
    <n v="3487.4"/>
    <n v="0.53"/>
    <x v="2"/>
  </r>
  <r>
    <x v="5"/>
    <x v="0"/>
    <x v="477"/>
    <x v="0"/>
    <x v="48"/>
    <x v="50"/>
    <x v="0"/>
    <n v="64"/>
    <n v="168"/>
    <n v="10752"/>
    <n v="6451.2"/>
    <n v="0.6"/>
    <x v="2"/>
  </r>
  <r>
    <x v="5"/>
    <x v="0"/>
    <x v="477"/>
    <x v="0"/>
    <x v="48"/>
    <x v="50"/>
    <x v="1"/>
    <n v="55"/>
    <n v="100"/>
    <n v="5500"/>
    <n v="3025.0000000000005"/>
    <n v="0.55000000000000004"/>
    <x v="2"/>
  </r>
  <r>
    <x v="5"/>
    <x v="0"/>
    <x v="477"/>
    <x v="0"/>
    <x v="48"/>
    <x v="50"/>
    <x v="2"/>
    <n v="55"/>
    <n v="113"/>
    <n v="6215"/>
    <n v="2921.0499999999997"/>
    <n v="0.47"/>
    <x v="2"/>
  </r>
  <r>
    <x v="5"/>
    <x v="0"/>
    <x v="477"/>
    <x v="0"/>
    <x v="48"/>
    <x v="50"/>
    <x v="3"/>
    <n v="56"/>
    <n v="81"/>
    <n v="4536"/>
    <n v="2041.1999999999998"/>
    <n v="0.44999999999999996"/>
    <x v="2"/>
  </r>
  <r>
    <x v="5"/>
    <x v="0"/>
    <x v="477"/>
    <x v="0"/>
    <x v="48"/>
    <x v="50"/>
    <x v="4"/>
    <n v="67"/>
    <n v="81"/>
    <n v="5427"/>
    <n v="2604.96"/>
    <n v="0.48"/>
    <x v="2"/>
  </r>
  <r>
    <x v="5"/>
    <x v="0"/>
    <x v="477"/>
    <x v="0"/>
    <x v="48"/>
    <x v="50"/>
    <x v="5"/>
    <n v="68"/>
    <n v="106"/>
    <n v="7208"/>
    <n v="3748.1600000000003"/>
    <n v="0.52"/>
    <x v="2"/>
  </r>
  <r>
    <x v="5"/>
    <x v="0"/>
    <x v="185"/>
    <x v="0"/>
    <x v="48"/>
    <x v="50"/>
    <x v="0"/>
    <n v="49"/>
    <n v="131"/>
    <n v="6419"/>
    <n v="3530.4500000000003"/>
    <n v="0.55000000000000004"/>
    <x v="2"/>
  </r>
  <r>
    <x v="5"/>
    <x v="0"/>
    <x v="185"/>
    <x v="0"/>
    <x v="48"/>
    <x v="50"/>
    <x v="1"/>
    <n v="45"/>
    <n v="91"/>
    <n v="4095"/>
    <n v="2170.35"/>
    <n v="0.53"/>
    <x v="2"/>
  </r>
  <r>
    <x v="5"/>
    <x v="0"/>
    <x v="185"/>
    <x v="0"/>
    <x v="48"/>
    <x v="50"/>
    <x v="2"/>
    <n v="38"/>
    <n v="81"/>
    <n v="3078"/>
    <n v="1385.1"/>
    <n v="0.44999999999999996"/>
    <x v="2"/>
  </r>
  <r>
    <x v="5"/>
    <x v="0"/>
    <x v="185"/>
    <x v="0"/>
    <x v="48"/>
    <x v="50"/>
    <x v="3"/>
    <n v="43"/>
    <n v="46"/>
    <n v="1978"/>
    <n v="791.2"/>
    <n v="0.4"/>
    <x v="2"/>
  </r>
  <r>
    <x v="5"/>
    <x v="0"/>
    <x v="185"/>
    <x v="0"/>
    <x v="48"/>
    <x v="50"/>
    <x v="4"/>
    <n v="59"/>
    <n v="56"/>
    <n v="3304"/>
    <n v="1453.76"/>
    <n v="0.44"/>
    <x v="2"/>
  </r>
  <r>
    <x v="5"/>
    <x v="0"/>
    <x v="185"/>
    <x v="0"/>
    <x v="48"/>
    <x v="50"/>
    <x v="5"/>
    <n v="49"/>
    <n v="88"/>
    <n v="4312"/>
    <n v="1940.3999999999999"/>
    <n v="0.44999999999999996"/>
    <x v="2"/>
  </r>
  <r>
    <x v="5"/>
    <x v="0"/>
    <x v="693"/>
    <x v="0"/>
    <x v="48"/>
    <x v="50"/>
    <x v="0"/>
    <n v="49"/>
    <n v="180"/>
    <n v="8820"/>
    <n v="4674.6000000000004"/>
    <n v="0.53"/>
    <x v="2"/>
  </r>
  <r>
    <x v="5"/>
    <x v="0"/>
    <x v="693"/>
    <x v="0"/>
    <x v="48"/>
    <x v="50"/>
    <x v="1"/>
    <n v="45"/>
    <n v="75"/>
    <n v="3375"/>
    <n v="1721.25"/>
    <n v="0.51"/>
    <x v="2"/>
  </r>
  <r>
    <x v="5"/>
    <x v="0"/>
    <x v="693"/>
    <x v="0"/>
    <x v="48"/>
    <x v="50"/>
    <x v="2"/>
    <n v="39"/>
    <n v="90"/>
    <n v="3510"/>
    <n v="1544.4"/>
    <n v="0.44"/>
    <x v="2"/>
  </r>
  <r>
    <x v="5"/>
    <x v="0"/>
    <x v="693"/>
    <x v="0"/>
    <x v="49"/>
    <x v="51"/>
    <x v="3"/>
    <n v="42"/>
    <n v="58"/>
    <n v="2436"/>
    <n v="1047.48"/>
    <n v="0.43"/>
    <x v="2"/>
  </r>
  <r>
    <x v="5"/>
    <x v="0"/>
    <x v="693"/>
    <x v="0"/>
    <x v="49"/>
    <x v="51"/>
    <x v="4"/>
    <n v="56"/>
    <n v="83"/>
    <n v="4648"/>
    <n v="1998.6399999999999"/>
    <n v="0.43"/>
    <x v="2"/>
  </r>
  <r>
    <x v="5"/>
    <x v="0"/>
    <x v="693"/>
    <x v="0"/>
    <x v="49"/>
    <x v="51"/>
    <x v="5"/>
    <n v="46"/>
    <n v="98"/>
    <n v="4508"/>
    <n v="2163.84"/>
    <n v="0.48"/>
    <x v="2"/>
  </r>
  <r>
    <x v="5"/>
    <x v="0"/>
    <x v="222"/>
    <x v="0"/>
    <x v="49"/>
    <x v="51"/>
    <x v="0"/>
    <n v="49"/>
    <n v="165"/>
    <n v="8085"/>
    <n v="4042.5"/>
    <n v="0.5"/>
    <x v="2"/>
  </r>
  <r>
    <x v="5"/>
    <x v="0"/>
    <x v="222"/>
    <x v="0"/>
    <x v="49"/>
    <x v="51"/>
    <x v="1"/>
    <n v="49"/>
    <n v="69"/>
    <n v="3381"/>
    <n v="1724.31"/>
    <n v="0.51"/>
    <x v="2"/>
  </r>
  <r>
    <x v="5"/>
    <x v="0"/>
    <x v="222"/>
    <x v="0"/>
    <x v="49"/>
    <x v="51"/>
    <x v="2"/>
    <n v="38"/>
    <n v="75"/>
    <n v="2850"/>
    <n v="1168.5"/>
    <n v="0.41"/>
    <x v="2"/>
  </r>
  <r>
    <x v="5"/>
    <x v="0"/>
    <x v="222"/>
    <x v="0"/>
    <x v="49"/>
    <x v="51"/>
    <x v="3"/>
    <n v="44"/>
    <n v="38"/>
    <n v="1672"/>
    <n v="702.24"/>
    <n v="0.42"/>
    <x v="2"/>
  </r>
  <r>
    <x v="5"/>
    <x v="0"/>
    <x v="222"/>
    <x v="0"/>
    <x v="49"/>
    <x v="51"/>
    <x v="4"/>
    <n v="58"/>
    <n v="60"/>
    <n v="3480"/>
    <n v="1565.9999999999998"/>
    <n v="0.44999999999999996"/>
    <x v="2"/>
  </r>
  <r>
    <x v="5"/>
    <x v="0"/>
    <x v="222"/>
    <x v="0"/>
    <x v="49"/>
    <x v="51"/>
    <x v="5"/>
    <n v="45"/>
    <n v="75"/>
    <n v="3375"/>
    <n v="1586.25"/>
    <n v="0.47"/>
    <x v="2"/>
  </r>
  <r>
    <x v="5"/>
    <x v="0"/>
    <x v="241"/>
    <x v="0"/>
    <x v="49"/>
    <x v="51"/>
    <x v="0"/>
    <n v="48"/>
    <n v="154"/>
    <n v="7392"/>
    <n v="3917.76"/>
    <n v="0.53"/>
    <x v="2"/>
  </r>
  <r>
    <x v="5"/>
    <x v="0"/>
    <x v="241"/>
    <x v="0"/>
    <x v="49"/>
    <x v="51"/>
    <x v="1"/>
    <n v="49"/>
    <n v="68"/>
    <n v="3332"/>
    <n v="1832.6000000000001"/>
    <n v="0.55000000000000004"/>
    <x v="2"/>
  </r>
  <r>
    <x v="5"/>
    <x v="0"/>
    <x v="241"/>
    <x v="0"/>
    <x v="49"/>
    <x v="51"/>
    <x v="2"/>
    <n v="38"/>
    <n v="73"/>
    <n v="2774"/>
    <n v="1220.56"/>
    <n v="0.44"/>
    <x v="2"/>
  </r>
  <r>
    <x v="5"/>
    <x v="0"/>
    <x v="241"/>
    <x v="0"/>
    <x v="49"/>
    <x v="51"/>
    <x v="3"/>
    <n v="44"/>
    <n v="49"/>
    <n v="2156"/>
    <n v="883.95999999999992"/>
    <n v="0.41"/>
    <x v="2"/>
  </r>
  <r>
    <x v="5"/>
    <x v="0"/>
    <x v="241"/>
    <x v="0"/>
    <x v="49"/>
    <x v="51"/>
    <x v="4"/>
    <n v="57"/>
    <n v="53"/>
    <n v="3021"/>
    <n v="1359.4499999999998"/>
    <n v="0.44999999999999996"/>
    <x v="2"/>
  </r>
  <r>
    <x v="5"/>
    <x v="0"/>
    <x v="241"/>
    <x v="0"/>
    <x v="49"/>
    <x v="51"/>
    <x v="5"/>
    <n v="46"/>
    <n v="98"/>
    <n v="4508"/>
    <n v="2073.6799999999998"/>
    <n v="0.45999999999999996"/>
    <x v="2"/>
  </r>
  <r>
    <x v="5"/>
    <x v="0"/>
    <x v="270"/>
    <x v="0"/>
    <x v="49"/>
    <x v="51"/>
    <x v="0"/>
    <n v="64"/>
    <n v="173"/>
    <n v="11072"/>
    <n v="5868.16"/>
    <n v="0.53"/>
    <x v="2"/>
  </r>
  <r>
    <x v="5"/>
    <x v="0"/>
    <x v="270"/>
    <x v="0"/>
    <x v="49"/>
    <x v="51"/>
    <x v="1"/>
    <n v="54"/>
    <n v="87"/>
    <n v="4698"/>
    <n v="2536.92"/>
    <n v="0.54"/>
    <x v="2"/>
  </r>
  <r>
    <x v="5"/>
    <x v="0"/>
    <x v="270"/>
    <x v="0"/>
    <x v="49"/>
    <x v="51"/>
    <x v="2"/>
    <n v="51"/>
    <n v="98"/>
    <n v="4998"/>
    <n v="2099.16"/>
    <n v="0.42"/>
    <x v="2"/>
  </r>
  <r>
    <x v="5"/>
    <x v="0"/>
    <x v="270"/>
    <x v="0"/>
    <x v="49"/>
    <x v="51"/>
    <x v="3"/>
    <n v="52"/>
    <n v="80"/>
    <n v="4160"/>
    <n v="1664"/>
    <n v="0.4"/>
    <x v="2"/>
  </r>
  <r>
    <x v="5"/>
    <x v="0"/>
    <x v="270"/>
    <x v="0"/>
    <x v="49"/>
    <x v="51"/>
    <x v="4"/>
    <n v="63"/>
    <n v="78"/>
    <n v="4914"/>
    <n v="2211.2999999999997"/>
    <n v="0.44999999999999996"/>
    <x v="2"/>
  </r>
  <r>
    <x v="5"/>
    <x v="0"/>
    <x v="270"/>
    <x v="0"/>
    <x v="49"/>
    <x v="51"/>
    <x v="5"/>
    <n v="65"/>
    <n v="115"/>
    <n v="7475"/>
    <n v="3438.4999999999995"/>
    <n v="0.45999999999999996"/>
    <x v="2"/>
  </r>
  <r>
    <x v="5"/>
    <x v="0"/>
    <x v="303"/>
    <x v="0"/>
    <x v="49"/>
    <x v="51"/>
    <x v="0"/>
    <n v="59"/>
    <n v="169"/>
    <n v="9971"/>
    <n v="5284.63"/>
    <n v="0.53"/>
    <x v="2"/>
  </r>
  <r>
    <x v="5"/>
    <x v="0"/>
    <x v="303"/>
    <x v="0"/>
    <x v="49"/>
    <x v="51"/>
    <x v="1"/>
    <n v="56"/>
    <n v="123"/>
    <n v="6888"/>
    <n v="3512.88"/>
    <n v="0.51"/>
    <x v="2"/>
  </r>
  <r>
    <x v="5"/>
    <x v="0"/>
    <x v="303"/>
    <x v="0"/>
    <x v="49"/>
    <x v="51"/>
    <x v="2"/>
    <n v="53"/>
    <n v="88"/>
    <n v="4664"/>
    <n v="2052.16"/>
    <n v="0.44"/>
    <x v="2"/>
  </r>
  <r>
    <x v="5"/>
    <x v="0"/>
    <x v="303"/>
    <x v="0"/>
    <x v="49"/>
    <x v="51"/>
    <x v="3"/>
    <n v="52"/>
    <n v="91"/>
    <n v="4732"/>
    <n v="1987.4399999999998"/>
    <n v="0.42"/>
    <x v="2"/>
  </r>
  <r>
    <x v="5"/>
    <x v="0"/>
    <x v="303"/>
    <x v="0"/>
    <x v="49"/>
    <x v="51"/>
    <x v="4"/>
    <n v="60"/>
    <n v="94"/>
    <n v="5640"/>
    <n v="2425.1999999999998"/>
    <n v="0.43"/>
    <x v="2"/>
  </r>
  <r>
    <x v="5"/>
    <x v="0"/>
    <x v="303"/>
    <x v="0"/>
    <x v="49"/>
    <x v="51"/>
    <x v="5"/>
    <n v="66"/>
    <n v="138"/>
    <n v="9108"/>
    <n v="4280.7599999999993"/>
    <n v="0.47"/>
    <x v="2"/>
  </r>
  <r>
    <x v="5"/>
    <x v="0"/>
    <x v="331"/>
    <x v="0"/>
    <x v="49"/>
    <x v="51"/>
    <x v="0"/>
    <n v="64"/>
    <n v="196"/>
    <n v="12544"/>
    <n v="6648.3200000000006"/>
    <n v="0.53"/>
    <x v="2"/>
  </r>
  <r>
    <x v="5"/>
    <x v="0"/>
    <x v="331"/>
    <x v="0"/>
    <x v="49"/>
    <x v="51"/>
    <x v="1"/>
    <n v="55"/>
    <n v="131"/>
    <n v="7205"/>
    <n v="3602.5"/>
    <n v="0.5"/>
    <x v="2"/>
  </r>
  <r>
    <x v="5"/>
    <x v="0"/>
    <x v="331"/>
    <x v="0"/>
    <x v="49"/>
    <x v="51"/>
    <x v="2"/>
    <n v="54"/>
    <n v="109"/>
    <n v="5886"/>
    <n v="2413.2599999999998"/>
    <n v="0.41"/>
    <x v="2"/>
  </r>
  <r>
    <x v="5"/>
    <x v="0"/>
    <x v="331"/>
    <x v="0"/>
    <x v="49"/>
    <x v="51"/>
    <x v="3"/>
    <n v="53"/>
    <n v="85"/>
    <n v="4505"/>
    <n v="1982.2"/>
    <n v="0.44"/>
    <x v="2"/>
  </r>
  <r>
    <x v="5"/>
    <x v="0"/>
    <x v="331"/>
    <x v="0"/>
    <x v="49"/>
    <x v="51"/>
    <x v="4"/>
    <n v="60"/>
    <n v="102"/>
    <n v="6120"/>
    <n v="2509.1999999999998"/>
    <n v="0.41"/>
    <x v="2"/>
  </r>
  <r>
    <x v="5"/>
    <x v="0"/>
    <x v="331"/>
    <x v="0"/>
    <x v="49"/>
    <x v="51"/>
    <x v="5"/>
    <n v="64"/>
    <n v="137"/>
    <n v="8768"/>
    <n v="4296.32"/>
    <n v="0.49"/>
    <x v="2"/>
  </r>
  <r>
    <x v="5"/>
    <x v="0"/>
    <x v="363"/>
    <x v="0"/>
    <x v="49"/>
    <x v="51"/>
    <x v="0"/>
    <n v="60"/>
    <n v="196"/>
    <n v="11760"/>
    <n v="5997.6"/>
    <n v="0.51"/>
    <x v="2"/>
  </r>
  <r>
    <x v="5"/>
    <x v="0"/>
    <x v="363"/>
    <x v="0"/>
    <x v="49"/>
    <x v="51"/>
    <x v="1"/>
    <n v="58"/>
    <n v="135"/>
    <n v="7830"/>
    <n v="4228.2000000000007"/>
    <n v="0.54"/>
    <x v="2"/>
  </r>
  <r>
    <x v="5"/>
    <x v="0"/>
    <x v="363"/>
    <x v="0"/>
    <x v="49"/>
    <x v="51"/>
    <x v="2"/>
    <n v="52"/>
    <n v="105"/>
    <n v="5460"/>
    <n v="2456.9999999999995"/>
    <n v="0.44999999999999996"/>
    <x v="2"/>
  </r>
  <r>
    <x v="5"/>
    <x v="0"/>
    <x v="363"/>
    <x v="0"/>
    <x v="49"/>
    <x v="51"/>
    <x v="3"/>
    <n v="51"/>
    <n v="72"/>
    <n v="3672"/>
    <n v="1542.24"/>
    <n v="0.42"/>
    <x v="2"/>
  </r>
  <r>
    <x v="5"/>
    <x v="0"/>
    <x v="363"/>
    <x v="0"/>
    <x v="49"/>
    <x v="51"/>
    <x v="4"/>
    <n v="59"/>
    <n v="73"/>
    <n v="4307"/>
    <n v="1938.1499999999999"/>
    <n v="0.44999999999999996"/>
    <x v="2"/>
  </r>
  <r>
    <x v="5"/>
    <x v="0"/>
    <x v="363"/>
    <x v="0"/>
    <x v="49"/>
    <x v="51"/>
    <x v="5"/>
    <n v="64"/>
    <n v="106"/>
    <n v="6784"/>
    <n v="3188.48"/>
    <n v="0.47"/>
    <x v="2"/>
  </r>
  <r>
    <x v="5"/>
    <x v="0"/>
    <x v="393"/>
    <x v="0"/>
    <x v="49"/>
    <x v="51"/>
    <x v="0"/>
    <n v="59"/>
    <n v="154"/>
    <n v="9086"/>
    <n v="4724.72"/>
    <n v="0.52"/>
    <x v="2"/>
  </r>
  <r>
    <x v="5"/>
    <x v="0"/>
    <x v="393"/>
    <x v="0"/>
    <x v="49"/>
    <x v="51"/>
    <x v="1"/>
    <n v="54"/>
    <n v="95"/>
    <n v="5130"/>
    <n v="2667.6"/>
    <n v="0.52"/>
    <x v="2"/>
  </r>
  <r>
    <x v="5"/>
    <x v="0"/>
    <x v="393"/>
    <x v="0"/>
    <x v="49"/>
    <x v="51"/>
    <x v="2"/>
    <n v="52"/>
    <n v="75"/>
    <n v="3900"/>
    <n v="1677"/>
    <n v="0.43"/>
    <x v="2"/>
  </r>
  <r>
    <x v="5"/>
    <x v="0"/>
    <x v="393"/>
    <x v="0"/>
    <x v="49"/>
    <x v="51"/>
    <x v="3"/>
    <n v="53"/>
    <n v="56"/>
    <n v="2968"/>
    <n v="1246.56"/>
    <n v="0.42"/>
    <x v="2"/>
  </r>
  <r>
    <x v="5"/>
    <x v="0"/>
    <x v="393"/>
    <x v="0"/>
    <x v="49"/>
    <x v="51"/>
    <x v="4"/>
    <n v="64"/>
    <n v="63"/>
    <n v="4032"/>
    <n v="1733.76"/>
    <n v="0.43"/>
    <x v="2"/>
  </r>
  <r>
    <x v="5"/>
    <x v="0"/>
    <x v="393"/>
    <x v="0"/>
    <x v="49"/>
    <x v="51"/>
    <x v="5"/>
    <n v="68"/>
    <n v="98"/>
    <n v="6664"/>
    <n v="3065.4399999999996"/>
    <n v="0.45999999999999996"/>
    <x v="2"/>
  </r>
  <r>
    <x v="0"/>
    <x v="0"/>
    <x v="425"/>
    <x v="0"/>
    <x v="49"/>
    <x v="51"/>
    <x v="0"/>
    <n v="64"/>
    <n v="119"/>
    <n v="7616"/>
    <n v="4036.48"/>
    <n v="0.53"/>
    <x v="2"/>
  </r>
  <r>
    <x v="0"/>
    <x v="0"/>
    <x v="425"/>
    <x v="0"/>
    <x v="49"/>
    <x v="51"/>
    <x v="1"/>
    <n v="62"/>
    <n v="84"/>
    <n v="5208"/>
    <n v="2760.2400000000002"/>
    <n v="0.53"/>
    <x v="2"/>
  </r>
  <r>
    <x v="0"/>
    <x v="0"/>
    <x v="425"/>
    <x v="0"/>
    <x v="49"/>
    <x v="51"/>
    <x v="2"/>
    <n v="59"/>
    <n v="54"/>
    <n v="3186"/>
    <n v="1401.84"/>
    <n v="0.44"/>
    <x v="2"/>
  </r>
  <r>
    <x v="0"/>
    <x v="0"/>
    <x v="425"/>
    <x v="0"/>
    <x v="49"/>
    <x v="51"/>
    <x v="3"/>
    <n v="62"/>
    <n v="47"/>
    <n v="2914"/>
    <n v="1253.02"/>
    <n v="0.43"/>
    <x v="2"/>
  </r>
  <r>
    <x v="0"/>
    <x v="0"/>
    <x v="425"/>
    <x v="0"/>
    <x v="49"/>
    <x v="51"/>
    <x v="4"/>
    <n v="71"/>
    <n v="46"/>
    <n v="3266"/>
    <n v="1404.3799999999999"/>
    <n v="0.43"/>
    <x v="2"/>
  </r>
  <r>
    <x v="0"/>
    <x v="0"/>
    <x v="425"/>
    <x v="0"/>
    <x v="49"/>
    <x v="51"/>
    <x v="5"/>
    <n v="72"/>
    <n v="81"/>
    <n v="5832"/>
    <n v="2799.3599999999997"/>
    <n v="0.48"/>
    <x v="2"/>
  </r>
  <r>
    <x v="0"/>
    <x v="0"/>
    <x v="455"/>
    <x v="0"/>
    <x v="49"/>
    <x v="51"/>
    <x v="0"/>
    <n v="68"/>
    <n v="117"/>
    <n v="7956"/>
    <n v="4216.68"/>
    <n v="0.53"/>
    <x v="2"/>
  </r>
  <r>
    <x v="0"/>
    <x v="0"/>
    <x v="455"/>
    <x v="0"/>
    <x v="49"/>
    <x v="51"/>
    <x v="1"/>
    <n v="62"/>
    <n v="98"/>
    <n v="6076"/>
    <n v="3159.52"/>
    <n v="0.52"/>
    <x v="2"/>
  </r>
  <r>
    <x v="0"/>
    <x v="0"/>
    <x v="455"/>
    <x v="0"/>
    <x v="49"/>
    <x v="51"/>
    <x v="2"/>
    <n v="63"/>
    <n v="104"/>
    <n v="6552"/>
    <n v="2948.3999999999996"/>
    <n v="0.44999999999999996"/>
    <x v="2"/>
  </r>
  <r>
    <x v="0"/>
    <x v="0"/>
    <x v="455"/>
    <x v="0"/>
    <x v="49"/>
    <x v="51"/>
    <x v="3"/>
    <n v="64"/>
    <n v="85"/>
    <n v="5440"/>
    <n v="2176"/>
    <n v="0.4"/>
    <x v="2"/>
  </r>
  <r>
    <x v="0"/>
    <x v="0"/>
    <x v="455"/>
    <x v="0"/>
    <x v="49"/>
    <x v="51"/>
    <x v="4"/>
    <n v="71"/>
    <n v="81"/>
    <n v="5751"/>
    <n v="2415.42"/>
    <n v="0.42"/>
    <x v="2"/>
  </r>
  <r>
    <x v="0"/>
    <x v="0"/>
    <x v="455"/>
    <x v="0"/>
    <x v="49"/>
    <x v="51"/>
    <x v="5"/>
    <n v="78"/>
    <n v="116"/>
    <n v="9048"/>
    <n v="4252.5599999999995"/>
    <n v="0.47"/>
    <x v="2"/>
  </r>
  <r>
    <x v="0"/>
    <x v="0"/>
    <x v="484"/>
    <x v="0"/>
    <x v="49"/>
    <x v="51"/>
    <x v="0"/>
    <n v="71"/>
    <n v="169"/>
    <n v="11999"/>
    <n v="6599.4500000000007"/>
    <n v="0.55000000000000004"/>
    <x v="2"/>
  </r>
  <r>
    <x v="0"/>
    <x v="0"/>
    <x v="484"/>
    <x v="0"/>
    <x v="49"/>
    <x v="51"/>
    <x v="1"/>
    <n v="59"/>
    <n v="115"/>
    <n v="6785"/>
    <n v="3731.7500000000005"/>
    <n v="0.55000000000000004"/>
    <x v="2"/>
  </r>
  <r>
    <x v="0"/>
    <x v="0"/>
    <x v="484"/>
    <x v="0"/>
    <x v="49"/>
    <x v="51"/>
    <x v="2"/>
    <n v="62"/>
    <n v="108"/>
    <n v="6696"/>
    <n v="2812.3199999999997"/>
    <n v="0.42"/>
    <x v="2"/>
  </r>
  <r>
    <x v="0"/>
    <x v="0"/>
    <x v="484"/>
    <x v="0"/>
    <x v="49"/>
    <x v="51"/>
    <x v="3"/>
    <n v="62"/>
    <n v="88"/>
    <n v="5456"/>
    <n v="2400.64"/>
    <n v="0.44"/>
    <x v="2"/>
  </r>
  <r>
    <x v="0"/>
    <x v="0"/>
    <x v="484"/>
    <x v="0"/>
    <x v="49"/>
    <x v="51"/>
    <x v="4"/>
    <n v="74"/>
    <n v="105"/>
    <n v="7770"/>
    <n v="3341.1"/>
    <n v="0.43"/>
    <x v="2"/>
  </r>
  <r>
    <x v="0"/>
    <x v="0"/>
    <x v="484"/>
    <x v="0"/>
    <x v="49"/>
    <x v="51"/>
    <x v="5"/>
    <n v="74"/>
    <n v="117"/>
    <n v="8658"/>
    <n v="4242.42"/>
    <n v="0.49"/>
    <x v="2"/>
  </r>
  <r>
    <x v="0"/>
    <x v="0"/>
    <x v="188"/>
    <x v="0"/>
    <x v="49"/>
    <x v="51"/>
    <x v="0"/>
    <n v="52"/>
    <n v="145"/>
    <n v="7540"/>
    <n v="3468.4"/>
    <n v="0.46"/>
    <x v="2"/>
  </r>
  <r>
    <x v="0"/>
    <x v="0"/>
    <x v="188"/>
    <x v="0"/>
    <x v="49"/>
    <x v="51"/>
    <x v="1"/>
    <n v="50"/>
    <n v="84"/>
    <n v="4200"/>
    <n v="1974.0000000000002"/>
    <n v="0.47000000000000003"/>
    <x v="2"/>
  </r>
  <r>
    <x v="0"/>
    <x v="0"/>
    <x v="188"/>
    <x v="0"/>
    <x v="49"/>
    <x v="51"/>
    <x v="2"/>
    <n v="44"/>
    <n v="90"/>
    <n v="3960"/>
    <n v="1386"/>
    <n v="0.35"/>
    <x v="2"/>
  </r>
  <r>
    <x v="0"/>
    <x v="0"/>
    <x v="188"/>
    <x v="0"/>
    <x v="49"/>
    <x v="51"/>
    <x v="3"/>
    <n v="49"/>
    <n v="39"/>
    <n v="1911"/>
    <n v="707.06999999999994"/>
    <n v="0.37"/>
    <x v="2"/>
  </r>
  <r>
    <x v="0"/>
    <x v="0"/>
    <x v="188"/>
    <x v="0"/>
    <x v="49"/>
    <x v="51"/>
    <x v="4"/>
    <n v="60"/>
    <n v="54"/>
    <n v="3240"/>
    <n v="1198.8"/>
    <n v="0.37"/>
    <x v="2"/>
  </r>
  <r>
    <x v="0"/>
    <x v="0"/>
    <x v="188"/>
    <x v="0"/>
    <x v="49"/>
    <x v="51"/>
    <x v="5"/>
    <n v="54"/>
    <n v="78"/>
    <n v="4212"/>
    <n v="1895.3999999999999"/>
    <n v="0.44999999999999996"/>
    <x v="2"/>
  </r>
  <r>
    <x v="0"/>
    <x v="0"/>
    <x v="696"/>
    <x v="0"/>
    <x v="49"/>
    <x v="51"/>
    <x v="0"/>
    <n v="52"/>
    <n v="173"/>
    <n v="8996"/>
    <n v="4048.2000000000007"/>
    <n v="0.45000000000000007"/>
    <x v="2"/>
  </r>
  <r>
    <x v="0"/>
    <x v="0"/>
    <x v="696"/>
    <x v="0"/>
    <x v="49"/>
    <x v="51"/>
    <x v="1"/>
    <n v="53"/>
    <n v="59"/>
    <n v="3127"/>
    <n v="1438.42"/>
    <n v="0.46"/>
    <x v="2"/>
  </r>
  <r>
    <x v="0"/>
    <x v="0"/>
    <x v="696"/>
    <x v="0"/>
    <x v="49"/>
    <x v="51"/>
    <x v="2"/>
    <n v="43"/>
    <n v="83"/>
    <n v="3569"/>
    <n v="1427.6000000000001"/>
    <n v="0.4"/>
    <x v="2"/>
  </r>
  <r>
    <x v="0"/>
    <x v="0"/>
    <x v="0"/>
    <x v="0"/>
    <x v="0"/>
    <x v="0"/>
    <x v="0"/>
    <n v="34"/>
    <n v="384"/>
    <n v="13056"/>
    <n v="6789.12"/>
    <n v="0.52"/>
    <x v="1"/>
  </r>
  <r>
    <x v="0"/>
    <x v="0"/>
    <x v="1"/>
    <x v="0"/>
    <x v="0"/>
    <x v="0"/>
    <x v="1"/>
    <n v="36"/>
    <n v="320"/>
    <n v="11520"/>
    <n v="4031.9999999999995"/>
    <n v="0.35"/>
    <x v="1"/>
  </r>
  <r>
    <x v="0"/>
    <x v="0"/>
    <x v="2"/>
    <x v="0"/>
    <x v="0"/>
    <x v="0"/>
    <x v="2"/>
    <n v="32"/>
    <n v="350"/>
    <n v="11200"/>
    <n v="4144"/>
    <n v="0.37"/>
    <x v="1"/>
  </r>
  <r>
    <x v="0"/>
    <x v="0"/>
    <x v="3"/>
    <x v="0"/>
    <x v="0"/>
    <x v="0"/>
    <x v="3"/>
    <n v="36"/>
    <n v="281"/>
    <n v="10116"/>
    <n v="3742.92"/>
    <n v="0.37"/>
    <x v="1"/>
  </r>
  <r>
    <x v="0"/>
    <x v="0"/>
    <x v="4"/>
    <x v="0"/>
    <x v="0"/>
    <x v="0"/>
    <x v="4"/>
    <n v="43"/>
    <n v="306"/>
    <n v="13158"/>
    <n v="4868.46"/>
    <n v="0.37"/>
    <x v="1"/>
  </r>
  <r>
    <x v="0"/>
    <x v="0"/>
    <x v="5"/>
    <x v="0"/>
    <x v="0"/>
    <x v="0"/>
    <x v="5"/>
    <n v="38"/>
    <n v="330"/>
    <n v="12540"/>
    <n v="4012.8"/>
    <n v="0.32"/>
    <x v="1"/>
  </r>
  <r>
    <x v="0"/>
    <x v="0"/>
    <x v="6"/>
    <x v="0"/>
    <x v="0"/>
    <x v="0"/>
    <x v="0"/>
    <n v="33"/>
    <n v="388"/>
    <n v="12804"/>
    <n v="6658.08"/>
    <n v="0.52"/>
    <x v="1"/>
  </r>
  <r>
    <x v="0"/>
    <x v="0"/>
    <x v="7"/>
    <x v="0"/>
    <x v="0"/>
    <x v="0"/>
    <x v="1"/>
    <n v="39"/>
    <n v="315"/>
    <n v="12285"/>
    <n v="4054.0499999999997"/>
    <n v="0.32999999999999996"/>
    <x v="1"/>
  </r>
  <r>
    <x v="0"/>
    <x v="0"/>
    <x v="8"/>
    <x v="0"/>
    <x v="0"/>
    <x v="0"/>
    <x v="2"/>
    <n v="32"/>
    <n v="323"/>
    <n v="10336"/>
    <n v="3927.68"/>
    <n v="0.38"/>
    <x v="1"/>
  </r>
  <r>
    <x v="0"/>
    <x v="0"/>
    <x v="9"/>
    <x v="0"/>
    <x v="0"/>
    <x v="0"/>
    <x v="3"/>
    <n v="32"/>
    <n v="248"/>
    <n v="7936"/>
    <n v="3015.68"/>
    <n v="0.38"/>
    <x v="1"/>
  </r>
  <r>
    <x v="0"/>
    <x v="0"/>
    <x v="10"/>
    <x v="0"/>
    <x v="0"/>
    <x v="0"/>
    <x v="4"/>
    <n v="43"/>
    <n v="306"/>
    <n v="13158"/>
    <n v="4605.2999999999993"/>
    <n v="0.35"/>
    <x v="1"/>
  </r>
  <r>
    <x v="0"/>
    <x v="0"/>
    <x v="11"/>
    <x v="0"/>
    <x v="0"/>
    <x v="0"/>
    <x v="5"/>
    <n v="36"/>
    <n v="350"/>
    <n v="12600"/>
    <n v="3653.9999999999995"/>
    <n v="0.28999999999999998"/>
    <x v="1"/>
  </r>
  <r>
    <x v="0"/>
    <x v="0"/>
    <x v="12"/>
    <x v="0"/>
    <x v="0"/>
    <x v="0"/>
    <x v="0"/>
    <n v="40"/>
    <n v="390"/>
    <n v="15600"/>
    <n v="8112"/>
    <n v="0.52"/>
    <x v="1"/>
  </r>
  <r>
    <x v="0"/>
    <x v="0"/>
    <x v="13"/>
    <x v="0"/>
    <x v="0"/>
    <x v="0"/>
    <x v="1"/>
    <n v="35"/>
    <n v="315"/>
    <n v="11025"/>
    <n v="3969"/>
    <n v="0.36"/>
    <x v="1"/>
  </r>
  <r>
    <x v="0"/>
    <x v="0"/>
    <x v="14"/>
    <x v="0"/>
    <x v="0"/>
    <x v="0"/>
    <x v="2"/>
    <n v="27"/>
    <n v="314"/>
    <n v="8478"/>
    <n v="3475.98"/>
    <n v="0.41"/>
    <x v="1"/>
  </r>
  <r>
    <x v="0"/>
    <x v="0"/>
    <x v="15"/>
    <x v="0"/>
    <x v="0"/>
    <x v="0"/>
    <x v="3"/>
    <n v="31"/>
    <n v="240"/>
    <n v="7440"/>
    <n v="2975.9999999999995"/>
    <n v="0.39999999999999997"/>
    <x v="1"/>
  </r>
  <r>
    <x v="0"/>
    <x v="0"/>
    <x v="16"/>
    <x v="0"/>
    <x v="0"/>
    <x v="0"/>
    <x v="4"/>
    <n v="43"/>
    <n v="289"/>
    <n v="12427"/>
    <n v="3976.64"/>
    <n v="0.32"/>
    <x v="1"/>
  </r>
  <r>
    <x v="0"/>
    <x v="0"/>
    <x v="17"/>
    <x v="0"/>
    <x v="0"/>
    <x v="0"/>
    <x v="5"/>
    <n v="36"/>
    <n v="323"/>
    <n v="11628"/>
    <n v="3139.5600000000004"/>
    <n v="0.27"/>
    <x v="1"/>
  </r>
  <r>
    <x v="0"/>
    <x v="0"/>
    <x v="18"/>
    <x v="0"/>
    <x v="0"/>
    <x v="0"/>
    <x v="0"/>
    <n v="33"/>
    <n v="372"/>
    <n v="12276"/>
    <n v="6629.0400000000009"/>
    <n v="0.54"/>
    <x v="1"/>
  </r>
  <r>
    <x v="0"/>
    <x v="0"/>
    <x v="19"/>
    <x v="0"/>
    <x v="0"/>
    <x v="0"/>
    <x v="1"/>
    <n v="35"/>
    <n v="315"/>
    <n v="11025"/>
    <n v="3638.2499999999995"/>
    <n v="0.32999999999999996"/>
    <x v="1"/>
  </r>
  <r>
    <x v="0"/>
    <x v="0"/>
    <x v="20"/>
    <x v="0"/>
    <x v="0"/>
    <x v="0"/>
    <x v="2"/>
    <n v="28"/>
    <n v="315"/>
    <n v="8820"/>
    <n v="3351.6"/>
    <n v="0.38"/>
    <x v="1"/>
  </r>
  <r>
    <x v="0"/>
    <x v="0"/>
    <x v="21"/>
    <x v="0"/>
    <x v="0"/>
    <x v="0"/>
    <x v="3"/>
    <n v="31"/>
    <n v="289"/>
    <n v="8959"/>
    <n v="3314.83"/>
    <n v="0.37"/>
    <x v="1"/>
  </r>
  <r>
    <x v="0"/>
    <x v="0"/>
    <x v="22"/>
    <x v="0"/>
    <x v="0"/>
    <x v="0"/>
    <x v="4"/>
    <n v="44"/>
    <n v="281"/>
    <n v="12364"/>
    <n v="4451.04"/>
    <n v="0.36"/>
    <x v="1"/>
  </r>
  <r>
    <x v="0"/>
    <x v="0"/>
    <x v="23"/>
    <x v="0"/>
    <x v="0"/>
    <x v="0"/>
    <x v="5"/>
    <n v="39"/>
    <n v="333"/>
    <n v="12987"/>
    <n v="3506.4900000000002"/>
    <n v="0.27"/>
    <x v="1"/>
  </r>
  <r>
    <x v="0"/>
    <x v="0"/>
    <x v="24"/>
    <x v="0"/>
    <x v="0"/>
    <x v="0"/>
    <x v="0"/>
    <n v="44"/>
    <n v="366"/>
    <n v="16104"/>
    <n v="8374.08"/>
    <n v="0.52"/>
    <x v="1"/>
  </r>
  <r>
    <x v="0"/>
    <x v="0"/>
    <x v="25"/>
    <x v="0"/>
    <x v="0"/>
    <x v="0"/>
    <x v="1"/>
    <n v="37"/>
    <n v="296"/>
    <n v="10952"/>
    <n v="3833.2"/>
    <n v="0.35"/>
    <x v="1"/>
  </r>
  <r>
    <x v="0"/>
    <x v="0"/>
    <x v="26"/>
    <x v="0"/>
    <x v="0"/>
    <x v="0"/>
    <x v="2"/>
    <n v="36"/>
    <n v="288"/>
    <n v="10368"/>
    <n v="4354.5599999999995"/>
    <n v="0.42"/>
    <x v="1"/>
  </r>
  <r>
    <x v="0"/>
    <x v="0"/>
    <x v="27"/>
    <x v="0"/>
    <x v="0"/>
    <x v="0"/>
    <x v="3"/>
    <n v="33"/>
    <n v="289"/>
    <n v="9537"/>
    <n v="3814.7999999999997"/>
    <n v="0.39999999999999997"/>
    <x v="1"/>
  </r>
  <r>
    <x v="0"/>
    <x v="0"/>
    <x v="28"/>
    <x v="0"/>
    <x v="0"/>
    <x v="0"/>
    <x v="4"/>
    <n v="47"/>
    <n v="280"/>
    <n v="13160"/>
    <n v="4606"/>
    <n v="0.35"/>
    <x v="1"/>
  </r>
  <r>
    <x v="0"/>
    <x v="0"/>
    <x v="29"/>
    <x v="0"/>
    <x v="0"/>
    <x v="0"/>
    <x v="5"/>
    <n v="44"/>
    <n v="320"/>
    <n v="14080"/>
    <n v="4083.2"/>
    <n v="0.28999999999999998"/>
    <x v="1"/>
  </r>
  <r>
    <x v="0"/>
    <x v="0"/>
    <x v="30"/>
    <x v="0"/>
    <x v="0"/>
    <x v="0"/>
    <x v="0"/>
    <n v="47"/>
    <n v="400"/>
    <n v="18800"/>
    <n v="9776"/>
    <n v="0.52"/>
    <x v="1"/>
  </r>
  <r>
    <x v="0"/>
    <x v="0"/>
    <x v="31"/>
    <x v="0"/>
    <x v="0"/>
    <x v="0"/>
    <x v="1"/>
    <n v="41"/>
    <n v="340"/>
    <n v="13940"/>
    <n v="4739.5999999999995"/>
    <n v="0.33999999999999997"/>
    <x v="1"/>
  </r>
  <r>
    <x v="0"/>
    <x v="0"/>
    <x v="32"/>
    <x v="0"/>
    <x v="0"/>
    <x v="0"/>
    <x v="2"/>
    <n v="37"/>
    <n v="296"/>
    <n v="10952"/>
    <n v="4490.32"/>
    <n v="0.41"/>
    <x v="1"/>
  </r>
  <r>
    <x v="0"/>
    <x v="0"/>
    <x v="33"/>
    <x v="0"/>
    <x v="0"/>
    <x v="0"/>
    <x v="3"/>
    <n v="38"/>
    <n v="297"/>
    <n v="11286"/>
    <n v="4288.68"/>
    <n v="0.38"/>
    <x v="1"/>
  </r>
  <r>
    <x v="0"/>
    <x v="0"/>
    <x v="34"/>
    <x v="0"/>
    <x v="0"/>
    <x v="0"/>
    <x v="4"/>
    <n v="45"/>
    <n v="288"/>
    <n v="12960"/>
    <n v="4406.3999999999996"/>
    <n v="0.33999999999999997"/>
    <x v="1"/>
  </r>
  <r>
    <x v="0"/>
    <x v="0"/>
    <x v="35"/>
    <x v="0"/>
    <x v="0"/>
    <x v="0"/>
    <x v="5"/>
    <n v="46"/>
    <n v="347"/>
    <n v="15962"/>
    <n v="5107.84"/>
    <n v="0.32"/>
    <x v="1"/>
  </r>
  <r>
    <x v="0"/>
    <x v="0"/>
    <x v="36"/>
    <x v="0"/>
    <x v="0"/>
    <x v="0"/>
    <x v="0"/>
    <n v="44"/>
    <n v="434"/>
    <n v="19096"/>
    <n v="9929.92"/>
    <n v="0.52"/>
    <x v="1"/>
  </r>
  <r>
    <x v="0"/>
    <x v="0"/>
    <x v="37"/>
    <x v="0"/>
    <x v="0"/>
    <x v="0"/>
    <x v="1"/>
    <n v="41"/>
    <n v="318"/>
    <n v="13038"/>
    <n v="4824.0599999999995"/>
    <n v="0.37"/>
    <x v="1"/>
  </r>
  <r>
    <x v="0"/>
    <x v="0"/>
    <x v="38"/>
    <x v="0"/>
    <x v="0"/>
    <x v="0"/>
    <x v="2"/>
    <n v="35"/>
    <n v="295"/>
    <n v="10325"/>
    <n v="4336.5"/>
    <n v="0.42"/>
    <x v="1"/>
  </r>
  <r>
    <x v="0"/>
    <x v="0"/>
    <x v="39"/>
    <x v="0"/>
    <x v="0"/>
    <x v="0"/>
    <x v="3"/>
    <n v="35"/>
    <n v="270"/>
    <n v="9450"/>
    <n v="3496.5"/>
    <n v="0.37"/>
    <x v="1"/>
  </r>
  <r>
    <x v="0"/>
    <x v="0"/>
    <x v="40"/>
    <x v="0"/>
    <x v="0"/>
    <x v="0"/>
    <x v="4"/>
    <n v="46"/>
    <n v="278"/>
    <n v="12788"/>
    <n v="4347.9199999999992"/>
    <n v="0.33999999999999997"/>
    <x v="1"/>
  </r>
  <r>
    <x v="0"/>
    <x v="0"/>
    <x v="41"/>
    <x v="0"/>
    <x v="0"/>
    <x v="0"/>
    <x v="5"/>
    <n v="47"/>
    <n v="352"/>
    <n v="16544"/>
    <n v="4466.88"/>
    <n v="0.27"/>
    <x v="1"/>
  </r>
  <r>
    <x v="0"/>
    <x v="0"/>
    <x v="42"/>
    <x v="0"/>
    <x v="0"/>
    <x v="0"/>
    <x v="0"/>
    <n v="41"/>
    <n v="375"/>
    <n v="15375"/>
    <n v="7995"/>
    <n v="0.52"/>
    <x v="1"/>
  </r>
  <r>
    <x v="0"/>
    <x v="0"/>
    <x v="43"/>
    <x v="0"/>
    <x v="0"/>
    <x v="0"/>
    <x v="1"/>
    <n v="37"/>
    <n v="359"/>
    <n v="13283"/>
    <n v="4516.2199999999993"/>
    <n v="0.33999999999999997"/>
    <x v="1"/>
  </r>
  <r>
    <x v="0"/>
    <x v="0"/>
    <x v="44"/>
    <x v="0"/>
    <x v="0"/>
    <x v="0"/>
    <x v="2"/>
    <n v="37"/>
    <n v="314"/>
    <n v="11618"/>
    <n v="4298.66"/>
    <n v="0.37"/>
    <x v="1"/>
  </r>
  <r>
    <x v="0"/>
    <x v="0"/>
    <x v="45"/>
    <x v="0"/>
    <x v="0"/>
    <x v="0"/>
    <x v="3"/>
    <n v="40"/>
    <n v="324"/>
    <n v="12960"/>
    <n v="5184"/>
    <n v="0.39999999999999997"/>
    <x v="1"/>
  </r>
  <r>
    <x v="1"/>
    <x v="0"/>
    <x v="46"/>
    <x v="0"/>
    <x v="0"/>
    <x v="0"/>
    <x v="4"/>
    <n v="43"/>
    <n v="279"/>
    <n v="11997"/>
    <n v="3959.0099999999993"/>
    <n v="0.32999999999999996"/>
    <x v="1"/>
  </r>
  <r>
    <x v="1"/>
    <x v="0"/>
    <x v="47"/>
    <x v="0"/>
    <x v="0"/>
    <x v="0"/>
    <x v="5"/>
    <n v="48"/>
    <n v="355"/>
    <n v="17040"/>
    <n v="5112"/>
    <n v="0.3"/>
    <x v="1"/>
  </r>
  <r>
    <x v="1"/>
    <x v="0"/>
    <x v="48"/>
    <x v="0"/>
    <x v="0"/>
    <x v="0"/>
    <x v="0"/>
    <n v="39"/>
    <n v="408"/>
    <n v="15912"/>
    <n v="8751.6"/>
    <n v="0.55000000000000004"/>
    <x v="1"/>
  </r>
  <r>
    <x v="1"/>
    <x v="0"/>
    <x v="49"/>
    <x v="0"/>
    <x v="0"/>
    <x v="0"/>
    <x v="1"/>
    <n v="43"/>
    <n v="350"/>
    <n v="15050"/>
    <n v="4966.4999999999991"/>
    <n v="0.32999999999999996"/>
    <x v="1"/>
  </r>
  <r>
    <x v="1"/>
    <x v="0"/>
    <x v="50"/>
    <x v="0"/>
    <x v="0"/>
    <x v="0"/>
    <x v="2"/>
    <n v="36"/>
    <n v="315"/>
    <n v="11340"/>
    <n v="4422.5999999999995"/>
    <n v="0.38999999999999996"/>
    <x v="1"/>
  </r>
  <r>
    <x v="1"/>
    <x v="0"/>
    <x v="51"/>
    <x v="0"/>
    <x v="0"/>
    <x v="0"/>
    <x v="3"/>
    <n v="34"/>
    <n v="306"/>
    <n v="10404"/>
    <n v="4057.5599999999995"/>
    <n v="0.38999999999999996"/>
    <x v="1"/>
  </r>
  <r>
    <x v="1"/>
    <x v="0"/>
    <x v="52"/>
    <x v="0"/>
    <x v="0"/>
    <x v="0"/>
    <x v="4"/>
    <n v="44"/>
    <n v="315"/>
    <n v="13860"/>
    <n v="5128.2"/>
    <n v="0.37"/>
    <x v="1"/>
  </r>
  <r>
    <x v="1"/>
    <x v="0"/>
    <x v="53"/>
    <x v="0"/>
    <x v="0"/>
    <x v="0"/>
    <x v="5"/>
    <n v="45"/>
    <n v="350"/>
    <n v="15750"/>
    <n v="4725"/>
    <n v="0.3"/>
    <x v="1"/>
  </r>
  <r>
    <x v="1"/>
    <x v="0"/>
    <x v="54"/>
    <x v="0"/>
    <x v="0"/>
    <x v="0"/>
    <x v="4"/>
    <n v="51"/>
    <n v="289"/>
    <n v="14739"/>
    <n v="4716.4800000000005"/>
    <n v="0.32"/>
    <x v="1"/>
  </r>
  <r>
    <x v="1"/>
    <x v="0"/>
    <x v="55"/>
    <x v="0"/>
    <x v="0"/>
    <x v="0"/>
    <x v="5"/>
    <n v="50"/>
    <n v="330"/>
    <n v="16500"/>
    <n v="4620"/>
    <n v="0.28000000000000003"/>
    <x v="1"/>
  </r>
  <r>
    <x v="1"/>
    <x v="0"/>
    <x v="56"/>
    <x v="0"/>
    <x v="0"/>
    <x v="0"/>
    <x v="0"/>
    <n v="46"/>
    <n v="403"/>
    <n v="18538"/>
    <n v="10381.280000000001"/>
    <n v="0.56000000000000005"/>
    <x v="1"/>
  </r>
  <r>
    <x v="1"/>
    <x v="0"/>
    <x v="57"/>
    <x v="0"/>
    <x v="0"/>
    <x v="0"/>
    <x v="1"/>
    <n v="40"/>
    <n v="312"/>
    <n v="12480"/>
    <n v="4492.8"/>
    <n v="0.36"/>
    <x v="1"/>
  </r>
  <r>
    <x v="1"/>
    <x v="0"/>
    <x v="58"/>
    <x v="0"/>
    <x v="0"/>
    <x v="0"/>
    <x v="2"/>
    <n v="43"/>
    <n v="294"/>
    <n v="12642"/>
    <n v="5309.6399999999994"/>
    <n v="0.42"/>
    <x v="1"/>
  </r>
  <r>
    <x v="1"/>
    <x v="0"/>
    <x v="59"/>
    <x v="0"/>
    <x v="0"/>
    <x v="0"/>
    <x v="3"/>
    <n v="41"/>
    <n v="270"/>
    <n v="11070"/>
    <n v="4095.9"/>
    <n v="0.37"/>
    <x v="1"/>
  </r>
  <r>
    <x v="1"/>
    <x v="0"/>
    <x v="60"/>
    <x v="0"/>
    <x v="0"/>
    <x v="0"/>
    <x v="4"/>
    <n v="47"/>
    <n v="280"/>
    <n v="13160"/>
    <n v="4737.5999999999995"/>
    <n v="0.36"/>
    <x v="1"/>
  </r>
  <r>
    <x v="1"/>
    <x v="0"/>
    <x v="61"/>
    <x v="0"/>
    <x v="0"/>
    <x v="0"/>
    <x v="5"/>
    <n v="53"/>
    <n v="322"/>
    <n v="17066"/>
    <n v="4778.4800000000005"/>
    <n v="0.28000000000000003"/>
    <x v="1"/>
  </r>
  <r>
    <x v="1"/>
    <x v="0"/>
    <x v="62"/>
    <x v="0"/>
    <x v="0"/>
    <x v="0"/>
    <x v="0"/>
    <n v="48"/>
    <n v="420"/>
    <n v="20160"/>
    <n v="11289.6"/>
    <n v="0.56000000000000005"/>
    <x v="1"/>
  </r>
  <r>
    <x v="1"/>
    <x v="0"/>
    <x v="63"/>
    <x v="0"/>
    <x v="0"/>
    <x v="0"/>
    <x v="1"/>
    <n v="43"/>
    <n v="310"/>
    <n v="13330"/>
    <n v="4665.5"/>
    <n v="0.35"/>
    <x v="1"/>
  </r>
  <r>
    <x v="1"/>
    <x v="0"/>
    <x v="64"/>
    <x v="0"/>
    <x v="0"/>
    <x v="0"/>
    <x v="2"/>
    <n v="42"/>
    <n v="333"/>
    <n v="13986"/>
    <n v="5594.4"/>
    <n v="0.39999999999999997"/>
    <x v="1"/>
  </r>
  <r>
    <x v="1"/>
    <x v="0"/>
    <x v="65"/>
    <x v="0"/>
    <x v="0"/>
    <x v="0"/>
    <x v="3"/>
    <n v="41"/>
    <n v="306"/>
    <n v="12546"/>
    <n v="5018.3999999999996"/>
    <n v="0.39999999999999997"/>
    <x v="1"/>
  </r>
  <r>
    <x v="1"/>
    <x v="0"/>
    <x v="66"/>
    <x v="0"/>
    <x v="0"/>
    <x v="0"/>
    <x v="4"/>
    <n v="48"/>
    <n v="279"/>
    <n v="13392"/>
    <n v="4955.04"/>
    <n v="0.37"/>
    <x v="1"/>
  </r>
  <r>
    <x v="1"/>
    <x v="0"/>
    <x v="67"/>
    <x v="0"/>
    <x v="0"/>
    <x v="0"/>
    <x v="5"/>
    <n v="48"/>
    <n v="340"/>
    <n v="16320"/>
    <n v="4896"/>
    <n v="0.3"/>
    <x v="1"/>
  </r>
  <r>
    <x v="2"/>
    <x v="1"/>
    <x v="68"/>
    <x v="0"/>
    <x v="0"/>
    <x v="0"/>
    <x v="0"/>
    <n v="20"/>
    <n v="270"/>
    <n v="5400"/>
    <n v="2105.9999999999995"/>
    <n v="0.38999999999999996"/>
    <x v="1"/>
  </r>
  <r>
    <x v="2"/>
    <x v="1"/>
    <x v="69"/>
    <x v="0"/>
    <x v="0"/>
    <x v="0"/>
    <x v="1"/>
    <n v="26"/>
    <n v="270"/>
    <n v="7020"/>
    <n v="2597.4"/>
    <n v="0.37"/>
    <x v="1"/>
  </r>
  <r>
    <x v="2"/>
    <x v="1"/>
    <x v="70"/>
    <x v="0"/>
    <x v="0"/>
    <x v="0"/>
    <x v="2"/>
    <n v="27"/>
    <n v="238"/>
    <n v="6426"/>
    <n v="2506.14"/>
    <n v="0.38999999999999996"/>
    <x v="1"/>
  </r>
  <r>
    <x v="2"/>
    <x v="1"/>
    <x v="71"/>
    <x v="0"/>
    <x v="0"/>
    <x v="0"/>
    <x v="3"/>
    <n v="27"/>
    <n v="210"/>
    <n v="5670"/>
    <n v="2948.4"/>
    <n v="0.52"/>
    <x v="1"/>
  </r>
  <r>
    <x v="2"/>
    <x v="1"/>
    <x v="72"/>
    <x v="1"/>
    <x v="1"/>
    <x v="1"/>
    <x v="4"/>
    <n v="26"/>
    <n v="176"/>
    <n v="4576"/>
    <n v="1555.84"/>
    <n v="0.33999999999999997"/>
    <x v="1"/>
  </r>
  <r>
    <x v="2"/>
    <x v="1"/>
    <x v="73"/>
    <x v="1"/>
    <x v="1"/>
    <x v="1"/>
    <x v="5"/>
    <n v="25"/>
    <n v="224"/>
    <n v="5600"/>
    <n v="3136.0000000000005"/>
    <n v="0.56000000000000005"/>
    <x v="1"/>
  </r>
  <r>
    <x v="2"/>
    <x v="1"/>
    <x v="74"/>
    <x v="1"/>
    <x v="1"/>
    <x v="1"/>
    <x v="0"/>
    <n v="20"/>
    <n v="255"/>
    <n v="5100"/>
    <n v="2091"/>
    <n v="0.41"/>
    <x v="1"/>
  </r>
  <r>
    <x v="2"/>
    <x v="1"/>
    <x v="75"/>
    <x v="1"/>
    <x v="1"/>
    <x v="1"/>
    <x v="1"/>
    <n v="23"/>
    <n v="289"/>
    <n v="6647"/>
    <n v="2791.74"/>
    <n v="0.42"/>
    <x v="1"/>
  </r>
  <r>
    <x v="2"/>
    <x v="1"/>
    <x v="76"/>
    <x v="1"/>
    <x v="1"/>
    <x v="1"/>
    <x v="2"/>
    <n v="27"/>
    <n v="236"/>
    <n v="6372"/>
    <n v="2612.52"/>
    <n v="0.41"/>
    <x v="1"/>
  </r>
  <r>
    <x v="2"/>
    <x v="1"/>
    <x v="77"/>
    <x v="1"/>
    <x v="1"/>
    <x v="1"/>
    <x v="3"/>
    <n v="26"/>
    <n v="213"/>
    <n v="5538"/>
    <n v="2769"/>
    <n v="0.5"/>
    <x v="1"/>
  </r>
  <r>
    <x v="2"/>
    <x v="1"/>
    <x v="78"/>
    <x v="1"/>
    <x v="1"/>
    <x v="1"/>
    <x v="4"/>
    <n v="28"/>
    <n v="160"/>
    <n v="4480"/>
    <n v="1478.3999999999999"/>
    <n v="0.32999999999999996"/>
    <x v="1"/>
  </r>
  <r>
    <x v="2"/>
    <x v="1"/>
    <x v="79"/>
    <x v="1"/>
    <x v="1"/>
    <x v="1"/>
    <x v="5"/>
    <n v="26"/>
    <n v="231"/>
    <n v="6006"/>
    <n v="3303.3"/>
    <n v="0.55000000000000004"/>
    <x v="1"/>
  </r>
  <r>
    <x v="2"/>
    <x v="1"/>
    <x v="80"/>
    <x v="1"/>
    <x v="1"/>
    <x v="1"/>
    <x v="0"/>
    <n v="20"/>
    <n v="306"/>
    <n v="6120"/>
    <n v="2570.4"/>
    <n v="0.42"/>
    <x v="1"/>
  </r>
  <r>
    <x v="2"/>
    <x v="1"/>
    <x v="81"/>
    <x v="1"/>
    <x v="1"/>
    <x v="1"/>
    <x v="1"/>
    <n v="30"/>
    <n v="263"/>
    <n v="7890"/>
    <n v="3077.0999999999995"/>
    <n v="0.38999999999999996"/>
    <x v="1"/>
  </r>
  <r>
    <x v="2"/>
    <x v="1"/>
    <x v="82"/>
    <x v="1"/>
    <x v="1"/>
    <x v="1"/>
    <x v="2"/>
    <n v="23"/>
    <n v="224"/>
    <n v="5152"/>
    <n v="2163.84"/>
    <n v="0.42"/>
    <x v="1"/>
  </r>
  <r>
    <x v="2"/>
    <x v="1"/>
    <x v="83"/>
    <x v="1"/>
    <x v="1"/>
    <x v="1"/>
    <x v="3"/>
    <n v="30"/>
    <n v="204"/>
    <n v="6120"/>
    <n v="2937.6"/>
    <n v="0.48"/>
    <x v="1"/>
  </r>
  <r>
    <x v="2"/>
    <x v="1"/>
    <x v="84"/>
    <x v="1"/>
    <x v="1"/>
    <x v="1"/>
    <x v="4"/>
    <n v="35"/>
    <n v="155"/>
    <n v="5425"/>
    <n v="1736"/>
    <n v="0.32"/>
    <x v="1"/>
  </r>
  <r>
    <x v="2"/>
    <x v="1"/>
    <x v="85"/>
    <x v="1"/>
    <x v="1"/>
    <x v="1"/>
    <x v="5"/>
    <n v="29"/>
    <n v="228"/>
    <n v="6612"/>
    <n v="3636.6000000000004"/>
    <n v="0.55000000000000004"/>
    <x v="1"/>
  </r>
  <r>
    <x v="2"/>
    <x v="1"/>
    <x v="86"/>
    <x v="1"/>
    <x v="1"/>
    <x v="1"/>
    <x v="0"/>
    <n v="23"/>
    <n v="306"/>
    <n v="7038"/>
    <n v="2604.06"/>
    <n v="0.37"/>
    <x v="1"/>
  </r>
  <r>
    <x v="2"/>
    <x v="1"/>
    <x v="87"/>
    <x v="1"/>
    <x v="1"/>
    <x v="1"/>
    <x v="1"/>
    <n v="29"/>
    <n v="306"/>
    <n v="8874"/>
    <n v="3638.3399999999997"/>
    <n v="0.41"/>
    <x v="1"/>
  </r>
  <r>
    <x v="2"/>
    <x v="1"/>
    <x v="88"/>
    <x v="1"/>
    <x v="1"/>
    <x v="1"/>
    <x v="2"/>
    <n v="24"/>
    <n v="232"/>
    <n v="5568"/>
    <n v="2060.16"/>
    <n v="0.37"/>
    <x v="1"/>
  </r>
  <r>
    <x v="2"/>
    <x v="1"/>
    <x v="89"/>
    <x v="1"/>
    <x v="1"/>
    <x v="1"/>
    <x v="3"/>
    <n v="28"/>
    <n v="213"/>
    <n v="5964"/>
    <n v="2862.72"/>
    <n v="0.48"/>
    <x v="1"/>
  </r>
  <r>
    <x v="1"/>
    <x v="1"/>
    <x v="90"/>
    <x v="1"/>
    <x v="1"/>
    <x v="1"/>
    <x v="4"/>
    <n v="34"/>
    <n v="179"/>
    <n v="6086"/>
    <n v="2069.2399999999998"/>
    <n v="0.33999999999999997"/>
    <x v="1"/>
  </r>
  <r>
    <x v="1"/>
    <x v="1"/>
    <x v="91"/>
    <x v="1"/>
    <x v="1"/>
    <x v="1"/>
    <x v="5"/>
    <n v="27"/>
    <n v="272"/>
    <n v="7344"/>
    <n v="4039.2000000000003"/>
    <n v="0.55000000000000004"/>
    <x v="1"/>
  </r>
  <r>
    <x v="1"/>
    <x v="1"/>
    <x v="92"/>
    <x v="1"/>
    <x v="1"/>
    <x v="1"/>
    <x v="0"/>
    <n v="24"/>
    <n v="315"/>
    <n v="7560"/>
    <n v="2948.3999999999996"/>
    <n v="0.38999999999999996"/>
    <x v="1"/>
  </r>
  <r>
    <x v="1"/>
    <x v="1"/>
    <x v="93"/>
    <x v="1"/>
    <x v="1"/>
    <x v="1"/>
    <x v="1"/>
    <n v="30"/>
    <n v="287"/>
    <n v="8610"/>
    <n v="3616.2"/>
    <n v="0.42"/>
    <x v="1"/>
  </r>
  <r>
    <x v="1"/>
    <x v="1"/>
    <x v="94"/>
    <x v="1"/>
    <x v="1"/>
    <x v="1"/>
    <x v="2"/>
    <n v="23"/>
    <n v="240"/>
    <n v="5520"/>
    <n v="2042.3999999999999"/>
    <n v="0.37"/>
    <x v="1"/>
  </r>
  <r>
    <x v="1"/>
    <x v="1"/>
    <x v="95"/>
    <x v="1"/>
    <x v="1"/>
    <x v="1"/>
    <x v="3"/>
    <n v="31"/>
    <n v="245"/>
    <n v="7595"/>
    <n v="3873.4500000000003"/>
    <n v="0.51"/>
    <x v="1"/>
  </r>
  <r>
    <x v="1"/>
    <x v="1"/>
    <x v="96"/>
    <x v="1"/>
    <x v="1"/>
    <x v="1"/>
    <x v="4"/>
    <n v="35"/>
    <n v="180"/>
    <n v="6300"/>
    <n v="2205"/>
    <n v="0.35"/>
    <x v="1"/>
  </r>
  <r>
    <x v="1"/>
    <x v="1"/>
    <x v="97"/>
    <x v="1"/>
    <x v="1"/>
    <x v="1"/>
    <x v="5"/>
    <n v="32"/>
    <n v="295"/>
    <n v="9440"/>
    <n v="5380.8"/>
    <n v="0.57000000000000006"/>
    <x v="1"/>
  </r>
  <r>
    <x v="1"/>
    <x v="1"/>
    <x v="98"/>
    <x v="1"/>
    <x v="1"/>
    <x v="1"/>
    <x v="0"/>
    <n v="28"/>
    <n v="295"/>
    <n v="8260"/>
    <n v="3386.6"/>
    <n v="0.41"/>
    <x v="1"/>
  </r>
  <r>
    <x v="1"/>
    <x v="1"/>
    <x v="99"/>
    <x v="1"/>
    <x v="1"/>
    <x v="1"/>
    <x v="1"/>
    <n v="33"/>
    <n v="323"/>
    <n v="10659"/>
    <n v="4476.78"/>
    <n v="0.42"/>
    <x v="1"/>
  </r>
  <r>
    <x v="1"/>
    <x v="1"/>
    <x v="100"/>
    <x v="1"/>
    <x v="1"/>
    <x v="1"/>
    <x v="2"/>
    <n v="27"/>
    <n v="264"/>
    <n v="7128"/>
    <n v="2851.2"/>
    <n v="0.39999999999999997"/>
    <x v="1"/>
  </r>
  <r>
    <x v="1"/>
    <x v="1"/>
    <x v="101"/>
    <x v="1"/>
    <x v="1"/>
    <x v="1"/>
    <x v="3"/>
    <n v="26"/>
    <n v="263"/>
    <n v="6838"/>
    <n v="3282.24"/>
    <n v="0.48"/>
    <x v="1"/>
  </r>
  <r>
    <x v="1"/>
    <x v="1"/>
    <x v="102"/>
    <x v="1"/>
    <x v="1"/>
    <x v="1"/>
    <x v="4"/>
    <n v="29"/>
    <n v="221"/>
    <n v="6409"/>
    <n v="2050.88"/>
    <n v="0.32"/>
    <x v="1"/>
  </r>
  <r>
    <x v="1"/>
    <x v="1"/>
    <x v="103"/>
    <x v="1"/>
    <x v="1"/>
    <x v="1"/>
    <x v="5"/>
    <n v="38"/>
    <n v="350"/>
    <n v="13300"/>
    <n v="7581.0000000000009"/>
    <n v="0.57000000000000006"/>
    <x v="1"/>
  </r>
  <r>
    <x v="1"/>
    <x v="1"/>
    <x v="104"/>
    <x v="1"/>
    <x v="1"/>
    <x v="1"/>
    <x v="0"/>
    <n v="29"/>
    <n v="295"/>
    <n v="8555"/>
    <n v="3421.9999999999995"/>
    <n v="0.39999999999999997"/>
    <x v="1"/>
  </r>
  <r>
    <x v="1"/>
    <x v="1"/>
    <x v="105"/>
    <x v="1"/>
    <x v="1"/>
    <x v="1"/>
    <x v="1"/>
    <n v="32"/>
    <n v="285"/>
    <n v="9120"/>
    <n v="3830.3999999999996"/>
    <n v="0.42"/>
    <x v="1"/>
  </r>
  <r>
    <x v="1"/>
    <x v="1"/>
    <x v="106"/>
    <x v="1"/>
    <x v="1"/>
    <x v="1"/>
    <x v="2"/>
    <n v="29"/>
    <n v="374"/>
    <n v="10846"/>
    <n v="4446.8599999999997"/>
    <n v="0.41"/>
    <x v="1"/>
  </r>
  <r>
    <x v="1"/>
    <x v="1"/>
    <x v="107"/>
    <x v="1"/>
    <x v="1"/>
    <x v="1"/>
    <x v="3"/>
    <n v="28"/>
    <n v="224"/>
    <n v="6272"/>
    <n v="3261.44"/>
    <n v="0.52"/>
    <x v="1"/>
  </r>
  <r>
    <x v="1"/>
    <x v="1"/>
    <x v="108"/>
    <x v="1"/>
    <x v="1"/>
    <x v="1"/>
    <x v="4"/>
    <n v="33"/>
    <n v="217"/>
    <n v="7161"/>
    <n v="2577.96"/>
    <n v="0.36"/>
    <x v="1"/>
  </r>
  <r>
    <x v="1"/>
    <x v="1"/>
    <x v="109"/>
    <x v="1"/>
    <x v="1"/>
    <x v="1"/>
    <x v="5"/>
    <n v="36"/>
    <n v="302"/>
    <n v="10872"/>
    <n v="5653.4400000000005"/>
    <n v="0.52"/>
    <x v="1"/>
  </r>
  <r>
    <x v="1"/>
    <x v="1"/>
    <x v="110"/>
    <x v="1"/>
    <x v="1"/>
    <x v="1"/>
    <x v="0"/>
    <n v="27"/>
    <n v="305"/>
    <n v="8235"/>
    <n v="3046.95"/>
    <n v="0.37"/>
    <x v="1"/>
  </r>
  <r>
    <x v="1"/>
    <x v="1"/>
    <x v="111"/>
    <x v="1"/>
    <x v="1"/>
    <x v="1"/>
    <x v="1"/>
    <n v="33"/>
    <n v="305"/>
    <n v="10065"/>
    <n v="3824.7"/>
    <n v="0.38"/>
    <x v="1"/>
  </r>
  <r>
    <x v="1"/>
    <x v="1"/>
    <x v="112"/>
    <x v="1"/>
    <x v="1"/>
    <x v="1"/>
    <x v="2"/>
    <n v="29"/>
    <n v="374"/>
    <n v="10846"/>
    <n v="4446.8599999999997"/>
    <n v="0.41"/>
    <x v="1"/>
  </r>
  <r>
    <x v="1"/>
    <x v="1"/>
    <x v="113"/>
    <x v="1"/>
    <x v="1"/>
    <x v="1"/>
    <x v="3"/>
    <n v="30"/>
    <n v="215"/>
    <n v="6450"/>
    <n v="3096"/>
    <n v="0.48"/>
    <x v="1"/>
  </r>
  <r>
    <x v="1"/>
    <x v="1"/>
    <x v="114"/>
    <x v="1"/>
    <x v="1"/>
    <x v="1"/>
    <x v="4"/>
    <n v="35"/>
    <n v="228"/>
    <n v="7980"/>
    <n v="2713.2"/>
    <n v="0.33999999999999997"/>
    <x v="1"/>
  </r>
  <r>
    <x v="1"/>
    <x v="1"/>
    <x v="115"/>
    <x v="1"/>
    <x v="1"/>
    <x v="1"/>
    <x v="5"/>
    <n v="39"/>
    <n v="270"/>
    <n v="10530"/>
    <n v="5686.2000000000007"/>
    <n v="0.54"/>
    <x v="1"/>
  </r>
  <r>
    <x v="1"/>
    <x v="1"/>
    <x v="116"/>
    <x v="1"/>
    <x v="1"/>
    <x v="1"/>
    <x v="0"/>
    <n v="33"/>
    <n v="264"/>
    <n v="8712"/>
    <n v="3659.04"/>
    <n v="0.42"/>
    <x v="1"/>
  </r>
  <r>
    <x v="1"/>
    <x v="1"/>
    <x v="117"/>
    <x v="1"/>
    <x v="1"/>
    <x v="1"/>
    <x v="1"/>
    <n v="32"/>
    <n v="255"/>
    <n v="8160"/>
    <n v="3019.2"/>
    <n v="0.37"/>
    <x v="1"/>
  </r>
  <r>
    <x v="1"/>
    <x v="1"/>
    <x v="118"/>
    <x v="1"/>
    <x v="1"/>
    <x v="1"/>
    <x v="2"/>
    <n v="36"/>
    <n v="315"/>
    <n v="11340"/>
    <n v="4309.2"/>
    <n v="0.38"/>
    <x v="1"/>
  </r>
  <r>
    <x v="1"/>
    <x v="1"/>
    <x v="119"/>
    <x v="1"/>
    <x v="1"/>
    <x v="1"/>
    <x v="3"/>
    <n v="37"/>
    <n v="200"/>
    <n v="7400"/>
    <n v="3700"/>
    <n v="0.5"/>
    <x v="1"/>
  </r>
  <r>
    <x v="1"/>
    <x v="1"/>
    <x v="120"/>
    <x v="1"/>
    <x v="1"/>
    <x v="1"/>
    <x v="4"/>
    <n v="36"/>
    <n v="206"/>
    <n v="7416"/>
    <n v="2669.7599999999998"/>
    <n v="0.36"/>
    <x v="1"/>
  </r>
  <r>
    <x v="1"/>
    <x v="1"/>
    <x v="121"/>
    <x v="1"/>
    <x v="1"/>
    <x v="1"/>
    <x v="5"/>
    <n v="42"/>
    <n v="298"/>
    <n v="12516"/>
    <n v="7134.1200000000008"/>
    <n v="0.57000000000000006"/>
    <x v="1"/>
  </r>
  <r>
    <x v="1"/>
    <x v="1"/>
    <x v="122"/>
    <x v="1"/>
    <x v="1"/>
    <x v="1"/>
    <x v="0"/>
    <n v="31"/>
    <n v="272"/>
    <n v="8432"/>
    <n v="3288.4799999999996"/>
    <n v="0.38999999999999996"/>
    <x v="1"/>
  </r>
  <r>
    <x v="1"/>
    <x v="1"/>
    <x v="123"/>
    <x v="1"/>
    <x v="1"/>
    <x v="1"/>
    <x v="1"/>
    <n v="29"/>
    <n v="248"/>
    <n v="7192"/>
    <n v="2804.8799999999997"/>
    <n v="0.38999999999999996"/>
    <x v="1"/>
  </r>
  <r>
    <x v="1"/>
    <x v="1"/>
    <x v="124"/>
    <x v="1"/>
    <x v="1"/>
    <x v="1"/>
    <x v="2"/>
    <n v="39"/>
    <n v="255"/>
    <n v="9945"/>
    <n v="3679.65"/>
    <n v="0.37"/>
    <x v="1"/>
  </r>
  <r>
    <x v="1"/>
    <x v="1"/>
    <x v="125"/>
    <x v="1"/>
    <x v="1"/>
    <x v="1"/>
    <x v="3"/>
    <n v="36"/>
    <n v="204"/>
    <n v="7344"/>
    <n v="3451.6800000000003"/>
    <n v="0.47000000000000003"/>
    <x v="1"/>
  </r>
  <r>
    <x v="1"/>
    <x v="1"/>
    <x v="126"/>
    <x v="1"/>
    <x v="1"/>
    <x v="1"/>
    <x v="4"/>
    <n v="35"/>
    <n v="184"/>
    <n v="6440"/>
    <n v="2382.8000000000002"/>
    <n v="0.37"/>
    <x v="1"/>
  </r>
  <r>
    <x v="1"/>
    <x v="1"/>
    <x v="127"/>
    <x v="1"/>
    <x v="1"/>
    <x v="1"/>
    <x v="5"/>
    <n v="43"/>
    <n v="233"/>
    <n v="10019"/>
    <n v="5410.26"/>
    <n v="0.54"/>
    <x v="1"/>
  </r>
  <r>
    <x v="1"/>
    <x v="1"/>
    <x v="128"/>
    <x v="1"/>
    <x v="1"/>
    <x v="1"/>
    <x v="0"/>
    <n v="34"/>
    <n v="270"/>
    <n v="9180"/>
    <n v="3488.4"/>
    <n v="0.38"/>
    <x v="1"/>
  </r>
  <r>
    <x v="1"/>
    <x v="1"/>
    <x v="129"/>
    <x v="1"/>
    <x v="1"/>
    <x v="1"/>
    <x v="1"/>
    <n v="31"/>
    <n v="306"/>
    <n v="9486"/>
    <n v="3794.3999999999996"/>
    <n v="0.39999999999999997"/>
    <x v="1"/>
  </r>
  <r>
    <x v="1"/>
    <x v="1"/>
    <x v="130"/>
    <x v="1"/>
    <x v="1"/>
    <x v="1"/>
    <x v="2"/>
    <n v="34"/>
    <n v="281"/>
    <n v="9554"/>
    <n v="3726.0599999999995"/>
    <n v="0.38999999999999996"/>
    <x v="1"/>
  </r>
  <r>
    <x v="1"/>
    <x v="1"/>
    <x v="131"/>
    <x v="1"/>
    <x v="1"/>
    <x v="1"/>
    <x v="3"/>
    <n v="36"/>
    <n v="230"/>
    <n v="8280"/>
    <n v="4140"/>
    <n v="0.5"/>
    <x v="1"/>
  </r>
  <r>
    <x v="1"/>
    <x v="1"/>
    <x v="132"/>
    <x v="1"/>
    <x v="1"/>
    <x v="1"/>
    <x v="4"/>
    <n v="30"/>
    <n v="195"/>
    <n v="5850"/>
    <n v="1872"/>
    <n v="0.32"/>
    <x v="1"/>
  </r>
  <r>
    <x v="1"/>
    <x v="1"/>
    <x v="133"/>
    <x v="1"/>
    <x v="1"/>
    <x v="1"/>
    <x v="5"/>
    <n v="44"/>
    <n v="289"/>
    <n v="12716"/>
    <n v="7248.1200000000008"/>
    <n v="0.57000000000000006"/>
    <x v="1"/>
  </r>
  <r>
    <x v="1"/>
    <x v="1"/>
    <x v="134"/>
    <x v="1"/>
    <x v="1"/>
    <x v="1"/>
    <x v="0"/>
    <n v="32"/>
    <n v="333"/>
    <n v="10656"/>
    <n v="4262.3999999999996"/>
    <n v="0.39999999999999997"/>
    <x v="1"/>
  </r>
  <r>
    <x v="1"/>
    <x v="1"/>
    <x v="135"/>
    <x v="1"/>
    <x v="1"/>
    <x v="1"/>
    <x v="1"/>
    <n v="34"/>
    <n v="333"/>
    <n v="11322"/>
    <n v="4755.24"/>
    <n v="0.42"/>
    <x v="1"/>
  </r>
  <r>
    <x v="1"/>
    <x v="1"/>
    <x v="136"/>
    <x v="1"/>
    <x v="1"/>
    <x v="1"/>
    <x v="2"/>
    <n v="38"/>
    <n v="298"/>
    <n v="11324"/>
    <n v="4303.12"/>
    <n v="0.38"/>
    <x v="1"/>
  </r>
  <r>
    <x v="1"/>
    <x v="1"/>
    <x v="137"/>
    <x v="1"/>
    <x v="1"/>
    <x v="1"/>
    <x v="3"/>
    <n v="36"/>
    <n v="210"/>
    <n v="7560"/>
    <n v="3931.2000000000003"/>
    <n v="0.52"/>
    <x v="1"/>
  </r>
  <r>
    <x v="1"/>
    <x v="1"/>
    <x v="138"/>
    <x v="1"/>
    <x v="1"/>
    <x v="1"/>
    <x v="4"/>
    <n v="30"/>
    <n v="208"/>
    <n v="6240"/>
    <n v="2246.4"/>
    <n v="0.36"/>
    <x v="1"/>
  </r>
  <r>
    <x v="1"/>
    <x v="1"/>
    <x v="139"/>
    <x v="1"/>
    <x v="1"/>
    <x v="1"/>
    <x v="5"/>
    <n v="41"/>
    <n v="306"/>
    <n v="12546"/>
    <n v="6900.3"/>
    <n v="0.55000000000000004"/>
    <x v="1"/>
  </r>
  <r>
    <x v="3"/>
    <x v="2"/>
    <x v="140"/>
    <x v="1"/>
    <x v="1"/>
    <x v="1"/>
    <x v="0"/>
    <n v="30"/>
    <n v="264"/>
    <n v="7920"/>
    <n v="3088.8"/>
    <n v="0.39"/>
    <x v="1"/>
  </r>
  <r>
    <x v="3"/>
    <x v="2"/>
    <x v="141"/>
    <x v="1"/>
    <x v="1"/>
    <x v="1"/>
    <x v="1"/>
    <n v="33"/>
    <n v="248"/>
    <n v="8184"/>
    <n v="1882.3200000000002"/>
    <n v="0.23"/>
    <x v="1"/>
  </r>
  <r>
    <x v="3"/>
    <x v="2"/>
    <x v="142"/>
    <x v="1"/>
    <x v="1"/>
    <x v="1"/>
    <x v="2"/>
    <n v="33"/>
    <n v="271"/>
    <n v="8943"/>
    <n v="3756.0600000000004"/>
    <n v="0.42000000000000004"/>
    <x v="1"/>
  </r>
  <r>
    <x v="3"/>
    <x v="2"/>
    <x v="143"/>
    <x v="1"/>
    <x v="1"/>
    <x v="1"/>
    <x v="3"/>
    <n v="35"/>
    <n v="219"/>
    <n v="7665"/>
    <n v="2759.4"/>
    <n v="0.36"/>
    <x v="1"/>
  </r>
  <r>
    <x v="3"/>
    <x v="2"/>
    <x v="144"/>
    <x v="2"/>
    <x v="2"/>
    <x v="2"/>
    <x v="4"/>
    <n v="38"/>
    <n v="173"/>
    <n v="6574"/>
    <n v="3549.96"/>
    <n v="0.54"/>
    <x v="1"/>
  </r>
  <r>
    <x v="3"/>
    <x v="2"/>
    <x v="145"/>
    <x v="2"/>
    <x v="2"/>
    <x v="2"/>
    <x v="5"/>
    <n v="36"/>
    <n v="233"/>
    <n v="8388"/>
    <n v="1761.4800000000002"/>
    <n v="0.21000000000000002"/>
    <x v="1"/>
  </r>
  <r>
    <x v="3"/>
    <x v="2"/>
    <x v="146"/>
    <x v="2"/>
    <x v="2"/>
    <x v="2"/>
    <x v="0"/>
    <n v="28"/>
    <n v="289"/>
    <n v="8092"/>
    <n v="3398.6400000000003"/>
    <n v="0.42000000000000004"/>
    <x v="1"/>
  </r>
  <r>
    <x v="3"/>
    <x v="2"/>
    <x v="147"/>
    <x v="2"/>
    <x v="2"/>
    <x v="2"/>
    <x v="1"/>
    <n v="36"/>
    <n v="239"/>
    <n v="8604"/>
    <n v="2151"/>
    <n v="0.25"/>
    <x v="1"/>
  </r>
  <r>
    <x v="3"/>
    <x v="2"/>
    <x v="148"/>
    <x v="2"/>
    <x v="2"/>
    <x v="2"/>
    <x v="2"/>
    <n v="40"/>
    <n v="247"/>
    <n v="9880"/>
    <n v="4050.8"/>
    <n v="0.41000000000000003"/>
    <x v="1"/>
  </r>
  <r>
    <x v="3"/>
    <x v="2"/>
    <x v="149"/>
    <x v="2"/>
    <x v="2"/>
    <x v="2"/>
    <x v="3"/>
    <n v="39"/>
    <n v="190"/>
    <n v="7410"/>
    <n v="2519.3999999999996"/>
    <n v="0.33999999999999997"/>
    <x v="1"/>
  </r>
  <r>
    <x v="3"/>
    <x v="2"/>
    <x v="150"/>
    <x v="2"/>
    <x v="2"/>
    <x v="2"/>
    <x v="4"/>
    <n v="42"/>
    <n v="165"/>
    <n v="6930"/>
    <n v="3950.1000000000004"/>
    <n v="0.57000000000000006"/>
    <x v="1"/>
  </r>
  <r>
    <x v="3"/>
    <x v="2"/>
    <x v="151"/>
    <x v="2"/>
    <x v="2"/>
    <x v="2"/>
    <x v="5"/>
    <n v="33"/>
    <n v="210"/>
    <n v="6930"/>
    <n v="1524.6000000000001"/>
    <n v="0.22000000000000003"/>
    <x v="1"/>
  </r>
  <r>
    <x v="3"/>
    <x v="2"/>
    <x v="152"/>
    <x v="2"/>
    <x v="2"/>
    <x v="2"/>
    <x v="0"/>
    <n v="36"/>
    <n v="272"/>
    <n v="9792"/>
    <n v="3818.88"/>
    <n v="0.39"/>
    <x v="1"/>
  </r>
  <r>
    <x v="3"/>
    <x v="2"/>
    <x v="153"/>
    <x v="2"/>
    <x v="2"/>
    <x v="2"/>
    <x v="1"/>
    <n v="39"/>
    <n v="231"/>
    <n v="9009"/>
    <n v="2072.0700000000002"/>
    <n v="0.23"/>
    <x v="1"/>
  </r>
  <r>
    <x v="3"/>
    <x v="2"/>
    <x v="154"/>
    <x v="2"/>
    <x v="2"/>
    <x v="2"/>
    <x v="2"/>
    <n v="47"/>
    <n v="210"/>
    <n v="9870"/>
    <n v="4145.4000000000005"/>
    <n v="0.42000000000000004"/>
    <x v="1"/>
  </r>
  <r>
    <x v="3"/>
    <x v="2"/>
    <x v="155"/>
    <x v="2"/>
    <x v="2"/>
    <x v="2"/>
    <x v="3"/>
    <n v="48"/>
    <n v="204"/>
    <n v="9792"/>
    <n v="3133.44"/>
    <n v="0.32"/>
    <x v="1"/>
  </r>
  <r>
    <x v="3"/>
    <x v="2"/>
    <x v="156"/>
    <x v="2"/>
    <x v="2"/>
    <x v="2"/>
    <x v="4"/>
    <n v="51"/>
    <n v="170"/>
    <n v="8670"/>
    <n v="4681.8"/>
    <n v="0.54"/>
    <x v="1"/>
  </r>
  <r>
    <x v="3"/>
    <x v="2"/>
    <x v="157"/>
    <x v="2"/>
    <x v="2"/>
    <x v="2"/>
    <x v="5"/>
    <n v="41"/>
    <n v="245"/>
    <n v="10045"/>
    <n v="2009"/>
    <n v="0.2"/>
    <x v="1"/>
  </r>
  <r>
    <x v="3"/>
    <x v="2"/>
    <x v="158"/>
    <x v="2"/>
    <x v="2"/>
    <x v="2"/>
    <x v="0"/>
    <n v="40"/>
    <n v="271"/>
    <n v="10840"/>
    <n v="4119.2"/>
    <n v="0.38"/>
    <x v="1"/>
  </r>
  <r>
    <x v="3"/>
    <x v="2"/>
    <x v="159"/>
    <x v="2"/>
    <x v="2"/>
    <x v="2"/>
    <x v="1"/>
    <n v="51"/>
    <n v="216"/>
    <n v="11016"/>
    <n v="2754"/>
    <n v="0.25"/>
    <x v="1"/>
  </r>
  <r>
    <x v="3"/>
    <x v="2"/>
    <x v="160"/>
    <x v="2"/>
    <x v="2"/>
    <x v="2"/>
    <x v="2"/>
    <n v="46"/>
    <n v="254"/>
    <n v="11684"/>
    <n v="4556.76"/>
    <n v="0.39"/>
    <x v="1"/>
  </r>
  <r>
    <x v="3"/>
    <x v="2"/>
    <x v="161"/>
    <x v="2"/>
    <x v="2"/>
    <x v="2"/>
    <x v="3"/>
    <n v="48"/>
    <n v="188"/>
    <n v="9024"/>
    <n v="3068.16"/>
    <n v="0.33999999999999997"/>
    <x v="1"/>
  </r>
  <r>
    <x v="3"/>
    <x v="2"/>
    <x v="162"/>
    <x v="2"/>
    <x v="2"/>
    <x v="2"/>
    <x v="4"/>
    <n v="47"/>
    <n v="158"/>
    <n v="7426"/>
    <n v="4158.5600000000004"/>
    <n v="0.56000000000000005"/>
    <x v="1"/>
  </r>
  <r>
    <x v="3"/>
    <x v="2"/>
    <x v="163"/>
    <x v="2"/>
    <x v="2"/>
    <x v="2"/>
    <x v="5"/>
    <n v="62"/>
    <n v="245"/>
    <n v="15190"/>
    <n v="2886.1000000000004"/>
    <n v="0.19000000000000003"/>
    <x v="1"/>
  </r>
  <r>
    <x v="3"/>
    <x v="2"/>
    <x v="164"/>
    <x v="2"/>
    <x v="2"/>
    <x v="2"/>
    <x v="0"/>
    <n v="44"/>
    <n v="270"/>
    <n v="11880"/>
    <n v="5227.2"/>
    <n v="0.44"/>
    <x v="1"/>
  </r>
  <r>
    <x v="3"/>
    <x v="2"/>
    <x v="165"/>
    <x v="2"/>
    <x v="2"/>
    <x v="2"/>
    <x v="1"/>
    <n v="51"/>
    <n v="233"/>
    <n v="11883"/>
    <n v="3208.4100000000003"/>
    <n v="0.27"/>
    <x v="1"/>
  </r>
  <r>
    <x v="3"/>
    <x v="2"/>
    <x v="166"/>
    <x v="2"/>
    <x v="2"/>
    <x v="2"/>
    <x v="2"/>
    <n v="46"/>
    <n v="225"/>
    <n v="10350"/>
    <n v="4554"/>
    <n v="0.44"/>
    <x v="1"/>
  </r>
  <r>
    <x v="3"/>
    <x v="2"/>
    <x v="167"/>
    <x v="2"/>
    <x v="2"/>
    <x v="2"/>
    <x v="3"/>
    <n v="42"/>
    <n v="228"/>
    <n v="9576"/>
    <n v="4021.92"/>
    <n v="0.42"/>
    <x v="1"/>
  </r>
  <r>
    <x v="3"/>
    <x v="2"/>
    <x v="168"/>
    <x v="2"/>
    <x v="2"/>
    <x v="2"/>
    <x v="4"/>
    <n v="49"/>
    <n v="182"/>
    <n v="8918"/>
    <n v="5083.26"/>
    <n v="0.57000000000000006"/>
    <x v="1"/>
  </r>
  <r>
    <x v="3"/>
    <x v="2"/>
    <x v="169"/>
    <x v="2"/>
    <x v="2"/>
    <x v="2"/>
    <x v="5"/>
    <n v="58"/>
    <n v="225"/>
    <n v="13050"/>
    <n v="3001.5"/>
    <n v="0.23"/>
    <x v="1"/>
  </r>
  <r>
    <x v="3"/>
    <x v="2"/>
    <x v="170"/>
    <x v="2"/>
    <x v="2"/>
    <x v="2"/>
    <x v="0"/>
    <n v="41"/>
    <n v="341"/>
    <n v="13981"/>
    <n v="6011.8300000000008"/>
    <n v="0.43000000000000005"/>
    <x v="1"/>
  </r>
  <r>
    <x v="3"/>
    <x v="2"/>
    <x v="171"/>
    <x v="2"/>
    <x v="2"/>
    <x v="2"/>
    <x v="1"/>
    <n v="50"/>
    <n v="256"/>
    <n v="12800"/>
    <n v="3840"/>
    <n v="0.3"/>
    <x v="1"/>
  </r>
  <r>
    <x v="3"/>
    <x v="2"/>
    <x v="172"/>
    <x v="2"/>
    <x v="2"/>
    <x v="2"/>
    <x v="2"/>
    <n v="42"/>
    <n v="281"/>
    <n v="11802"/>
    <n v="5310.9000000000005"/>
    <n v="0.45"/>
    <x v="1"/>
  </r>
  <r>
    <x v="3"/>
    <x v="2"/>
    <x v="173"/>
    <x v="2"/>
    <x v="2"/>
    <x v="2"/>
    <x v="3"/>
    <n v="41"/>
    <n v="224"/>
    <n v="9184"/>
    <n v="3765.4399999999996"/>
    <n v="0.41"/>
    <x v="1"/>
  </r>
  <r>
    <x v="3"/>
    <x v="2"/>
    <x v="174"/>
    <x v="2"/>
    <x v="2"/>
    <x v="2"/>
    <x v="4"/>
    <n v="44"/>
    <n v="196"/>
    <n v="8624"/>
    <n v="5260.6400000000012"/>
    <n v="0.6100000000000001"/>
    <x v="1"/>
  </r>
  <r>
    <x v="3"/>
    <x v="2"/>
    <x v="175"/>
    <x v="2"/>
    <x v="2"/>
    <x v="2"/>
    <x v="5"/>
    <n v="60"/>
    <n v="306"/>
    <n v="18360"/>
    <n v="4773.6000000000004"/>
    <n v="0.26"/>
    <x v="1"/>
  </r>
  <r>
    <x v="3"/>
    <x v="2"/>
    <x v="176"/>
    <x v="2"/>
    <x v="2"/>
    <x v="2"/>
    <x v="0"/>
    <n v="41"/>
    <n v="338"/>
    <n v="13858"/>
    <n v="5266.04"/>
    <n v="0.38"/>
    <x v="1"/>
  </r>
  <r>
    <x v="3"/>
    <x v="2"/>
    <x v="177"/>
    <x v="2"/>
    <x v="2"/>
    <x v="2"/>
    <x v="1"/>
    <n v="49"/>
    <n v="263"/>
    <n v="12887"/>
    <n v="3092.88"/>
    <n v="0.24000000000000002"/>
    <x v="1"/>
  </r>
  <r>
    <x v="3"/>
    <x v="2"/>
    <x v="178"/>
    <x v="2"/>
    <x v="2"/>
    <x v="2"/>
    <x v="2"/>
    <n v="46"/>
    <n v="264"/>
    <n v="12144"/>
    <n v="4857.6000000000004"/>
    <n v="0.4"/>
    <x v="1"/>
  </r>
  <r>
    <x v="3"/>
    <x v="2"/>
    <x v="179"/>
    <x v="2"/>
    <x v="2"/>
    <x v="2"/>
    <x v="3"/>
    <n v="46"/>
    <n v="247"/>
    <n v="11362"/>
    <n v="4090.3199999999997"/>
    <n v="0.36"/>
    <x v="1"/>
  </r>
  <r>
    <x v="3"/>
    <x v="2"/>
    <x v="180"/>
    <x v="2"/>
    <x v="2"/>
    <x v="2"/>
    <x v="4"/>
    <n v="44"/>
    <n v="240"/>
    <n v="10560"/>
    <n v="5913.6"/>
    <n v="0.56000000000000005"/>
    <x v="1"/>
  </r>
  <r>
    <x v="3"/>
    <x v="2"/>
    <x v="181"/>
    <x v="2"/>
    <x v="2"/>
    <x v="2"/>
    <x v="5"/>
    <n v="56"/>
    <n v="264"/>
    <n v="14784"/>
    <n v="2808.9600000000005"/>
    <n v="0.19000000000000003"/>
    <x v="1"/>
  </r>
  <r>
    <x v="3"/>
    <x v="2"/>
    <x v="182"/>
    <x v="2"/>
    <x v="2"/>
    <x v="2"/>
    <x v="0"/>
    <n v="45"/>
    <n v="302"/>
    <n v="13590"/>
    <n v="5436"/>
    <n v="0.4"/>
    <x v="1"/>
  </r>
  <r>
    <x v="3"/>
    <x v="2"/>
    <x v="183"/>
    <x v="2"/>
    <x v="2"/>
    <x v="2"/>
    <x v="1"/>
    <n v="47"/>
    <n v="278"/>
    <n v="13066"/>
    <n v="2874.52"/>
    <n v="0.22"/>
    <x v="1"/>
  </r>
  <r>
    <x v="3"/>
    <x v="2"/>
    <x v="184"/>
    <x v="2"/>
    <x v="2"/>
    <x v="2"/>
    <x v="2"/>
    <n v="51"/>
    <n v="248"/>
    <n v="12648"/>
    <n v="4932.72"/>
    <n v="0.39"/>
    <x v="1"/>
  </r>
  <r>
    <x v="3"/>
    <x v="2"/>
    <x v="185"/>
    <x v="2"/>
    <x v="2"/>
    <x v="2"/>
    <x v="3"/>
    <n v="52"/>
    <n v="255"/>
    <n v="13260"/>
    <n v="4508.3999999999996"/>
    <n v="0.33999999999999997"/>
    <x v="1"/>
  </r>
  <r>
    <x v="3"/>
    <x v="2"/>
    <x v="186"/>
    <x v="2"/>
    <x v="2"/>
    <x v="2"/>
    <x v="4"/>
    <n v="59"/>
    <n v="263"/>
    <n v="15517"/>
    <n v="8844.69"/>
    <n v="0.57000000000000006"/>
    <x v="1"/>
  </r>
  <r>
    <x v="3"/>
    <x v="2"/>
    <x v="187"/>
    <x v="2"/>
    <x v="2"/>
    <x v="2"/>
    <x v="5"/>
    <n v="60"/>
    <n v="254"/>
    <n v="15240"/>
    <n v="3352.8000000000006"/>
    <n v="0.22000000000000003"/>
    <x v="1"/>
  </r>
  <r>
    <x v="3"/>
    <x v="2"/>
    <x v="188"/>
    <x v="2"/>
    <x v="2"/>
    <x v="2"/>
    <x v="0"/>
    <n v="40"/>
    <n v="287"/>
    <n v="11480"/>
    <n v="4018.0000000000005"/>
    <n v="0.35000000000000003"/>
    <x v="1"/>
  </r>
  <r>
    <x v="3"/>
    <x v="2"/>
    <x v="189"/>
    <x v="2"/>
    <x v="2"/>
    <x v="2"/>
    <x v="1"/>
    <n v="42"/>
    <n v="287"/>
    <n v="12054"/>
    <n v="2049.1799999999998"/>
    <n v="0.16999999999999998"/>
    <x v="1"/>
  </r>
  <r>
    <x v="3"/>
    <x v="2"/>
    <x v="190"/>
    <x v="2"/>
    <x v="2"/>
    <x v="2"/>
    <x v="2"/>
    <n v="39"/>
    <n v="248"/>
    <n v="9672"/>
    <n v="3288.48"/>
    <n v="0.34"/>
    <x v="1"/>
  </r>
  <r>
    <x v="3"/>
    <x v="2"/>
    <x v="191"/>
    <x v="2"/>
    <x v="2"/>
    <x v="2"/>
    <x v="3"/>
    <n v="39"/>
    <n v="247"/>
    <n v="9633"/>
    <n v="2600.91"/>
    <n v="0.26999999999999996"/>
    <x v="1"/>
  </r>
  <r>
    <x v="3"/>
    <x v="2"/>
    <x v="192"/>
    <x v="2"/>
    <x v="2"/>
    <x v="2"/>
    <x v="4"/>
    <n v="43"/>
    <n v="225"/>
    <n v="9675"/>
    <n v="4644.0000000000009"/>
    <n v="0.48000000000000009"/>
    <x v="1"/>
  </r>
  <r>
    <x v="3"/>
    <x v="2"/>
    <x v="193"/>
    <x v="2"/>
    <x v="2"/>
    <x v="2"/>
    <x v="5"/>
    <n v="51"/>
    <n v="264"/>
    <n v="13464"/>
    <n v="2019.6000000000004"/>
    <n v="0.15000000000000002"/>
    <x v="1"/>
  </r>
  <r>
    <x v="3"/>
    <x v="2"/>
    <x v="194"/>
    <x v="2"/>
    <x v="2"/>
    <x v="2"/>
    <x v="0"/>
    <n v="36"/>
    <n v="289"/>
    <n v="10404"/>
    <n v="3433.3200000000006"/>
    <n v="0.33000000000000007"/>
    <x v="1"/>
  </r>
  <r>
    <x v="3"/>
    <x v="2"/>
    <x v="195"/>
    <x v="2"/>
    <x v="2"/>
    <x v="2"/>
    <x v="1"/>
    <n v="39"/>
    <n v="280"/>
    <n v="10920"/>
    <n v="1965.6"/>
    <n v="0.18"/>
    <x v="1"/>
  </r>
  <r>
    <x v="3"/>
    <x v="2"/>
    <x v="196"/>
    <x v="2"/>
    <x v="2"/>
    <x v="2"/>
    <x v="2"/>
    <n v="42"/>
    <n v="210"/>
    <n v="8820"/>
    <n v="2910.6000000000008"/>
    <n v="0.33000000000000007"/>
    <x v="1"/>
  </r>
  <r>
    <x v="3"/>
    <x v="2"/>
    <x v="197"/>
    <x v="2"/>
    <x v="2"/>
    <x v="2"/>
    <x v="3"/>
    <n v="42"/>
    <n v="223"/>
    <n v="9366"/>
    <n v="2903.4599999999996"/>
    <n v="0.30999999999999994"/>
    <x v="1"/>
  </r>
  <r>
    <x v="3"/>
    <x v="2"/>
    <x v="198"/>
    <x v="2"/>
    <x v="2"/>
    <x v="2"/>
    <x v="4"/>
    <n v="50"/>
    <n v="221"/>
    <n v="11050"/>
    <n v="5193.5000000000009"/>
    <n v="0.47000000000000008"/>
    <x v="1"/>
  </r>
  <r>
    <x v="3"/>
    <x v="2"/>
    <x v="199"/>
    <x v="2"/>
    <x v="2"/>
    <x v="2"/>
    <x v="5"/>
    <n v="46"/>
    <n v="224"/>
    <n v="10304"/>
    <n v="1236.48"/>
    <n v="0.12000000000000001"/>
    <x v="1"/>
  </r>
  <r>
    <x v="3"/>
    <x v="2"/>
    <x v="200"/>
    <x v="2"/>
    <x v="2"/>
    <x v="2"/>
    <x v="0"/>
    <n v="39"/>
    <n v="263"/>
    <n v="10257"/>
    <n v="3589.9500000000003"/>
    <n v="0.35000000000000003"/>
    <x v="1"/>
  </r>
  <r>
    <x v="3"/>
    <x v="2"/>
    <x v="201"/>
    <x v="2"/>
    <x v="2"/>
    <x v="2"/>
    <x v="1"/>
    <n v="46"/>
    <n v="306"/>
    <n v="14076"/>
    <n v="2815.2000000000003"/>
    <n v="0.2"/>
    <x v="1"/>
  </r>
  <r>
    <x v="3"/>
    <x v="2"/>
    <x v="202"/>
    <x v="2"/>
    <x v="2"/>
    <x v="2"/>
    <x v="2"/>
    <n v="40"/>
    <n v="247"/>
    <n v="9880"/>
    <n v="3359.2000000000003"/>
    <n v="0.34"/>
    <x v="1"/>
  </r>
  <r>
    <x v="3"/>
    <x v="2"/>
    <x v="203"/>
    <x v="2"/>
    <x v="2"/>
    <x v="2"/>
    <x v="3"/>
    <n v="37"/>
    <n v="210"/>
    <n v="7770"/>
    <n v="2253.2999999999997"/>
    <n v="0.28999999999999998"/>
    <x v="1"/>
  </r>
  <r>
    <x v="3"/>
    <x v="2"/>
    <x v="204"/>
    <x v="2"/>
    <x v="2"/>
    <x v="2"/>
    <x v="4"/>
    <n v="51"/>
    <n v="228"/>
    <n v="11628"/>
    <n v="5465.1600000000008"/>
    <n v="0.47000000000000008"/>
    <x v="1"/>
  </r>
  <r>
    <x v="3"/>
    <x v="2"/>
    <x v="205"/>
    <x v="2"/>
    <x v="2"/>
    <x v="2"/>
    <x v="5"/>
    <n v="56"/>
    <n v="256"/>
    <n v="14336"/>
    <n v="2150.4000000000005"/>
    <n v="0.15000000000000002"/>
    <x v="1"/>
  </r>
  <r>
    <x v="3"/>
    <x v="2"/>
    <x v="206"/>
    <x v="2"/>
    <x v="2"/>
    <x v="2"/>
    <x v="0"/>
    <n v="40"/>
    <n v="322"/>
    <n v="12880"/>
    <n v="4250.4000000000005"/>
    <n v="0.33000000000000007"/>
    <x v="1"/>
  </r>
  <r>
    <x v="3"/>
    <x v="2"/>
    <x v="207"/>
    <x v="2"/>
    <x v="2"/>
    <x v="2"/>
    <x v="1"/>
    <n v="46"/>
    <n v="332"/>
    <n v="15272"/>
    <n v="3207.12"/>
    <n v="0.21"/>
    <x v="1"/>
  </r>
  <r>
    <x v="3"/>
    <x v="2"/>
    <x v="208"/>
    <x v="2"/>
    <x v="2"/>
    <x v="2"/>
    <x v="2"/>
    <n v="44"/>
    <n v="256"/>
    <n v="11264"/>
    <n v="3717.1200000000008"/>
    <n v="0.33000000000000007"/>
    <x v="1"/>
  </r>
  <r>
    <x v="3"/>
    <x v="2"/>
    <x v="209"/>
    <x v="2"/>
    <x v="2"/>
    <x v="2"/>
    <x v="3"/>
    <n v="40"/>
    <n v="271"/>
    <n v="10840"/>
    <n v="3252"/>
    <n v="0.3"/>
    <x v="1"/>
  </r>
  <r>
    <x v="3"/>
    <x v="2"/>
    <x v="210"/>
    <x v="2"/>
    <x v="2"/>
    <x v="2"/>
    <x v="4"/>
    <n v="43"/>
    <n v="245"/>
    <n v="10535"/>
    <n v="5478.2"/>
    <n v="0.52"/>
    <x v="1"/>
  </r>
  <r>
    <x v="3"/>
    <x v="2"/>
    <x v="211"/>
    <x v="2"/>
    <x v="2"/>
    <x v="2"/>
    <x v="5"/>
    <n v="50"/>
    <n v="256"/>
    <n v="12800"/>
    <n v="2176"/>
    <n v="0.17"/>
    <x v="1"/>
  </r>
  <r>
    <x v="4"/>
    <x v="3"/>
    <x v="212"/>
    <x v="2"/>
    <x v="2"/>
    <x v="2"/>
    <x v="0"/>
    <n v="26"/>
    <n v="224"/>
    <n v="5824"/>
    <n v="2504.3200000000002"/>
    <n v="0.43000000000000005"/>
    <x v="1"/>
  </r>
  <r>
    <x v="4"/>
    <x v="3"/>
    <x v="213"/>
    <x v="2"/>
    <x v="2"/>
    <x v="2"/>
    <x v="1"/>
    <n v="35"/>
    <n v="224"/>
    <n v="7840"/>
    <n v="2352"/>
    <n v="0.3"/>
    <x v="1"/>
  </r>
  <r>
    <x v="4"/>
    <x v="3"/>
    <x v="214"/>
    <x v="2"/>
    <x v="2"/>
    <x v="2"/>
    <x v="2"/>
    <n v="36"/>
    <n v="217"/>
    <n v="7812"/>
    <n v="3281.0400000000004"/>
    <n v="0.42000000000000004"/>
    <x v="1"/>
  </r>
  <r>
    <x v="4"/>
    <x v="3"/>
    <x v="215"/>
    <x v="2"/>
    <x v="2"/>
    <x v="2"/>
    <x v="3"/>
    <n v="33"/>
    <n v="182"/>
    <n v="6006"/>
    <n v="2282.2800000000002"/>
    <n v="0.38"/>
    <x v="1"/>
  </r>
  <r>
    <x v="4"/>
    <x v="3"/>
    <x v="216"/>
    <x v="2"/>
    <x v="2"/>
    <x v="3"/>
    <x v="4"/>
    <n v="36"/>
    <n v="155"/>
    <n v="5580"/>
    <n v="3292.2000000000003"/>
    <n v="0.59000000000000008"/>
    <x v="1"/>
  </r>
  <r>
    <x v="4"/>
    <x v="3"/>
    <x v="217"/>
    <x v="2"/>
    <x v="2"/>
    <x v="3"/>
    <x v="5"/>
    <n v="29"/>
    <n v="210"/>
    <n v="6090"/>
    <n v="1400.7"/>
    <n v="0.23"/>
    <x v="1"/>
  </r>
  <r>
    <x v="4"/>
    <x v="3"/>
    <x v="218"/>
    <x v="2"/>
    <x v="2"/>
    <x v="3"/>
    <x v="0"/>
    <n v="28"/>
    <n v="240"/>
    <n v="6720"/>
    <n v="3091.2000000000003"/>
    <n v="0.46"/>
    <x v="1"/>
  </r>
  <r>
    <x v="4"/>
    <x v="3"/>
    <x v="219"/>
    <x v="2"/>
    <x v="2"/>
    <x v="3"/>
    <x v="1"/>
    <n v="30"/>
    <n v="215"/>
    <n v="6450"/>
    <n v="1999.5"/>
    <n v="0.31"/>
    <x v="1"/>
  </r>
  <r>
    <x v="4"/>
    <x v="3"/>
    <x v="220"/>
    <x v="2"/>
    <x v="2"/>
    <x v="3"/>
    <x v="2"/>
    <n v="33"/>
    <n v="223"/>
    <n v="7359"/>
    <n v="3090.78"/>
    <n v="0.42000000000000004"/>
    <x v="1"/>
  </r>
  <r>
    <x v="4"/>
    <x v="3"/>
    <x v="221"/>
    <x v="2"/>
    <x v="2"/>
    <x v="3"/>
    <x v="3"/>
    <n v="34"/>
    <n v="179"/>
    <n v="6086"/>
    <n v="2495.2599999999998"/>
    <n v="0.41"/>
    <x v="1"/>
  </r>
  <r>
    <x v="4"/>
    <x v="3"/>
    <x v="222"/>
    <x v="2"/>
    <x v="2"/>
    <x v="3"/>
    <x v="4"/>
    <n v="40"/>
    <n v="140"/>
    <n v="5600"/>
    <n v="3192.0000000000005"/>
    <n v="0.57000000000000006"/>
    <x v="1"/>
  </r>
  <r>
    <x v="4"/>
    <x v="3"/>
    <x v="223"/>
    <x v="2"/>
    <x v="2"/>
    <x v="3"/>
    <x v="5"/>
    <n v="32"/>
    <n v="208"/>
    <n v="6656"/>
    <n v="1730.56"/>
    <n v="0.26"/>
    <x v="1"/>
  </r>
  <r>
    <x v="4"/>
    <x v="3"/>
    <x v="224"/>
    <x v="2"/>
    <x v="2"/>
    <x v="3"/>
    <x v="0"/>
    <n v="24"/>
    <n v="264"/>
    <n v="6336"/>
    <n v="2787.84"/>
    <n v="0.44"/>
    <x v="1"/>
  </r>
  <r>
    <x v="4"/>
    <x v="3"/>
    <x v="225"/>
    <x v="2"/>
    <x v="2"/>
    <x v="3"/>
    <x v="1"/>
    <n v="36"/>
    <n v="228"/>
    <n v="8208"/>
    <n v="2298.2400000000002"/>
    <n v="0.28000000000000003"/>
    <x v="1"/>
  </r>
  <r>
    <x v="4"/>
    <x v="3"/>
    <x v="226"/>
    <x v="2"/>
    <x v="2"/>
    <x v="3"/>
    <x v="2"/>
    <n v="33"/>
    <n v="221"/>
    <n v="7293"/>
    <n v="3354.78"/>
    <n v="0.46"/>
    <x v="1"/>
  </r>
  <r>
    <x v="4"/>
    <x v="3"/>
    <x v="227"/>
    <x v="2"/>
    <x v="2"/>
    <x v="3"/>
    <x v="3"/>
    <n v="36"/>
    <n v="176"/>
    <n v="6336"/>
    <n v="2471.0399999999995"/>
    <n v="0.38999999999999996"/>
    <x v="1"/>
  </r>
  <r>
    <x v="4"/>
    <x v="3"/>
    <x v="228"/>
    <x v="2"/>
    <x v="2"/>
    <x v="3"/>
    <x v="4"/>
    <n v="36"/>
    <n v="128"/>
    <n v="4608"/>
    <n v="2718.7200000000003"/>
    <n v="0.59000000000000008"/>
    <x v="1"/>
  </r>
  <r>
    <x v="4"/>
    <x v="3"/>
    <x v="229"/>
    <x v="2"/>
    <x v="2"/>
    <x v="3"/>
    <x v="5"/>
    <n v="33"/>
    <n v="194"/>
    <n v="6402"/>
    <n v="1472.46"/>
    <n v="0.23"/>
    <x v="1"/>
  </r>
  <r>
    <x v="4"/>
    <x v="3"/>
    <x v="230"/>
    <x v="2"/>
    <x v="2"/>
    <x v="3"/>
    <x v="0"/>
    <n v="31"/>
    <n v="248"/>
    <n v="7688"/>
    <n v="3536.48"/>
    <n v="0.46"/>
    <x v="1"/>
  </r>
  <r>
    <x v="4"/>
    <x v="3"/>
    <x v="231"/>
    <x v="2"/>
    <x v="2"/>
    <x v="3"/>
    <x v="1"/>
    <n v="34"/>
    <n v="210"/>
    <n v="7140"/>
    <n v="2070.6"/>
    <n v="0.28999999999999998"/>
    <x v="1"/>
  </r>
  <r>
    <x v="4"/>
    <x v="3"/>
    <x v="232"/>
    <x v="2"/>
    <x v="2"/>
    <x v="3"/>
    <x v="2"/>
    <n v="38"/>
    <n v="206"/>
    <n v="7828"/>
    <n v="3679.1600000000003"/>
    <n v="0.47000000000000003"/>
    <x v="1"/>
  </r>
  <r>
    <x v="4"/>
    <x v="3"/>
    <x v="233"/>
    <x v="2"/>
    <x v="2"/>
    <x v="3"/>
    <x v="3"/>
    <n v="31"/>
    <n v="173"/>
    <n v="5363"/>
    <n v="2037.94"/>
    <n v="0.38"/>
    <x v="1"/>
  </r>
  <r>
    <x v="4"/>
    <x v="3"/>
    <x v="234"/>
    <x v="2"/>
    <x v="2"/>
    <x v="3"/>
    <x v="4"/>
    <n v="38"/>
    <n v="149"/>
    <n v="5662"/>
    <n v="3453.8200000000006"/>
    <n v="0.6100000000000001"/>
    <x v="1"/>
  </r>
  <r>
    <x v="4"/>
    <x v="3"/>
    <x v="235"/>
    <x v="2"/>
    <x v="2"/>
    <x v="3"/>
    <x v="5"/>
    <n v="49"/>
    <n v="198"/>
    <n v="9702"/>
    <n v="2619.54"/>
    <n v="0.27"/>
    <x v="1"/>
  </r>
  <r>
    <x v="4"/>
    <x v="3"/>
    <x v="236"/>
    <x v="2"/>
    <x v="2"/>
    <x v="3"/>
    <x v="0"/>
    <n v="32"/>
    <n v="240"/>
    <n v="7680"/>
    <n v="3609.6000000000004"/>
    <n v="0.47000000000000003"/>
    <x v="1"/>
  </r>
  <r>
    <x v="4"/>
    <x v="3"/>
    <x v="237"/>
    <x v="2"/>
    <x v="2"/>
    <x v="3"/>
    <x v="1"/>
    <n v="34"/>
    <n v="221"/>
    <n v="7514"/>
    <n v="2254.1999999999998"/>
    <n v="0.3"/>
    <x v="1"/>
  </r>
  <r>
    <x v="4"/>
    <x v="3"/>
    <x v="238"/>
    <x v="2"/>
    <x v="2"/>
    <x v="3"/>
    <x v="2"/>
    <n v="36"/>
    <n v="215"/>
    <n v="7740"/>
    <n v="3483"/>
    <n v="0.45"/>
    <x v="1"/>
  </r>
  <r>
    <x v="4"/>
    <x v="3"/>
    <x v="239"/>
    <x v="2"/>
    <x v="2"/>
    <x v="3"/>
    <x v="3"/>
    <n v="33"/>
    <n v="193"/>
    <n v="6369"/>
    <n v="2420.2200000000003"/>
    <n v="0.38"/>
    <x v="1"/>
  </r>
  <r>
    <x v="4"/>
    <x v="3"/>
    <x v="240"/>
    <x v="2"/>
    <x v="2"/>
    <x v="3"/>
    <x v="4"/>
    <n v="38"/>
    <n v="140"/>
    <n v="5320"/>
    <n v="3138.8000000000006"/>
    <n v="0.59000000000000008"/>
    <x v="1"/>
  </r>
  <r>
    <x v="4"/>
    <x v="3"/>
    <x v="241"/>
    <x v="2"/>
    <x v="2"/>
    <x v="3"/>
    <x v="5"/>
    <n v="43"/>
    <n v="206"/>
    <n v="8858"/>
    <n v="1948.76"/>
    <n v="0.22"/>
    <x v="1"/>
  </r>
  <r>
    <x v="4"/>
    <x v="3"/>
    <x v="242"/>
    <x v="2"/>
    <x v="2"/>
    <x v="3"/>
    <x v="0"/>
    <n v="36"/>
    <n v="297"/>
    <n v="10692"/>
    <n v="4704.4800000000005"/>
    <n v="0.44"/>
    <x v="1"/>
  </r>
  <r>
    <x v="4"/>
    <x v="3"/>
    <x v="243"/>
    <x v="2"/>
    <x v="2"/>
    <x v="3"/>
    <x v="1"/>
    <n v="35"/>
    <n v="225"/>
    <n v="7875"/>
    <n v="2362.5"/>
    <n v="0.3"/>
    <x v="1"/>
  </r>
  <r>
    <x v="4"/>
    <x v="3"/>
    <x v="244"/>
    <x v="2"/>
    <x v="2"/>
    <x v="3"/>
    <x v="2"/>
    <n v="35"/>
    <n v="233"/>
    <n v="8155"/>
    <n v="3425.1000000000004"/>
    <n v="0.42000000000000004"/>
    <x v="1"/>
  </r>
  <r>
    <x v="4"/>
    <x v="3"/>
    <x v="245"/>
    <x v="2"/>
    <x v="2"/>
    <x v="3"/>
    <x v="3"/>
    <n v="32"/>
    <n v="194"/>
    <n v="6208"/>
    <n v="2296.96"/>
    <n v="0.37"/>
    <x v="1"/>
  </r>
  <r>
    <x v="4"/>
    <x v="3"/>
    <x v="246"/>
    <x v="2"/>
    <x v="2"/>
    <x v="3"/>
    <x v="4"/>
    <n v="39"/>
    <n v="165"/>
    <n v="6435"/>
    <n v="3861.0000000000005"/>
    <n v="0.60000000000000009"/>
    <x v="1"/>
  </r>
  <r>
    <x v="4"/>
    <x v="3"/>
    <x v="247"/>
    <x v="2"/>
    <x v="2"/>
    <x v="3"/>
    <x v="5"/>
    <n v="48"/>
    <n v="264"/>
    <n v="12672"/>
    <n v="2787.84"/>
    <n v="0.22"/>
    <x v="1"/>
  </r>
  <r>
    <x v="4"/>
    <x v="3"/>
    <x v="248"/>
    <x v="2"/>
    <x v="2"/>
    <x v="3"/>
    <x v="0"/>
    <n v="30"/>
    <n v="285"/>
    <n v="8550"/>
    <n v="4018.5000000000005"/>
    <n v="0.47000000000000003"/>
    <x v="1"/>
  </r>
  <r>
    <x v="4"/>
    <x v="3"/>
    <x v="249"/>
    <x v="2"/>
    <x v="2"/>
    <x v="3"/>
    <x v="1"/>
    <n v="37"/>
    <n v="272"/>
    <n v="10064"/>
    <n v="2918.56"/>
    <n v="0.28999999999999998"/>
    <x v="1"/>
  </r>
  <r>
    <x v="4"/>
    <x v="3"/>
    <x v="250"/>
    <x v="2"/>
    <x v="2"/>
    <x v="3"/>
    <x v="2"/>
    <n v="33"/>
    <n v="240"/>
    <n v="7920"/>
    <n v="3643.2000000000003"/>
    <n v="0.46"/>
    <x v="1"/>
  </r>
  <r>
    <x v="4"/>
    <x v="3"/>
    <x v="251"/>
    <x v="2"/>
    <x v="2"/>
    <x v="3"/>
    <x v="3"/>
    <n v="29"/>
    <n v="228"/>
    <n v="6612"/>
    <n v="2644.7999999999997"/>
    <n v="0.39999999999999997"/>
    <x v="1"/>
  </r>
  <r>
    <x v="4"/>
    <x v="3"/>
    <x v="252"/>
    <x v="2"/>
    <x v="2"/>
    <x v="3"/>
    <x v="4"/>
    <n v="38"/>
    <n v="224"/>
    <n v="8512"/>
    <n v="5107.2000000000007"/>
    <n v="0.60000000000000009"/>
    <x v="1"/>
  </r>
  <r>
    <x v="4"/>
    <x v="3"/>
    <x v="253"/>
    <x v="2"/>
    <x v="2"/>
    <x v="3"/>
    <x v="5"/>
    <n v="51"/>
    <n v="224"/>
    <n v="11424"/>
    <n v="2627.52"/>
    <n v="0.23"/>
    <x v="1"/>
  </r>
  <r>
    <x v="4"/>
    <x v="3"/>
    <x v="254"/>
    <x v="2"/>
    <x v="2"/>
    <x v="3"/>
    <x v="0"/>
    <n v="36"/>
    <n v="306"/>
    <n v="11016"/>
    <n v="4957.2"/>
    <n v="0.45"/>
    <x v="1"/>
  </r>
  <r>
    <x v="4"/>
    <x v="3"/>
    <x v="255"/>
    <x v="2"/>
    <x v="2"/>
    <x v="3"/>
    <x v="1"/>
    <n v="41"/>
    <n v="264"/>
    <n v="10824"/>
    <n v="3355.44"/>
    <n v="0.31"/>
    <x v="1"/>
  </r>
  <r>
    <x v="4"/>
    <x v="3"/>
    <x v="256"/>
    <x v="2"/>
    <x v="2"/>
    <x v="3"/>
    <x v="2"/>
    <n v="34"/>
    <n v="232"/>
    <n v="7888"/>
    <n v="3470.72"/>
    <n v="0.44"/>
    <x v="1"/>
  </r>
  <r>
    <x v="4"/>
    <x v="3"/>
    <x v="257"/>
    <x v="2"/>
    <x v="2"/>
    <x v="3"/>
    <x v="3"/>
    <n v="36"/>
    <n v="223"/>
    <n v="8028"/>
    <n v="3050.64"/>
    <n v="0.38"/>
    <x v="1"/>
  </r>
  <r>
    <x v="4"/>
    <x v="3"/>
    <x v="258"/>
    <x v="2"/>
    <x v="2"/>
    <x v="3"/>
    <x v="4"/>
    <n v="43"/>
    <n v="230"/>
    <n v="9890"/>
    <n v="6131.8000000000011"/>
    <n v="0.62000000000000011"/>
    <x v="1"/>
  </r>
  <r>
    <x v="4"/>
    <x v="3"/>
    <x v="259"/>
    <x v="2"/>
    <x v="2"/>
    <x v="3"/>
    <x v="5"/>
    <n v="46"/>
    <n v="208"/>
    <n v="9568"/>
    <n v="2200.64"/>
    <n v="0.23"/>
    <x v="1"/>
  </r>
  <r>
    <x v="4"/>
    <x v="3"/>
    <x v="260"/>
    <x v="2"/>
    <x v="2"/>
    <x v="3"/>
    <x v="0"/>
    <n v="38"/>
    <n v="289"/>
    <n v="10982"/>
    <n v="5051.72"/>
    <n v="0.46"/>
    <x v="1"/>
  </r>
  <r>
    <x v="4"/>
    <x v="3"/>
    <x v="261"/>
    <x v="2"/>
    <x v="2"/>
    <x v="3"/>
    <x v="1"/>
    <n v="39"/>
    <n v="264"/>
    <n v="10296"/>
    <n v="2779.92"/>
    <n v="0.27"/>
    <x v="1"/>
  </r>
  <r>
    <x v="4"/>
    <x v="3"/>
    <x v="262"/>
    <x v="2"/>
    <x v="2"/>
    <x v="3"/>
    <x v="2"/>
    <n v="38"/>
    <n v="210"/>
    <n v="7980"/>
    <n v="3591"/>
    <n v="0.45"/>
    <x v="1"/>
  </r>
  <r>
    <x v="4"/>
    <x v="3"/>
    <x v="263"/>
    <x v="2"/>
    <x v="2"/>
    <x v="3"/>
    <x v="3"/>
    <n v="39"/>
    <n v="195"/>
    <n v="7605"/>
    <n v="3041.9999999999995"/>
    <n v="0.39999999999999997"/>
    <x v="1"/>
  </r>
  <r>
    <x v="4"/>
    <x v="3"/>
    <x v="264"/>
    <x v="2"/>
    <x v="2"/>
    <x v="3"/>
    <x v="4"/>
    <n v="44"/>
    <n v="195"/>
    <n v="8580"/>
    <n v="5319.6000000000013"/>
    <n v="0.62000000000000011"/>
    <x v="1"/>
  </r>
  <r>
    <x v="4"/>
    <x v="3"/>
    <x v="265"/>
    <x v="2"/>
    <x v="2"/>
    <x v="3"/>
    <x v="5"/>
    <n v="49"/>
    <n v="210"/>
    <n v="10290"/>
    <n v="2263.8000000000002"/>
    <n v="0.22"/>
    <x v="1"/>
  </r>
  <r>
    <x v="4"/>
    <x v="3"/>
    <x v="266"/>
    <x v="2"/>
    <x v="2"/>
    <x v="3"/>
    <x v="0"/>
    <n v="36"/>
    <n v="256"/>
    <n v="9216"/>
    <n v="4331.5200000000004"/>
    <n v="0.47000000000000003"/>
    <x v="1"/>
  </r>
  <r>
    <x v="4"/>
    <x v="3"/>
    <x v="267"/>
    <x v="2"/>
    <x v="2"/>
    <x v="3"/>
    <x v="1"/>
    <n v="43"/>
    <n v="264"/>
    <n v="11352"/>
    <n v="3405.6"/>
    <n v="0.3"/>
    <x v="1"/>
  </r>
  <r>
    <x v="4"/>
    <x v="3"/>
    <x v="268"/>
    <x v="2"/>
    <x v="2"/>
    <x v="3"/>
    <x v="2"/>
    <n v="33"/>
    <n v="208"/>
    <n v="6864"/>
    <n v="2882.88"/>
    <n v="0.42000000000000004"/>
    <x v="1"/>
  </r>
  <r>
    <x v="4"/>
    <x v="3"/>
    <x v="269"/>
    <x v="2"/>
    <x v="2"/>
    <x v="3"/>
    <x v="3"/>
    <n v="33"/>
    <n v="213"/>
    <n v="7029"/>
    <n v="2952.18"/>
    <n v="0.42"/>
    <x v="1"/>
  </r>
  <r>
    <x v="4"/>
    <x v="3"/>
    <x v="270"/>
    <x v="2"/>
    <x v="2"/>
    <x v="3"/>
    <x v="4"/>
    <n v="46"/>
    <n v="210"/>
    <n v="9660"/>
    <n v="5989.2000000000007"/>
    <n v="0.62000000000000011"/>
    <x v="1"/>
  </r>
  <r>
    <x v="4"/>
    <x v="3"/>
    <x v="271"/>
    <x v="2"/>
    <x v="2"/>
    <x v="3"/>
    <x v="5"/>
    <n v="46"/>
    <n v="208"/>
    <n v="9568"/>
    <n v="2296.3200000000002"/>
    <n v="0.24000000000000002"/>
    <x v="1"/>
  </r>
  <r>
    <x v="4"/>
    <x v="3"/>
    <x v="272"/>
    <x v="2"/>
    <x v="2"/>
    <x v="3"/>
    <x v="0"/>
    <n v="40"/>
    <n v="272"/>
    <n v="10880"/>
    <n v="5004.8"/>
    <n v="0.46"/>
    <x v="1"/>
  </r>
  <r>
    <x v="4"/>
    <x v="3"/>
    <x v="273"/>
    <x v="2"/>
    <x v="2"/>
    <x v="3"/>
    <x v="1"/>
    <n v="42"/>
    <n v="264"/>
    <n v="11088"/>
    <n v="3326.4"/>
    <n v="0.3"/>
    <x v="1"/>
  </r>
  <r>
    <x v="4"/>
    <x v="3"/>
    <x v="274"/>
    <x v="2"/>
    <x v="2"/>
    <x v="3"/>
    <x v="2"/>
    <n v="35"/>
    <n v="223"/>
    <n v="7805"/>
    <n v="3590.3"/>
    <n v="0.46"/>
    <x v="1"/>
  </r>
  <r>
    <x v="4"/>
    <x v="3"/>
    <x v="275"/>
    <x v="2"/>
    <x v="2"/>
    <x v="3"/>
    <x v="3"/>
    <n v="33"/>
    <n v="221"/>
    <n v="7293"/>
    <n v="3063.06"/>
    <n v="0.42"/>
    <x v="1"/>
  </r>
  <r>
    <x v="4"/>
    <x v="3"/>
    <x v="276"/>
    <x v="2"/>
    <x v="2"/>
    <x v="3"/>
    <x v="4"/>
    <n v="46"/>
    <n v="204"/>
    <n v="9384"/>
    <n v="5348.880000000001"/>
    <n v="0.57000000000000006"/>
    <x v="1"/>
  </r>
  <r>
    <x v="4"/>
    <x v="3"/>
    <x v="277"/>
    <x v="2"/>
    <x v="2"/>
    <x v="3"/>
    <x v="5"/>
    <n v="49"/>
    <n v="238"/>
    <n v="11662"/>
    <n v="2798.88"/>
    <n v="0.24000000000000002"/>
    <x v="1"/>
  </r>
  <r>
    <x v="4"/>
    <x v="3"/>
    <x v="278"/>
    <x v="2"/>
    <x v="2"/>
    <x v="3"/>
    <x v="0"/>
    <n v="39"/>
    <n v="315"/>
    <n v="12285"/>
    <n v="5651.1"/>
    <n v="0.46"/>
    <x v="1"/>
  </r>
  <r>
    <x v="4"/>
    <x v="3"/>
    <x v="279"/>
    <x v="2"/>
    <x v="2"/>
    <x v="3"/>
    <x v="1"/>
    <n v="42"/>
    <n v="288"/>
    <n v="12096"/>
    <n v="3386.88"/>
    <n v="0.28000000000000003"/>
    <x v="1"/>
  </r>
  <r>
    <x v="4"/>
    <x v="3"/>
    <x v="280"/>
    <x v="2"/>
    <x v="2"/>
    <x v="3"/>
    <x v="2"/>
    <n v="39"/>
    <n v="231"/>
    <n v="9009"/>
    <n v="4144.1400000000003"/>
    <n v="0.46"/>
    <x v="1"/>
  </r>
  <r>
    <x v="4"/>
    <x v="3"/>
    <x v="281"/>
    <x v="2"/>
    <x v="2"/>
    <x v="3"/>
    <x v="3"/>
    <n v="35"/>
    <n v="224"/>
    <n v="7840"/>
    <n v="3135.9999999999995"/>
    <n v="0.39999999999999997"/>
    <x v="1"/>
  </r>
  <r>
    <x v="4"/>
    <x v="3"/>
    <x v="282"/>
    <x v="2"/>
    <x v="2"/>
    <x v="3"/>
    <x v="4"/>
    <n v="43"/>
    <n v="219"/>
    <n v="9417"/>
    <n v="5838.5400000000009"/>
    <n v="0.62000000000000011"/>
    <x v="1"/>
  </r>
  <r>
    <x v="4"/>
    <x v="3"/>
    <x v="283"/>
    <x v="2"/>
    <x v="2"/>
    <x v="3"/>
    <x v="5"/>
    <n v="44"/>
    <n v="232"/>
    <n v="10208"/>
    <n v="2552"/>
    <n v="0.25"/>
    <x v="1"/>
  </r>
  <r>
    <x v="0"/>
    <x v="0"/>
    <x v="284"/>
    <x v="2"/>
    <x v="2"/>
    <x v="3"/>
    <x v="0"/>
    <n v="36"/>
    <n v="147"/>
    <n v="5292"/>
    <n v="2381.4"/>
    <n v="0.45"/>
    <x v="1"/>
  </r>
  <r>
    <x v="0"/>
    <x v="0"/>
    <x v="285"/>
    <x v="2"/>
    <x v="2"/>
    <x v="3"/>
    <x v="1"/>
    <n v="31"/>
    <n v="91"/>
    <n v="2821"/>
    <n v="1156.6099999999999"/>
    <n v="0.41"/>
    <x v="1"/>
  </r>
  <r>
    <x v="0"/>
    <x v="0"/>
    <x v="286"/>
    <x v="2"/>
    <x v="2"/>
    <x v="3"/>
    <x v="2"/>
    <n v="24"/>
    <n v="94"/>
    <n v="2256"/>
    <n v="879.83999999999992"/>
    <n v="0.38999999999999996"/>
    <x v="1"/>
  </r>
  <r>
    <x v="0"/>
    <x v="0"/>
    <x v="287"/>
    <x v="2"/>
    <x v="2"/>
    <x v="3"/>
    <x v="3"/>
    <n v="27"/>
    <n v="41"/>
    <n v="1107"/>
    <n v="509.22"/>
    <n v="0.46"/>
    <x v="1"/>
  </r>
  <r>
    <x v="2"/>
    <x v="1"/>
    <x v="360"/>
    <x v="1"/>
    <x v="1"/>
    <x v="5"/>
    <x v="4"/>
    <n v="26"/>
    <n v="113"/>
    <n v="2938"/>
    <n v="793.2600000000001"/>
    <n v="0.27"/>
    <x v="1"/>
  </r>
  <r>
    <x v="2"/>
    <x v="1"/>
    <x v="361"/>
    <x v="1"/>
    <x v="1"/>
    <x v="5"/>
    <x v="5"/>
    <n v="24"/>
    <n v="163"/>
    <n v="3912"/>
    <n v="1877.76"/>
    <n v="0.48"/>
    <x v="1"/>
  </r>
  <r>
    <x v="2"/>
    <x v="1"/>
    <x v="362"/>
    <x v="1"/>
    <x v="1"/>
    <x v="5"/>
    <x v="0"/>
    <n v="19"/>
    <n v="230"/>
    <n v="4370"/>
    <n v="1398.4"/>
    <n v="0.32"/>
    <x v="1"/>
  </r>
  <r>
    <x v="2"/>
    <x v="1"/>
    <x v="363"/>
    <x v="1"/>
    <x v="1"/>
    <x v="5"/>
    <x v="1"/>
    <n v="23"/>
    <n v="215"/>
    <n v="4945"/>
    <n v="1780.2"/>
    <n v="0.36"/>
    <x v="1"/>
  </r>
  <r>
    <x v="2"/>
    <x v="1"/>
    <x v="364"/>
    <x v="1"/>
    <x v="1"/>
    <x v="5"/>
    <x v="2"/>
    <n v="27"/>
    <n v="143"/>
    <n v="3861"/>
    <n v="1351.35"/>
    <n v="0.35"/>
    <x v="1"/>
  </r>
  <r>
    <x v="2"/>
    <x v="1"/>
    <x v="365"/>
    <x v="1"/>
    <x v="1"/>
    <x v="5"/>
    <x v="3"/>
    <n v="28"/>
    <n v="136"/>
    <n v="3808"/>
    <n v="1713.6000000000001"/>
    <n v="0.45"/>
    <x v="1"/>
  </r>
  <r>
    <x v="2"/>
    <x v="1"/>
    <x v="366"/>
    <x v="1"/>
    <x v="1"/>
    <x v="5"/>
    <x v="4"/>
    <n v="26"/>
    <n v="93"/>
    <n v="2418"/>
    <n v="773.76"/>
    <n v="0.32"/>
    <x v="1"/>
  </r>
  <r>
    <x v="2"/>
    <x v="1"/>
    <x v="367"/>
    <x v="1"/>
    <x v="1"/>
    <x v="5"/>
    <x v="5"/>
    <n v="26"/>
    <n v="155"/>
    <n v="4030"/>
    <n v="2055.3000000000002"/>
    <n v="0.51"/>
    <x v="1"/>
  </r>
  <r>
    <x v="2"/>
    <x v="1"/>
    <x v="368"/>
    <x v="1"/>
    <x v="1"/>
    <x v="5"/>
    <x v="0"/>
    <n v="21"/>
    <n v="203"/>
    <n v="4263"/>
    <n v="1662.5699999999997"/>
    <n v="0.38999999999999996"/>
    <x v="1"/>
  </r>
  <r>
    <x v="2"/>
    <x v="1"/>
    <x v="369"/>
    <x v="1"/>
    <x v="1"/>
    <x v="5"/>
    <x v="1"/>
    <n v="31"/>
    <n v="236"/>
    <n v="7316"/>
    <n v="2926.3999999999996"/>
    <n v="0.39999999999999997"/>
    <x v="1"/>
  </r>
  <r>
    <x v="2"/>
    <x v="1"/>
    <x v="370"/>
    <x v="1"/>
    <x v="1"/>
    <x v="5"/>
    <x v="2"/>
    <n v="20"/>
    <n v="155"/>
    <n v="3100"/>
    <n v="1178"/>
    <n v="0.38"/>
    <x v="1"/>
  </r>
  <r>
    <x v="2"/>
    <x v="1"/>
    <x v="371"/>
    <x v="1"/>
    <x v="1"/>
    <x v="5"/>
    <x v="3"/>
    <n v="26"/>
    <n v="140"/>
    <n v="3640"/>
    <n v="1710.8000000000002"/>
    <n v="0.47000000000000003"/>
    <x v="1"/>
  </r>
  <r>
    <x v="2"/>
    <x v="1"/>
    <x v="372"/>
    <x v="1"/>
    <x v="1"/>
    <x v="5"/>
    <x v="4"/>
    <n v="29"/>
    <n v="96"/>
    <n v="2784"/>
    <n v="1030.08"/>
    <n v="0.37"/>
    <x v="1"/>
  </r>
  <r>
    <x v="2"/>
    <x v="1"/>
    <x v="373"/>
    <x v="1"/>
    <x v="1"/>
    <x v="5"/>
    <x v="5"/>
    <n v="27"/>
    <n v="153"/>
    <n v="4131"/>
    <n v="2230.7400000000002"/>
    <n v="0.54"/>
    <x v="1"/>
  </r>
  <r>
    <x v="2"/>
    <x v="1"/>
    <x v="374"/>
    <x v="1"/>
    <x v="1"/>
    <x v="5"/>
    <x v="0"/>
    <n v="13"/>
    <n v="231"/>
    <n v="3003"/>
    <n v="1201.1999999999998"/>
    <n v="0.39999999999999997"/>
    <x v="1"/>
  </r>
  <r>
    <x v="2"/>
    <x v="1"/>
    <x v="375"/>
    <x v="1"/>
    <x v="1"/>
    <x v="5"/>
    <x v="1"/>
    <n v="21"/>
    <n v="210"/>
    <n v="4410"/>
    <n v="1763.9999999999998"/>
    <n v="0.39999999999999997"/>
    <x v="1"/>
  </r>
  <r>
    <x v="2"/>
    <x v="1"/>
    <x v="376"/>
    <x v="1"/>
    <x v="1"/>
    <x v="5"/>
    <x v="2"/>
    <n v="20"/>
    <n v="179"/>
    <n v="3580"/>
    <n v="1396.1999999999998"/>
    <n v="0.38999999999999996"/>
    <x v="1"/>
  </r>
  <r>
    <x v="2"/>
    <x v="1"/>
    <x v="377"/>
    <x v="1"/>
    <x v="1"/>
    <x v="5"/>
    <x v="3"/>
    <n v="20"/>
    <n v="149"/>
    <n v="2980"/>
    <n v="1460.2"/>
    <n v="0.49"/>
    <x v="1"/>
  </r>
  <r>
    <x v="2"/>
    <x v="1"/>
    <x v="378"/>
    <x v="1"/>
    <x v="1"/>
    <x v="5"/>
    <x v="4"/>
    <n v="26"/>
    <n v="107"/>
    <n v="2782"/>
    <n v="1001.52"/>
    <n v="0.36"/>
    <x v="1"/>
  </r>
  <r>
    <x v="2"/>
    <x v="1"/>
    <x v="379"/>
    <x v="1"/>
    <x v="1"/>
    <x v="5"/>
    <x v="5"/>
    <n v="22"/>
    <n v="210"/>
    <n v="4620"/>
    <n v="2633.4"/>
    <n v="0.57000000000000006"/>
    <x v="1"/>
  </r>
  <r>
    <x v="2"/>
    <x v="1"/>
    <x v="380"/>
    <x v="1"/>
    <x v="1"/>
    <x v="5"/>
    <x v="0"/>
    <n v="13"/>
    <n v="233"/>
    <n v="3029"/>
    <n v="1151.02"/>
    <n v="0.38"/>
    <x v="1"/>
  </r>
  <r>
    <x v="2"/>
    <x v="1"/>
    <x v="381"/>
    <x v="1"/>
    <x v="1"/>
    <x v="5"/>
    <x v="1"/>
    <n v="22"/>
    <n v="248"/>
    <n v="5456"/>
    <n v="2291.52"/>
    <n v="0.42"/>
    <x v="1"/>
  </r>
  <r>
    <x v="2"/>
    <x v="1"/>
    <x v="382"/>
    <x v="1"/>
    <x v="1"/>
    <x v="5"/>
    <x v="2"/>
    <n v="19"/>
    <n v="200"/>
    <n v="3800"/>
    <n v="1519.9999999999998"/>
    <n v="0.39999999999999997"/>
    <x v="1"/>
  </r>
  <r>
    <x v="2"/>
    <x v="1"/>
    <x v="383"/>
    <x v="1"/>
    <x v="1"/>
    <x v="5"/>
    <x v="3"/>
    <n v="27"/>
    <n v="182"/>
    <n v="4914"/>
    <n v="2407.86"/>
    <n v="0.49"/>
    <x v="1"/>
  </r>
  <r>
    <x v="2"/>
    <x v="1"/>
    <x v="384"/>
    <x v="1"/>
    <x v="1"/>
    <x v="5"/>
    <x v="4"/>
    <n v="38"/>
    <n v="153"/>
    <n v="5814"/>
    <n v="2093.04"/>
    <n v="0.36"/>
    <x v="1"/>
  </r>
  <r>
    <x v="2"/>
    <x v="1"/>
    <x v="385"/>
    <x v="1"/>
    <x v="1"/>
    <x v="5"/>
    <x v="5"/>
    <n v="34"/>
    <n v="264"/>
    <n v="8976"/>
    <n v="4667.5200000000004"/>
    <n v="0.52"/>
    <x v="1"/>
  </r>
  <r>
    <x v="2"/>
    <x v="1"/>
    <x v="386"/>
    <x v="1"/>
    <x v="1"/>
    <x v="5"/>
    <x v="0"/>
    <n v="30"/>
    <n v="256"/>
    <n v="7680"/>
    <n v="2841.6"/>
    <n v="0.37"/>
    <x v="1"/>
  </r>
  <r>
    <x v="2"/>
    <x v="1"/>
    <x v="387"/>
    <x v="1"/>
    <x v="1"/>
    <x v="5"/>
    <x v="1"/>
    <n v="40"/>
    <n v="280"/>
    <n v="11200"/>
    <n v="4592"/>
    <n v="0.41"/>
    <x v="1"/>
  </r>
  <r>
    <x v="2"/>
    <x v="1"/>
    <x v="388"/>
    <x v="1"/>
    <x v="1"/>
    <x v="5"/>
    <x v="2"/>
    <n v="30"/>
    <n v="215"/>
    <n v="6450"/>
    <n v="2515.4999999999995"/>
    <n v="0.38999999999999996"/>
    <x v="1"/>
  </r>
  <r>
    <x v="2"/>
    <x v="1"/>
    <x v="389"/>
    <x v="1"/>
    <x v="1"/>
    <x v="5"/>
    <x v="3"/>
    <n v="29"/>
    <n v="192"/>
    <n v="5568"/>
    <n v="2728.32"/>
    <n v="0.49"/>
    <x v="1"/>
  </r>
  <r>
    <x v="2"/>
    <x v="1"/>
    <x v="390"/>
    <x v="1"/>
    <x v="1"/>
    <x v="5"/>
    <x v="4"/>
    <n v="40"/>
    <n v="150"/>
    <n v="6000"/>
    <n v="2220"/>
    <n v="0.37"/>
    <x v="1"/>
  </r>
  <r>
    <x v="2"/>
    <x v="1"/>
    <x v="391"/>
    <x v="1"/>
    <x v="1"/>
    <x v="5"/>
    <x v="5"/>
    <n v="42"/>
    <n v="280"/>
    <n v="11760"/>
    <n v="6468.0000000000009"/>
    <n v="0.55000000000000004"/>
    <x v="1"/>
  </r>
  <r>
    <x v="2"/>
    <x v="1"/>
    <x v="392"/>
    <x v="1"/>
    <x v="1"/>
    <x v="5"/>
    <x v="0"/>
    <n v="34"/>
    <n v="256"/>
    <n v="8704"/>
    <n v="3655.68"/>
    <n v="0.42"/>
    <x v="1"/>
  </r>
  <r>
    <x v="2"/>
    <x v="1"/>
    <x v="393"/>
    <x v="1"/>
    <x v="1"/>
    <x v="5"/>
    <x v="1"/>
    <n v="34"/>
    <n v="264"/>
    <n v="8976"/>
    <n v="3769.92"/>
    <n v="0.42"/>
    <x v="1"/>
  </r>
  <r>
    <x v="2"/>
    <x v="1"/>
    <x v="394"/>
    <x v="1"/>
    <x v="1"/>
    <x v="5"/>
    <x v="2"/>
    <n v="33"/>
    <n v="322"/>
    <n v="10626"/>
    <n v="4462.92"/>
    <n v="0.42"/>
    <x v="1"/>
  </r>
  <r>
    <x v="2"/>
    <x v="1"/>
    <x v="395"/>
    <x v="1"/>
    <x v="1"/>
    <x v="5"/>
    <x v="3"/>
    <n v="32"/>
    <n v="201"/>
    <n v="6432"/>
    <n v="3537.6000000000004"/>
    <n v="0.55000000000000004"/>
    <x v="1"/>
  </r>
  <r>
    <x v="2"/>
    <x v="1"/>
    <x v="396"/>
    <x v="1"/>
    <x v="1"/>
    <x v="5"/>
    <x v="4"/>
    <n v="39"/>
    <n v="184"/>
    <n v="7176"/>
    <n v="2726.88"/>
    <n v="0.38"/>
    <x v="1"/>
  </r>
  <r>
    <x v="2"/>
    <x v="1"/>
    <x v="397"/>
    <x v="1"/>
    <x v="1"/>
    <x v="5"/>
    <x v="5"/>
    <n v="47"/>
    <n v="272"/>
    <n v="12784"/>
    <n v="7286.880000000001"/>
    <n v="0.57000000000000006"/>
    <x v="1"/>
  </r>
  <r>
    <x v="2"/>
    <x v="1"/>
    <x v="398"/>
    <x v="1"/>
    <x v="1"/>
    <x v="5"/>
    <x v="0"/>
    <n v="34"/>
    <n v="248"/>
    <n v="8432"/>
    <n v="3625.7599999999993"/>
    <n v="0.42999999999999994"/>
    <x v="1"/>
  </r>
  <r>
    <x v="2"/>
    <x v="1"/>
    <x v="399"/>
    <x v="1"/>
    <x v="1"/>
    <x v="5"/>
    <x v="1"/>
    <n v="43"/>
    <n v="256"/>
    <n v="11008"/>
    <n v="5063.6799999999994"/>
    <n v="0.45999999999999996"/>
    <x v="1"/>
  </r>
  <r>
    <x v="2"/>
    <x v="1"/>
    <x v="400"/>
    <x v="1"/>
    <x v="1"/>
    <x v="5"/>
    <x v="2"/>
    <n v="35"/>
    <n v="332"/>
    <n v="11620"/>
    <n v="5461.4"/>
    <n v="0.47"/>
    <x v="1"/>
  </r>
  <r>
    <x v="2"/>
    <x v="1"/>
    <x v="401"/>
    <x v="1"/>
    <x v="1"/>
    <x v="5"/>
    <x v="3"/>
    <n v="38"/>
    <n v="158"/>
    <n v="6004"/>
    <n v="3242.1600000000003"/>
    <n v="0.54"/>
    <x v="1"/>
  </r>
  <r>
    <x v="2"/>
    <x v="1"/>
    <x v="402"/>
    <x v="1"/>
    <x v="1"/>
    <x v="5"/>
    <x v="4"/>
    <n v="43"/>
    <n v="158"/>
    <n v="6794"/>
    <n v="2785.54"/>
    <n v="0.41"/>
    <x v="1"/>
  </r>
  <r>
    <x v="2"/>
    <x v="1"/>
    <x v="403"/>
    <x v="1"/>
    <x v="1"/>
    <x v="5"/>
    <x v="5"/>
    <n v="43"/>
    <n v="240"/>
    <n v="10320"/>
    <n v="6192.0000000000009"/>
    <n v="0.60000000000000009"/>
    <x v="1"/>
  </r>
  <r>
    <x v="2"/>
    <x v="1"/>
    <x v="404"/>
    <x v="1"/>
    <x v="1"/>
    <x v="5"/>
    <x v="0"/>
    <n v="38"/>
    <n v="232"/>
    <n v="8816"/>
    <n v="4055.3599999999997"/>
    <n v="0.45999999999999996"/>
    <x v="1"/>
  </r>
  <r>
    <x v="2"/>
    <x v="1"/>
    <x v="405"/>
    <x v="1"/>
    <x v="1"/>
    <x v="5"/>
    <x v="1"/>
    <n v="38"/>
    <n v="203"/>
    <n v="7714"/>
    <n v="3625.58"/>
    <n v="0.47"/>
    <x v="1"/>
  </r>
  <r>
    <x v="2"/>
    <x v="1"/>
    <x v="406"/>
    <x v="1"/>
    <x v="1"/>
    <x v="5"/>
    <x v="2"/>
    <n v="47"/>
    <n v="254"/>
    <n v="11938"/>
    <n v="5372.0999999999995"/>
    <n v="0.44999999999999996"/>
    <x v="1"/>
  </r>
  <r>
    <x v="2"/>
    <x v="1"/>
    <x v="407"/>
    <x v="1"/>
    <x v="1"/>
    <x v="5"/>
    <x v="3"/>
    <n v="41"/>
    <n v="135"/>
    <n v="5535"/>
    <n v="3044.2500000000005"/>
    <n v="0.55000000000000004"/>
    <x v="1"/>
  </r>
  <r>
    <x v="2"/>
    <x v="1"/>
    <x v="408"/>
    <x v="1"/>
    <x v="1"/>
    <x v="5"/>
    <x v="4"/>
    <n v="37"/>
    <n v="149"/>
    <n v="5513"/>
    <n v="2205.1999999999998"/>
    <n v="0.39999999999999997"/>
    <x v="1"/>
  </r>
  <r>
    <x v="2"/>
    <x v="1"/>
    <x v="409"/>
    <x v="1"/>
    <x v="1"/>
    <x v="5"/>
    <x v="5"/>
    <n v="33"/>
    <n v="236"/>
    <n v="7788"/>
    <n v="4594.920000000001"/>
    <n v="0.59000000000000008"/>
    <x v="1"/>
  </r>
  <r>
    <x v="2"/>
    <x v="1"/>
    <x v="410"/>
    <x v="1"/>
    <x v="1"/>
    <x v="5"/>
    <x v="0"/>
    <n v="30"/>
    <n v="213"/>
    <n v="6390"/>
    <n v="2811.5999999999995"/>
    <n v="0.43999999999999995"/>
    <x v="1"/>
  </r>
  <r>
    <x v="2"/>
    <x v="1"/>
    <x v="411"/>
    <x v="1"/>
    <x v="1"/>
    <x v="5"/>
    <x v="1"/>
    <n v="29"/>
    <n v="219"/>
    <n v="6351"/>
    <n v="2984.97"/>
    <n v="0.47"/>
    <x v="1"/>
  </r>
  <r>
    <x v="2"/>
    <x v="1"/>
    <x v="412"/>
    <x v="1"/>
    <x v="1"/>
    <x v="5"/>
    <x v="2"/>
    <n v="32"/>
    <n v="190"/>
    <n v="6080"/>
    <n v="2675.2"/>
    <n v="0.43999999999999995"/>
    <x v="1"/>
  </r>
  <r>
    <x v="2"/>
    <x v="1"/>
    <x v="413"/>
    <x v="1"/>
    <x v="1"/>
    <x v="5"/>
    <x v="3"/>
    <n v="30"/>
    <n v="145"/>
    <n v="4350"/>
    <n v="2349"/>
    <n v="0.54"/>
    <x v="1"/>
  </r>
  <r>
    <x v="2"/>
    <x v="1"/>
    <x v="414"/>
    <x v="1"/>
    <x v="1"/>
    <x v="5"/>
    <x v="4"/>
    <n v="30"/>
    <n v="128"/>
    <n v="3840"/>
    <n v="1535.9999999999998"/>
    <n v="0.39999999999999997"/>
    <x v="1"/>
  </r>
  <r>
    <x v="2"/>
    <x v="1"/>
    <x v="415"/>
    <x v="1"/>
    <x v="1"/>
    <x v="5"/>
    <x v="5"/>
    <n v="39"/>
    <n v="190"/>
    <n v="7410"/>
    <n v="4297.8"/>
    <n v="0.58000000000000007"/>
    <x v="1"/>
  </r>
  <r>
    <x v="2"/>
    <x v="1"/>
    <x v="416"/>
    <x v="1"/>
    <x v="1"/>
    <x v="5"/>
    <x v="0"/>
    <n v="31"/>
    <n v="225"/>
    <n v="6975"/>
    <n v="2999.2499999999995"/>
    <n v="0.42999999999999994"/>
    <x v="1"/>
  </r>
  <r>
    <x v="2"/>
    <x v="1"/>
    <x v="417"/>
    <x v="1"/>
    <x v="1"/>
    <x v="5"/>
    <x v="1"/>
    <n v="27"/>
    <n v="218"/>
    <n v="5886"/>
    <n v="2648.7"/>
    <n v="0.44999999999999996"/>
    <x v="1"/>
  </r>
  <r>
    <x v="2"/>
    <x v="1"/>
    <x v="418"/>
    <x v="1"/>
    <x v="1"/>
    <x v="5"/>
    <x v="2"/>
    <n v="51"/>
    <n v="228"/>
    <n v="11628"/>
    <n v="5116.32"/>
    <n v="0.43999999999999995"/>
    <x v="1"/>
  </r>
  <r>
    <x v="2"/>
    <x v="1"/>
    <x v="419"/>
    <x v="1"/>
    <x v="1"/>
    <x v="5"/>
    <x v="3"/>
    <n v="50"/>
    <n v="160"/>
    <n v="8000"/>
    <n v="4160"/>
    <n v="0.52"/>
    <x v="1"/>
  </r>
  <r>
    <x v="2"/>
    <x v="1"/>
    <x v="420"/>
    <x v="1"/>
    <x v="1"/>
    <x v="5"/>
    <x v="4"/>
    <n v="46"/>
    <n v="162"/>
    <n v="7452"/>
    <n v="2906.2799999999997"/>
    <n v="0.38999999999999996"/>
    <x v="1"/>
  </r>
  <r>
    <x v="2"/>
    <x v="1"/>
    <x v="421"/>
    <x v="1"/>
    <x v="1"/>
    <x v="5"/>
    <x v="5"/>
    <n v="51"/>
    <n v="236"/>
    <n v="12036"/>
    <n v="7341.9600000000009"/>
    <n v="0.6100000000000001"/>
    <x v="1"/>
  </r>
  <r>
    <x v="2"/>
    <x v="1"/>
    <x v="422"/>
    <x v="1"/>
    <x v="1"/>
    <x v="5"/>
    <x v="0"/>
    <n v="46"/>
    <n v="281"/>
    <n v="12926"/>
    <n v="6075.2199999999993"/>
    <n v="0.47"/>
    <x v="1"/>
  </r>
  <r>
    <x v="2"/>
    <x v="1"/>
    <x v="423"/>
    <x v="1"/>
    <x v="1"/>
    <x v="5"/>
    <x v="1"/>
    <n v="39"/>
    <n v="248"/>
    <n v="9672"/>
    <n v="4062.24"/>
    <n v="0.42"/>
    <x v="1"/>
  </r>
  <r>
    <x v="2"/>
    <x v="1"/>
    <x v="424"/>
    <x v="1"/>
    <x v="1"/>
    <x v="5"/>
    <x v="2"/>
    <n v="46"/>
    <n v="239"/>
    <n v="10994"/>
    <n v="4837.3599999999997"/>
    <n v="0.43999999999999995"/>
    <x v="1"/>
  </r>
  <r>
    <x v="2"/>
    <x v="1"/>
    <x v="425"/>
    <x v="1"/>
    <x v="1"/>
    <x v="5"/>
    <x v="3"/>
    <n v="44"/>
    <n v="190"/>
    <n v="8360"/>
    <n v="4681.6000000000004"/>
    <n v="0.56000000000000005"/>
    <x v="1"/>
  </r>
  <r>
    <x v="2"/>
    <x v="1"/>
    <x v="426"/>
    <x v="1"/>
    <x v="1"/>
    <x v="5"/>
    <x v="4"/>
    <n v="47"/>
    <n v="168"/>
    <n v="7896"/>
    <n v="2921.52"/>
    <n v="0.37"/>
    <x v="1"/>
  </r>
  <r>
    <x v="2"/>
    <x v="1"/>
    <x v="427"/>
    <x v="1"/>
    <x v="1"/>
    <x v="5"/>
    <x v="5"/>
    <n v="54"/>
    <n v="256"/>
    <n v="13824"/>
    <n v="8294.4000000000015"/>
    <n v="0.60000000000000009"/>
    <x v="1"/>
  </r>
  <r>
    <x v="0"/>
    <x v="0"/>
    <x v="428"/>
    <x v="1"/>
    <x v="1"/>
    <x v="5"/>
    <x v="0"/>
    <n v="34"/>
    <n v="128"/>
    <n v="4352"/>
    <n v="2698.2400000000007"/>
    <n v="0.62000000000000011"/>
    <x v="1"/>
  </r>
  <r>
    <x v="0"/>
    <x v="0"/>
    <x v="429"/>
    <x v="1"/>
    <x v="1"/>
    <x v="5"/>
    <x v="1"/>
    <n v="34"/>
    <n v="68"/>
    <n v="2312"/>
    <n v="901.68"/>
    <n v="0.38999999999999996"/>
    <x v="1"/>
  </r>
  <r>
    <x v="0"/>
    <x v="0"/>
    <x v="430"/>
    <x v="1"/>
    <x v="1"/>
    <x v="5"/>
    <x v="2"/>
    <n v="28"/>
    <n v="72"/>
    <n v="2016"/>
    <n v="846.71999999999991"/>
    <n v="0.42"/>
    <x v="1"/>
  </r>
  <r>
    <x v="0"/>
    <x v="0"/>
    <x v="431"/>
    <x v="1"/>
    <x v="1"/>
    <x v="5"/>
    <x v="3"/>
    <n v="28"/>
    <n v="23"/>
    <n v="644"/>
    <n v="276.91999999999996"/>
    <n v="0.42999999999999994"/>
    <x v="1"/>
  </r>
  <r>
    <x v="0"/>
    <x v="0"/>
    <x v="432"/>
    <x v="0"/>
    <x v="4"/>
    <x v="6"/>
    <x v="4"/>
    <n v="42"/>
    <n v="41"/>
    <n v="1722"/>
    <n v="706.02"/>
    <n v="0.41"/>
    <x v="1"/>
  </r>
  <r>
    <x v="0"/>
    <x v="0"/>
    <x v="433"/>
    <x v="0"/>
    <x v="4"/>
    <x v="6"/>
    <x v="5"/>
    <n v="32"/>
    <n v="70"/>
    <n v="2240"/>
    <n v="761.59999999999991"/>
    <n v="0.33999999999999997"/>
    <x v="1"/>
  </r>
  <r>
    <x v="0"/>
    <x v="0"/>
    <x v="434"/>
    <x v="0"/>
    <x v="4"/>
    <x v="6"/>
    <x v="0"/>
    <n v="32"/>
    <n v="166"/>
    <n v="5312"/>
    <n v="3187.2000000000003"/>
    <n v="0.60000000000000009"/>
    <x v="1"/>
  </r>
  <r>
    <x v="0"/>
    <x v="0"/>
    <x v="435"/>
    <x v="0"/>
    <x v="4"/>
    <x v="6"/>
    <x v="1"/>
    <n v="32"/>
    <n v="44"/>
    <n v="1408"/>
    <n v="563.19999999999993"/>
    <n v="0.39999999999999997"/>
    <x v="1"/>
  </r>
  <r>
    <x v="0"/>
    <x v="0"/>
    <x v="436"/>
    <x v="0"/>
    <x v="4"/>
    <x v="6"/>
    <x v="2"/>
    <n v="25"/>
    <n v="54"/>
    <n v="1350"/>
    <n v="607.49999999999989"/>
    <n v="0.44999999999999996"/>
    <x v="1"/>
  </r>
  <r>
    <x v="0"/>
    <x v="0"/>
    <x v="437"/>
    <x v="0"/>
    <x v="4"/>
    <x v="6"/>
    <x v="3"/>
    <n v="28"/>
    <n v="17"/>
    <n v="476"/>
    <n v="199.92"/>
    <n v="0.42"/>
    <x v="1"/>
  </r>
  <r>
    <x v="0"/>
    <x v="0"/>
    <x v="438"/>
    <x v="0"/>
    <x v="4"/>
    <x v="6"/>
    <x v="4"/>
    <n v="39"/>
    <n v="40"/>
    <n v="1560"/>
    <n v="577.20000000000005"/>
    <n v="0.37"/>
    <x v="1"/>
  </r>
  <r>
    <x v="0"/>
    <x v="0"/>
    <x v="439"/>
    <x v="0"/>
    <x v="4"/>
    <x v="6"/>
    <x v="5"/>
    <n v="30"/>
    <n v="74"/>
    <n v="2220"/>
    <n v="777"/>
    <n v="0.35"/>
    <x v="1"/>
  </r>
  <r>
    <x v="0"/>
    <x v="0"/>
    <x v="440"/>
    <x v="0"/>
    <x v="4"/>
    <x v="6"/>
    <x v="0"/>
    <n v="39"/>
    <n v="156"/>
    <n v="6084"/>
    <n v="3528.7200000000003"/>
    <n v="0.58000000000000007"/>
    <x v="1"/>
  </r>
  <r>
    <x v="0"/>
    <x v="0"/>
    <x v="441"/>
    <x v="0"/>
    <x v="4"/>
    <x v="6"/>
    <x v="1"/>
    <n v="33"/>
    <n v="53"/>
    <n v="1749"/>
    <n v="647.13"/>
    <n v="0.37"/>
    <x v="1"/>
  </r>
  <r>
    <x v="0"/>
    <x v="0"/>
    <x v="442"/>
    <x v="0"/>
    <x v="4"/>
    <x v="6"/>
    <x v="2"/>
    <n v="29"/>
    <n v="58"/>
    <n v="1682"/>
    <n v="756.9"/>
    <n v="0.44999999999999996"/>
    <x v="1"/>
  </r>
  <r>
    <x v="0"/>
    <x v="0"/>
    <x v="443"/>
    <x v="0"/>
    <x v="4"/>
    <x v="6"/>
    <x v="3"/>
    <n v="32"/>
    <n v="8"/>
    <n v="256"/>
    <n v="112.63999999999999"/>
    <n v="0.43999999999999995"/>
    <x v="1"/>
  </r>
  <r>
    <x v="0"/>
    <x v="0"/>
    <x v="444"/>
    <x v="0"/>
    <x v="4"/>
    <x v="6"/>
    <x v="4"/>
    <n v="41"/>
    <n v="24"/>
    <n v="984"/>
    <n v="334.55999999999995"/>
    <n v="0.33999999999999997"/>
    <x v="1"/>
  </r>
  <r>
    <x v="0"/>
    <x v="0"/>
    <x v="445"/>
    <x v="0"/>
    <x v="4"/>
    <x v="6"/>
    <x v="5"/>
    <n v="38"/>
    <n v="61"/>
    <n v="2318"/>
    <n v="718.58"/>
    <n v="0.31"/>
    <x v="1"/>
  </r>
  <r>
    <x v="0"/>
    <x v="0"/>
    <x v="446"/>
    <x v="0"/>
    <x v="4"/>
    <x v="6"/>
    <x v="0"/>
    <n v="35"/>
    <n v="140"/>
    <n v="4900"/>
    <n v="2793.0000000000005"/>
    <n v="0.57000000000000006"/>
    <x v="1"/>
  </r>
  <r>
    <x v="0"/>
    <x v="0"/>
    <x v="447"/>
    <x v="0"/>
    <x v="4"/>
    <x v="6"/>
    <x v="1"/>
    <n v="37"/>
    <n v="51"/>
    <n v="1887"/>
    <n v="603.84"/>
    <n v="0.32"/>
    <x v="1"/>
  </r>
  <r>
    <x v="0"/>
    <x v="0"/>
    <x v="448"/>
    <x v="0"/>
    <x v="4"/>
    <x v="6"/>
    <x v="2"/>
    <n v="27"/>
    <n v="51"/>
    <n v="1377"/>
    <n v="578.34"/>
    <n v="0.42"/>
    <x v="1"/>
  </r>
  <r>
    <x v="0"/>
    <x v="0"/>
    <x v="449"/>
    <x v="0"/>
    <x v="4"/>
    <x v="6"/>
    <x v="3"/>
    <n v="36"/>
    <n v="24"/>
    <n v="864"/>
    <n v="328.32"/>
    <n v="0.38"/>
    <x v="1"/>
  </r>
  <r>
    <x v="0"/>
    <x v="0"/>
    <x v="450"/>
    <x v="0"/>
    <x v="4"/>
    <x v="6"/>
    <x v="4"/>
    <n v="45"/>
    <n v="26"/>
    <n v="1170"/>
    <n v="432.9"/>
    <n v="0.37"/>
    <x v="1"/>
  </r>
  <r>
    <x v="0"/>
    <x v="0"/>
    <x v="451"/>
    <x v="0"/>
    <x v="4"/>
    <x v="6"/>
    <x v="5"/>
    <n v="39"/>
    <n v="64"/>
    <n v="2496"/>
    <n v="673.92000000000007"/>
    <n v="0.27"/>
    <x v="1"/>
  </r>
  <r>
    <x v="0"/>
    <x v="0"/>
    <x v="452"/>
    <x v="0"/>
    <x v="4"/>
    <x v="6"/>
    <x v="0"/>
    <n v="44"/>
    <n v="150"/>
    <n v="6600"/>
    <n v="3432"/>
    <n v="0.52"/>
    <x v="1"/>
  </r>
  <r>
    <x v="0"/>
    <x v="0"/>
    <x v="453"/>
    <x v="0"/>
    <x v="4"/>
    <x v="6"/>
    <x v="1"/>
    <n v="40"/>
    <n v="54"/>
    <n v="2160"/>
    <n v="712.8"/>
    <n v="0.32999999999999996"/>
    <x v="1"/>
  </r>
  <r>
    <x v="0"/>
    <x v="0"/>
    <x v="454"/>
    <x v="0"/>
    <x v="4"/>
    <x v="6"/>
    <x v="2"/>
    <n v="38"/>
    <n v="53"/>
    <n v="2014"/>
    <n v="745.18"/>
    <n v="0.37"/>
    <x v="1"/>
  </r>
  <r>
    <x v="0"/>
    <x v="0"/>
    <x v="455"/>
    <x v="0"/>
    <x v="4"/>
    <x v="6"/>
    <x v="3"/>
    <n v="42"/>
    <n v="34"/>
    <n v="1428"/>
    <n v="571.19999999999993"/>
    <n v="0.39999999999999997"/>
    <x v="1"/>
  </r>
  <r>
    <x v="0"/>
    <x v="0"/>
    <x v="456"/>
    <x v="0"/>
    <x v="4"/>
    <x v="6"/>
    <x v="4"/>
    <n v="51"/>
    <n v="39"/>
    <n v="1989"/>
    <n v="735.93"/>
    <n v="0.37"/>
    <x v="1"/>
  </r>
  <r>
    <x v="0"/>
    <x v="0"/>
    <x v="457"/>
    <x v="0"/>
    <x v="4"/>
    <x v="6"/>
    <x v="5"/>
    <n v="51"/>
    <n v="78"/>
    <n v="3978"/>
    <n v="1471.86"/>
    <n v="0.37"/>
    <x v="1"/>
  </r>
  <r>
    <x v="0"/>
    <x v="0"/>
    <x v="458"/>
    <x v="0"/>
    <x v="4"/>
    <x v="6"/>
    <x v="0"/>
    <n v="49"/>
    <n v="170"/>
    <n v="8330"/>
    <n v="4748.1000000000004"/>
    <n v="0.57000000000000006"/>
    <x v="1"/>
  </r>
  <r>
    <x v="0"/>
    <x v="0"/>
    <x v="459"/>
    <x v="0"/>
    <x v="4"/>
    <x v="6"/>
    <x v="1"/>
    <n v="41"/>
    <n v="85"/>
    <n v="3485"/>
    <n v="1359.1499999999999"/>
    <n v="0.38999999999999996"/>
    <x v="1"/>
  </r>
  <r>
    <x v="0"/>
    <x v="0"/>
    <x v="460"/>
    <x v="0"/>
    <x v="4"/>
    <x v="6"/>
    <x v="2"/>
    <n v="42"/>
    <n v="54"/>
    <n v="2268"/>
    <n v="975.2399999999999"/>
    <n v="0.42999999999999994"/>
    <x v="1"/>
  </r>
  <r>
    <x v="0"/>
    <x v="0"/>
    <x v="461"/>
    <x v="0"/>
    <x v="4"/>
    <x v="6"/>
    <x v="3"/>
    <n v="43"/>
    <n v="53"/>
    <n v="2279"/>
    <n v="1071.1299999999999"/>
    <n v="0.47"/>
    <x v="1"/>
  </r>
  <r>
    <x v="0"/>
    <x v="0"/>
    <x v="462"/>
    <x v="0"/>
    <x v="4"/>
    <x v="6"/>
    <x v="4"/>
    <n v="43"/>
    <n v="48"/>
    <n v="2064"/>
    <n v="866.88"/>
    <n v="0.42"/>
    <x v="1"/>
  </r>
  <r>
    <x v="0"/>
    <x v="0"/>
    <x v="463"/>
    <x v="0"/>
    <x v="4"/>
    <x v="6"/>
    <x v="5"/>
    <n v="52"/>
    <n v="105"/>
    <n v="5460"/>
    <n v="1910.9999999999998"/>
    <n v="0.35"/>
    <x v="1"/>
  </r>
  <r>
    <x v="0"/>
    <x v="0"/>
    <x v="464"/>
    <x v="0"/>
    <x v="4"/>
    <x v="6"/>
    <x v="0"/>
    <n v="49"/>
    <n v="175"/>
    <n v="8575"/>
    <n v="4887.7500000000009"/>
    <n v="0.57000000000000006"/>
    <x v="1"/>
  </r>
  <r>
    <x v="0"/>
    <x v="0"/>
    <x v="465"/>
    <x v="0"/>
    <x v="4"/>
    <x v="6"/>
    <x v="1"/>
    <n v="45"/>
    <n v="99"/>
    <n v="4455"/>
    <n v="1737.4499999999998"/>
    <n v="0.38999999999999996"/>
    <x v="1"/>
  </r>
  <r>
    <x v="0"/>
    <x v="0"/>
    <x v="466"/>
    <x v="0"/>
    <x v="4"/>
    <x v="6"/>
    <x v="2"/>
    <n v="43"/>
    <n v="72"/>
    <n v="3096"/>
    <n v="1331.2799999999997"/>
    <n v="0.42999999999999994"/>
    <x v="1"/>
  </r>
  <r>
    <x v="0"/>
    <x v="0"/>
    <x v="467"/>
    <x v="0"/>
    <x v="4"/>
    <x v="6"/>
    <x v="3"/>
    <n v="39"/>
    <n v="56"/>
    <n v="2184"/>
    <n v="1026.48"/>
    <n v="0.47"/>
    <x v="1"/>
  </r>
  <r>
    <x v="0"/>
    <x v="0"/>
    <x v="468"/>
    <x v="0"/>
    <x v="4"/>
    <x v="6"/>
    <x v="4"/>
    <n v="50"/>
    <n v="64"/>
    <n v="3200"/>
    <n v="1280"/>
    <n v="0.39999999999999997"/>
    <x v="1"/>
  </r>
  <r>
    <x v="0"/>
    <x v="0"/>
    <x v="469"/>
    <x v="0"/>
    <x v="4"/>
    <x v="6"/>
    <x v="5"/>
    <n v="50"/>
    <n v="116"/>
    <n v="5800"/>
    <n v="2088"/>
    <n v="0.36"/>
    <x v="1"/>
  </r>
  <r>
    <x v="0"/>
    <x v="0"/>
    <x v="470"/>
    <x v="0"/>
    <x v="4"/>
    <x v="6"/>
    <x v="0"/>
    <n v="51"/>
    <n v="179"/>
    <n v="9129"/>
    <n v="5294.8200000000006"/>
    <n v="0.58000000000000007"/>
    <x v="1"/>
  </r>
  <r>
    <x v="0"/>
    <x v="0"/>
    <x v="471"/>
    <x v="0"/>
    <x v="4"/>
    <x v="6"/>
    <x v="1"/>
    <n v="44"/>
    <n v="102"/>
    <n v="4488"/>
    <n v="1884.96"/>
    <n v="0.42"/>
    <x v="1"/>
  </r>
  <r>
    <x v="0"/>
    <x v="0"/>
    <x v="472"/>
    <x v="0"/>
    <x v="4"/>
    <x v="6"/>
    <x v="2"/>
    <n v="38"/>
    <n v="79"/>
    <n v="3002"/>
    <n v="1410.9399999999998"/>
    <n v="0.47"/>
    <x v="1"/>
  </r>
  <r>
    <x v="0"/>
    <x v="0"/>
    <x v="473"/>
    <x v="0"/>
    <x v="4"/>
    <x v="6"/>
    <x v="3"/>
    <n v="43"/>
    <n v="62"/>
    <n v="2666"/>
    <n v="1226.3599999999999"/>
    <n v="0.45999999999999996"/>
    <x v="1"/>
  </r>
  <r>
    <x v="0"/>
    <x v="0"/>
    <x v="474"/>
    <x v="0"/>
    <x v="4"/>
    <x v="6"/>
    <x v="4"/>
    <n v="46"/>
    <n v="54"/>
    <n v="2484"/>
    <n v="968.75999999999988"/>
    <n v="0.38999999999999996"/>
    <x v="1"/>
  </r>
  <r>
    <x v="0"/>
    <x v="0"/>
    <x v="475"/>
    <x v="0"/>
    <x v="4"/>
    <x v="6"/>
    <x v="5"/>
    <n v="49"/>
    <n v="123"/>
    <n v="6027"/>
    <n v="2169.7199999999998"/>
    <n v="0.36"/>
    <x v="1"/>
  </r>
  <r>
    <x v="0"/>
    <x v="0"/>
    <x v="476"/>
    <x v="0"/>
    <x v="4"/>
    <x v="6"/>
    <x v="0"/>
    <n v="46"/>
    <n v="162"/>
    <n v="7452"/>
    <n v="3875.04"/>
    <n v="0.52"/>
    <x v="1"/>
  </r>
  <r>
    <x v="0"/>
    <x v="0"/>
    <x v="477"/>
    <x v="0"/>
    <x v="4"/>
    <x v="6"/>
    <x v="1"/>
    <n v="40"/>
    <n v="91"/>
    <n v="3640"/>
    <n v="1237.5999999999999"/>
    <n v="0.33999999999999997"/>
    <x v="1"/>
  </r>
  <r>
    <x v="0"/>
    <x v="0"/>
    <x v="478"/>
    <x v="0"/>
    <x v="4"/>
    <x v="6"/>
    <x v="2"/>
    <n v="32"/>
    <n v="60"/>
    <n v="1920"/>
    <n v="767.99999999999989"/>
    <n v="0.39999999999999997"/>
    <x v="1"/>
  </r>
  <r>
    <x v="0"/>
    <x v="0"/>
    <x v="479"/>
    <x v="0"/>
    <x v="4"/>
    <x v="6"/>
    <x v="3"/>
    <n v="32"/>
    <n v="53"/>
    <n v="1696"/>
    <n v="695.36"/>
    <n v="0.41"/>
    <x v="1"/>
  </r>
  <r>
    <x v="0"/>
    <x v="0"/>
    <x v="480"/>
    <x v="0"/>
    <x v="4"/>
    <x v="6"/>
    <x v="4"/>
    <n v="36"/>
    <n v="41"/>
    <n v="1476"/>
    <n v="501.84"/>
    <n v="0.33999999999999997"/>
    <x v="1"/>
  </r>
  <r>
    <x v="0"/>
    <x v="0"/>
    <x v="481"/>
    <x v="0"/>
    <x v="4"/>
    <x v="6"/>
    <x v="5"/>
    <n v="48"/>
    <n v="79"/>
    <n v="3792"/>
    <n v="1175.52"/>
    <n v="0.31"/>
    <x v="1"/>
  </r>
  <r>
    <x v="0"/>
    <x v="0"/>
    <x v="482"/>
    <x v="0"/>
    <x v="4"/>
    <x v="6"/>
    <x v="0"/>
    <n v="47"/>
    <n v="124"/>
    <n v="5828"/>
    <n v="3088.84"/>
    <n v="0.53"/>
    <x v="1"/>
  </r>
  <r>
    <x v="0"/>
    <x v="0"/>
    <x v="483"/>
    <x v="0"/>
    <x v="4"/>
    <x v="6"/>
    <x v="1"/>
    <n v="35"/>
    <n v="68"/>
    <n v="2380"/>
    <n v="761.6"/>
    <n v="0.32"/>
    <x v="1"/>
  </r>
  <r>
    <x v="0"/>
    <x v="0"/>
    <x v="484"/>
    <x v="0"/>
    <x v="4"/>
    <x v="6"/>
    <x v="2"/>
    <n v="38"/>
    <n v="38"/>
    <n v="1444"/>
    <n v="548.72"/>
    <n v="0.38"/>
    <x v="1"/>
  </r>
  <r>
    <x v="0"/>
    <x v="0"/>
    <x v="485"/>
    <x v="0"/>
    <x v="4"/>
    <x v="6"/>
    <x v="3"/>
    <n v="40"/>
    <n v="34"/>
    <n v="1360"/>
    <n v="516.79999999999995"/>
    <n v="0.38"/>
    <x v="1"/>
  </r>
  <r>
    <x v="0"/>
    <x v="0"/>
    <x v="486"/>
    <x v="0"/>
    <x v="4"/>
    <x v="6"/>
    <x v="4"/>
    <n v="43"/>
    <n v="30"/>
    <n v="1290"/>
    <n v="425.69999999999993"/>
    <n v="0.32999999999999996"/>
    <x v="1"/>
  </r>
  <r>
    <x v="0"/>
    <x v="0"/>
    <x v="487"/>
    <x v="0"/>
    <x v="4"/>
    <x v="6"/>
    <x v="5"/>
    <n v="42"/>
    <n v="74"/>
    <n v="3108"/>
    <n v="994.56000000000006"/>
    <n v="0.32"/>
    <x v="1"/>
  </r>
  <r>
    <x v="0"/>
    <x v="0"/>
    <x v="488"/>
    <x v="0"/>
    <x v="4"/>
    <x v="6"/>
    <x v="0"/>
    <n v="48"/>
    <n v="124"/>
    <n v="5952"/>
    <n v="3571.2000000000007"/>
    <n v="0.60000000000000009"/>
    <x v="1"/>
  </r>
  <r>
    <x v="0"/>
    <x v="0"/>
    <x v="489"/>
    <x v="0"/>
    <x v="4"/>
    <x v="6"/>
    <x v="1"/>
    <n v="43"/>
    <n v="68"/>
    <n v="2924"/>
    <n v="1228.08"/>
    <n v="0.42"/>
    <x v="1"/>
  </r>
  <r>
    <x v="0"/>
    <x v="0"/>
    <x v="490"/>
    <x v="0"/>
    <x v="4"/>
    <x v="6"/>
    <x v="2"/>
    <n v="47"/>
    <n v="66"/>
    <n v="3102"/>
    <n v="1364.8799999999999"/>
    <n v="0.43999999999999995"/>
    <x v="1"/>
  </r>
  <r>
    <x v="0"/>
    <x v="0"/>
    <x v="491"/>
    <x v="0"/>
    <x v="4"/>
    <x v="6"/>
    <x v="3"/>
    <n v="43"/>
    <n v="60"/>
    <n v="2580"/>
    <n v="1186.8"/>
    <n v="0.45999999999999996"/>
    <x v="1"/>
  </r>
  <r>
    <x v="0"/>
    <x v="0"/>
    <x v="492"/>
    <x v="0"/>
    <x v="4"/>
    <x v="6"/>
    <x v="4"/>
    <n v="51"/>
    <n v="48"/>
    <n v="2448"/>
    <n v="954.71999999999991"/>
    <n v="0.38999999999999996"/>
    <x v="1"/>
  </r>
  <r>
    <x v="0"/>
    <x v="0"/>
    <x v="493"/>
    <x v="0"/>
    <x v="4"/>
    <x v="6"/>
    <x v="5"/>
    <n v="53"/>
    <n v="75"/>
    <n v="3975"/>
    <n v="1431"/>
    <n v="0.36"/>
    <x v="1"/>
  </r>
  <r>
    <x v="0"/>
    <x v="0"/>
    <x v="494"/>
    <x v="0"/>
    <x v="4"/>
    <x v="6"/>
    <x v="0"/>
    <n v="53"/>
    <n v="143"/>
    <n v="7579"/>
    <n v="4623.1900000000005"/>
    <n v="0.6100000000000001"/>
    <x v="1"/>
  </r>
  <r>
    <x v="0"/>
    <x v="0"/>
    <x v="495"/>
    <x v="0"/>
    <x v="4"/>
    <x v="6"/>
    <x v="1"/>
    <n v="47"/>
    <n v="85"/>
    <n v="3995"/>
    <n v="1637.9499999999998"/>
    <n v="0.41"/>
    <x v="1"/>
  </r>
  <r>
    <x v="0"/>
    <x v="0"/>
    <x v="496"/>
    <x v="0"/>
    <x v="4"/>
    <x v="6"/>
    <x v="2"/>
    <n v="44"/>
    <n v="79"/>
    <n v="3476"/>
    <n v="1529.4399999999998"/>
    <n v="0.43999999999999995"/>
    <x v="1"/>
  </r>
  <r>
    <x v="0"/>
    <x v="0"/>
    <x v="497"/>
    <x v="0"/>
    <x v="4"/>
    <x v="6"/>
    <x v="3"/>
    <n v="40"/>
    <n v="53"/>
    <n v="2120"/>
    <n v="953.99999999999989"/>
    <n v="0.44999999999999996"/>
    <x v="1"/>
  </r>
  <r>
    <x v="0"/>
    <x v="0"/>
    <x v="498"/>
    <x v="0"/>
    <x v="4"/>
    <x v="6"/>
    <x v="4"/>
    <n v="46"/>
    <n v="56"/>
    <n v="2576"/>
    <n v="1004.6399999999999"/>
    <n v="0.38999999999999996"/>
    <x v="1"/>
  </r>
  <r>
    <x v="0"/>
    <x v="0"/>
    <x v="0"/>
    <x v="0"/>
    <x v="4"/>
    <x v="6"/>
    <x v="5"/>
    <n v="53"/>
    <n v="83"/>
    <n v="4399"/>
    <n v="1407.68"/>
    <n v="0.32"/>
    <x v="1"/>
  </r>
  <r>
    <x v="3"/>
    <x v="2"/>
    <x v="1"/>
    <x v="0"/>
    <x v="4"/>
    <x v="6"/>
    <x v="0"/>
    <n v="27"/>
    <n v="158"/>
    <n v="4266"/>
    <n v="1791.7200000000003"/>
    <n v="0.42000000000000004"/>
    <x v="1"/>
  </r>
  <r>
    <x v="3"/>
    <x v="2"/>
    <x v="2"/>
    <x v="0"/>
    <x v="4"/>
    <x v="6"/>
    <x v="1"/>
    <n v="35"/>
    <n v="135"/>
    <n v="4725"/>
    <n v="1464.75"/>
    <n v="0.31"/>
    <x v="1"/>
  </r>
  <r>
    <x v="3"/>
    <x v="2"/>
    <x v="3"/>
    <x v="0"/>
    <x v="4"/>
    <x v="6"/>
    <x v="2"/>
    <n v="36"/>
    <n v="140"/>
    <n v="5040"/>
    <n v="2368.8000000000002"/>
    <n v="0.47000000000000003"/>
    <x v="1"/>
  </r>
  <r>
    <x v="3"/>
    <x v="2"/>
    <x v="4"/>
    <x v="0"/>
    <x v="4"/>
    <x v="6"/>
    <x v="3"/>
    <n v="34"/>
    <n v="90"/>
    <n v="3060"/>
    <n v="1254.5999999999999"/>
    <n v="0.41"/>
    <x v="1"/>
  </r>
  <r>
    <x v="3"/>
    <x v="2"/>
    <x v="5"/>
    <x v="2"/>
    <x v="5"/>
    <x v="7"/>
    <x v="4"/>
    <n v="37"/>
    <n v="80"/>
    <n v="2960"/>
    <n v="1687.2000000000003"/>
    <n v="0.57000000000000006"/>
    <x v="1"/>
  </r>
  <r>
    <x v="3"/>
    <x v="2"/>
    <x v="6"/>
    <x v="2"/>
    <x v="5"/>
    <x v="7"/>
    <x v="5"/>
    <n v="36"/>
    <n v="166"/>
    <n v="5976"/>
    <n v="1434.24"/>
    <n v="0.24000000000000002"/>
    <x v="1"/>
  </r>
  <r>
    <x v="3"/>
    <x v="2"/>
    <x v="7"/>
    <x v="2"/>
    <x v="5"/>
    <x v="7"/>
    <x v="0"/>
    <n v="27"/>
    <n v="173"/>
    <n v="4671"/>
    <n v="2008.5300000000002"/>
    <n v="0.43000000000000005"/>
    <x v="1"/>
  </r>
  <r>
    <x v="3"/>
    <x v="2"/>
    <x v="499"/>
    <x v="2"/>
    <x v="5"/>
    <x v="7"/>
    <x v="1"/>
    <n v="35"/>
    <n v="145"/>
    <n v="5075"/>
    <n v="1573.25"/>
    <n v="0.31"/>
    <x v="1"/>
  </r>
  <r>
    <x v="3"/>
    <x v="2"/>
    <x v="500"/>
    <x v="2"/>
    <x v="5"/>
    <x v="7"/>
    <x v="2"/>
    <n v="31"/>
    <n v="140"/>
    <n v="4340"/>
    <n v="1866.2000000000003"/>
    <n v="0.43000000000000005"/>
    <x v="1"/>
  </r>
  <r>
    <x v="3"/>
    <x v="2"/>
    <x v="501"/>
    <x v="2"/>
    <x v="5"/>
    <x v="7"/>
    <x v="3"/>
    <n v="30"/>
    <n v="85"/>
    <n v="2550"/>
    <n v="1045.5"/>
    <n v="0.41"/>
    <x v="1"/>
  </r>
  <r>
    <x v="3"/>
    <x v="2"/>
    <x v="502"/>
    <x v="2"/>
    <x v="5"/>
    <x v="7"/>
    <x v="4"/>
    <n v="37"/>
    <n v="70"/>
    <n v="2590"/>
    <n v="1579.9000000000003"/>
    <n v="0.6100000000000001"/>
    <x v="1"/>
  </r>
  <r>
    <x v="3"/>
    <x v="2"/>
    <x v="503"/>
    <x v="2"/>
    <x v="5"/>
    <x v="7"/>
    <x v="5"/>
    <n v="31"/>
    <n v="140"/>
    <n v="4340"/>
    <n v="998.2"/>
    <n v="0.23"/>
    <x v="1"/>
  </r>
  <r>
    <x v="3"/>
    <x v="2"/>
    <x v="504"/>
    <x v="2"/>
    <x v="5"/>
    <x v="7"/>
    <x v="0"/>
    <n v="31"/>
    <n v="182"/>
    <n v="5642"/>
    <n v="2538.9"/>
    <n v="0.45"/>
    <x v="1"/>
  </r>
  <r>
    <x v="3"/>
    <x v="2"/>
    <x v="505"/>
    <x v="2"/>
    <x v="5"/>
    <x v="7"/>
    <x v="1"/>
    <n v="42"/>
    <n v="124"/>
    <n v="5208"/>
    <n v="1666.56"/>
    <n v="0.32"/>
    <x v="1"/>
  </r>
  <r>
    <x v="3"/>
    <x v="2"/>
    <x v="506"/>
    <x v="2"/>
    <x v="5"/>
    <x v="7"/>
    <x v="2"/>
    <n v="43"/>
    <n v="128"/>
    <n v="5504"/>
    <n v="2586.88"/>
    <n v="0.47000000000000003"/>
    <x v="1"/>
  </r>
  <r>
    <x v="3"/>
    <x v="2"/>
    <x v="507"/>
    <x v="2"/>
    <x v="5"/>
    <x v="7"/>
    <x v="3"/>
    <n v="41"/>
    <n v="93"/>
    <n v="3813"/>
    <n v="1563.33"/>
    <n v="0.41"/>
    <x v="1"/>
  </r>
  <r>
    <x v="3"/>
    <x v="2"/>
    <x v="508"/>
    <x v="2"/>
    <x v="5"/>
    <x v="7"/>
    <x v="4"/>
    <n v="44"/>
    <n v="60"/>
    <n v="2640"/>
    <n v="1636.8000000000002"/>
    <n v="0.62000000000000011"/>
    <x v="1"/>
  </r>
  <r>
    <x v="3"/>
    <x v="2"/>
    <x v="509"/>
    <x v="2"/>
    <x v="5"/>
    <x v="7"/>
    <x v="5"/>
    <n v="39"/>
    <n v="124"/>
    <n v="4836"/>
    <n v="1257.3600000000001"/>
    <n v="0.26"/>
    <x v="1"/>
  </r>
  <r>
    <x v="3"/>
    <x v="2"/>
    <x v="510"/>
    <x v="2"/>
    <x v="5"/>
    <x v="7"/>
    <x v="0"/>
    <n v="41"/>
    <n v="171"/>
    <n v="7011"/>
    <n v="2944.6200000000003"/>
    <n v="0.42000000000000004"/>
    <x v="1"/>
  </r>
  <r>
    <x v="3"/>
    <x v="2"/>
    <x v="8"/>
    <x v="2"/>
    <x v="5"/>
    <x v="7"/>
    <x v="1"/>
    <n v="46"/>
    <n v="116"/>
    <n v="5336"/>
    <n v="1547.4399999999998"/>
    <n v="0.28999999999999998"/>
    <x v="1"/>
  </r>
  <r>
    <x v="3"/>
    <x v="2"/>
    <x v="9"/>
    <x v="2"/>
    <x v="5"/>
    <x v="7"/>
    <x v="2"/>
    <n v="47"/>
    <n v="120"/>
    <n v="5640"/>
    <n v="2538"/>
    <n v="0.45"/>
    <x v="1"/>
  </r>
  <r>
    <x v="3"/>
    <x v="2"/>
    <x v="10"/>
    <x v="2"/>
    <x v="5"/>
    <x v="7"/>
    <x v="3"/>
    <n v="40"/>
    <n v="90"/>
    <n v="3600"/>
    <n v="1476"/>
    <n v="0.41"/>
    <x v="1"/>
  </r>
  <r>
    <x v="3"/>
    <x v="2"/>
    <x v="11"/>
    <x v="2"/>
    <x v="5"/>
    <x v="7"/>
    <x v="4"/>
    <n v="47"/>
    <n v="62"/>
    <n v="2914"/>
    <n v="1777.5400000000002"/>
    <n v="0.6100000000000001"/>
    <x v="1"/>
  </r>
  <r>
    <x v="3"/>
    <x v="2"/>
    <x v="12"/>
    <x v="2"/>
    <x v="5"/>
    <x v="7"/>
    <x v="5"/>
    <n v="54"/>
    <n v="123"/>
    <n v="6642"/>
    <n v="1793.3400000000001"/>
    <n v="0.27"/>
    <x v="1"/>
  </r>
  <r>
    <x v="3"/>
    <x v="2"/>
    <x v="13"/>
    <x v="2"/>
    <x v="5"/>
    <x v="7"/>
    <x v="0"/>
    <n v="43"/>
    <n v="171"/>
    <n v="7353"/>
    <n v="3529.44"/>
    <n v="0.48"/>
    <x v="1"/>
  </r>
  <r>
    <x v="3"/>
    <x v="2"/>
    <x v="14"/>
    <x v="2"/>
    <x v="5"/>
    <x v="7"/>
    <x v="1"/>
    <n v="43"/>
    <n v="120"/>
    <n v="5160"/>
    <n v="1805.9999999999998"/>
    <n v="0.35"/>
    <x v="1"/>
  </r>
  <r>
    <x v="3"/>
    <x v="2"/>
    <x v="15"/>
    <x v="2"/>
    <x v="5"/>
    <x v="7"/>
    <x v="2"/>
    <n v="49"/>
    <n v="132"/>
    <n v="6468"/>
    <n v="3039.96"/>
    <n v="0.47000000000000003"/>
    <x v="1"/>
  </r>
  <r>
    <x v="3"/>
    <x v="2"/>
    <x v="16"/>
    <x v="2"/>
    <x v="5"/>
    <x v="7"/>
    <x v="3"/>
    <n v="47"/>
    <n v="105"/>
    <n v="4935"/>
    <n v="2270.1"/>
    <n v="0.45999999999999996"/>
    <x v="1"/>
  </r>
  <r>
    <x v="3"/>
    <x v="2"/>
    <x v="17"/>
    <x v="2"/>
    <x v="5"/>
    <x v="7"/>
    <x v="4"/>
    <n v="43"/>
    <n v="66"/>
    <n v="2838"/>
    <n v="1873.0800000000004"/>
    <n v="0.66000000000000014"/>
    <x v="1"/>
  </r>
  <r>
    <x v="3"/>
    <x v="2"/>
    <x v="18"/>
    <x v="2"/>
    <x v="5"/>
    <x v="7"/>
    <x v="5"/>
    <n v="54"/>
    <n v="140"/>
    <n v="7560"/>
    <n v="2419.2000000000003"/>
    <n v="0.32"/>
    <x v="1"/>
  </r>
  <r>
    <x v="3"/>
    <x v="2"/>
    <x v="19"/>
    <x v="2"/>
    <x v="5"/>
    <x v="7"/>
    <x v="0"/>
    <n v="47"/>
    <n v="245"/>
    <n v="11515"/>
    <n v="5757.5"/>
    <n v="0.5"/>
    <x v="1"/>
  </r>
  <r>
    <x v="3"/>
    <x v="2"/>
    <x v="20"/>
    <x v="2"/>
    <x v="5"/>
    <x v="7"/>
    <x v="1"/>
    <n v="51"/>
    <n v="182"/>
    <n v="9282"/>
    <n v="3341.52"/>
    <n v="0.36"/>
    <x v="1"/>
  </r>
  <r>
    <x v="3"/>
    <x v="2"/>
    <x v="21"/>
    <x v="2"/>
    <x v="5"/>
    <x v="7"/>
    <x v="2"/>
    <n v="46"/>
    <n v="176"/>
    <n v="8096"/>
    <n v="3886.08"/>
    <n v="0.48"/>
    <x v="1"/>
  </r>
  <r>
    <x v="3"/>
    <x v="2"/>
    <x v="22"/>
    <x v="2"/>
    <x v="5"/>
    <x v="7"/>
    <x v="3"/>
    <n v="47"/>
    <n v="145"/>
    <n v="6815"/>
    <n v="3066.7499999999995"/>
    <n v="0.44999999999999996"/>
    <x v="1"/>
  </r>
  <r>
    <x v="3"/>
    <x v="2"/>
    <x v="23"/>
    <x v="2"/>
    <x v="5"/>
    <x v="7"/>
    <x v="4"/>
    <n v="47"/>
    <n v="105"/>
    <n v="4935"/>
    <n v="3207.7500000000005"/>
    <n v="0.65000000000000013"/>
    <x v="1"/>
  </r>
  <r>
    <x v="3"/>
    <x v="2"/>
    <x v="24"/>
    <x v="2"/>
    <x v="5"/>
    <x v="7"/>
    <x v="5"/>
    <n v="57"/>
    <n v="192"/>
    <n v="10944"/>
    <n v="3064.32"/>
    <n v="0.28000000000000003"/>
    <x v="1"/>
  </r>
  <r>
    <x v="3"/>
    <x v="2"/>
    <x v="25"/>
    <x v="2"/>
    <x v="5"/>
    <x v="7"/>
    <x v="0"/>
    <n v="48"/>
    <n v="233"/>
    <n v="11184"/>
    <n v="4920.96"/>
    <n v="0.44"/>
    <x v="1"/>
  </r>
  <r>
    <x v="3"/>
    <x v="2"/>
    <x v="26"/>
    <x v="2"/>
    <x v="5"/>
    <x v="7"/>
    <x v="1"/>
    <n v="46"/>
    <n v="204"/>
    <n v="9384"/>
    <n v="2533.6800000000003"/>
    <n v="0.27"/>
    <x v="1"/>
  </r>
  <r>
    <x v="3"/>
    <x v="2"/>
    <x v="27"/>
    <x v="2"/>
    <x v="5"/>
    <x v="7"/>
    <x v="2"/>
    <n v="47"/>
    <n v="171"/>
    <n v="8037"/>
    <n v="3616.65"/>
    <n v="0.45"/>
    <x v="1"/>
  </r>
  <r>
    <x v="3"/>
    <x v="2"/>
    <x v="28"/>
    <x v="2"/>
    <x v="5"/>
    <x v="7"/>
    <x v="3"/>
    <n v="46"/>
    <n v="140"/>
    <n v="6440"/>
    <n v="2704.7999999999997"/>
    <n v="0.42"/>
    <x v="1"/>
  </r>
  <r>
    <x v="3"/>
    <x v="2"/>
    <x v="511"/>
    <x v="2"/>
    <x v="5"/>
    <x v="7"/>
    <x v="4"/>
    <n v="47"/>
    <n v="150"/>
    <n v="7050"/>
    <n v="4159.5000000000009"/>
    <n v="0.59000000000000008"/>
    <x v="1"/>
  </r>
  <r>
    <x v="3"/>
    <x v="2"/>
    <x v="512"/>
    <x v="2"/>
    <x v="5"/>
    <x v="7"/>
    <x v="5"/>
    <n v="61"/>
    <n v="170"/>
    <n v="10370"/>
    <n v="2799.9"/>
    <n v="0.27"/>
    <x v="1"/>
  </r>
  <r>
    <x v="3"/>
    <x v="2"/>
    <x v="513"/>
    <x v="2"/>
    <x v="5"/>
    <x v="7"/>
    <x v="0"/>
    <n v="44"/>
    <n v="238"/>
    <n v="10472"/>
    <n v="4817.12"/>
    <n v="0.46"/>
    <x v="1"/>
  </r>
  <r>
    <x v="3"/>
    <x v="2"/>
    <x v="514"/>
    <x v="2"/>
    <x v="5"/>
    <x v="7"/>
    <x v="1"/>
    <n v="56"/>
    <n v="208"/>
    <n v="11648"/>
    <n v="3377.9199999999996"/>
    <n v="0.28999999999999998"/>
    <x v="1"/>
  </r>
  <r>
    <x v="3"/>
    <x v="2"/>
    <x v="515"/>
    <x v="2"/>
    <x v="5"/>
    <x v="7"/>
    <x v="2"/>
    <n v="44"/>
    <n v="179"/>
    <n v="7876"/>
    <n v="3307.9200000000005"/>
    <n v="0.42000000000000004"/>
    <x v="1"/>
  </r>
  <r>
    <x v="3"/>
    <x v="2"/>
    <x v="516"/>
    <x v="2"/>
    <x v="5"/>
    <x v="7"/>
    <x v="3"/>
    <n v="42"/>
    <n v="152"/>
    <n v="6384"/>
    <n v="2681.2799999999997"/>
    <n v="0.42"/>
    <x v="1"/>
  </r>
  <r>
    <x v="3"/>
    <x v="2"/>
    <x v="517"/>
    <x v="2"/>
    <x v="5"/>
    <x v="7"/>
    <x v="4"/>
    <n v="50"/>
    <n v="152"/>
    <n v="7600"/>
    <n v="4484.0000000000009"/>
    <n v="0.59000000000000008"/>
    <x v="1"/>
  </r>
  <r>
    <x v="3"/>
    <x v="2"/>
    <x v="518"/>
    <x v="2"/>
    <x v="5"/>
    <x v="7"/>
    <x v="5"/>
    <n v="55"/>
    <n v="128"/>
    <n v="7040"/>
    <n v="1830.4"/>
    <n v="0.26"/>
    <x v="1"/>
  </r>
  <r>
    <x v="3"/>
    <x v="2"/>
    <x v="519"/>
    <x v="2"/>
    <x v="5"/>
    <x v="7"/>
    <x v="0"/>
    <n v="41"/>
    <n v="186"/>
    <n v="7626"/>
    <n v="2897.88"/>
    <n v="0.38"/>
    <x v="1"/>
  </r>
  <r>
    <x v="3"/>
    <x v="2"/>
    <x v="520"/>
    <x v="2"/>
    <x v="5"/>
    <x v="7"/>
    <x v="1"/>
    <n v="51"/>
    <n v="180"/>
    <n v="9180"/>
    <n v="2478.6000000000004"/>
    <n v="0.27"/>
    <x v="1"/>
  </r>
  <r>
    <x v="3"/>
    <x v="2"/>
    <x v="521"/>
    <x v="2"/>
    <x v="5"/>
    <x v="7"/>
    <x v="2"/>
    <n v="46"/>
    <n v="144"/>
    <n v="6624"/>
    <n v="2715.84"/>
    <n v="0.41000000000000003"/>
    <x v="1"/>
  </r>
  <r>
    <x v="3"/>
    <x v="2"/>
    <x v="522"/>
    <x v="2"/>
    <x v="5"/>
    <x v="7"/>
    <x v="3"/>
    <n v="43"/>
    <n v="124"/>
    <n v="5332"/>
    <n v="1866.1999999999998"/>
    <n v="0.35"/>
    <x v="1"/>
  </r>
  <r>
    <x v="3"/>
    <x v="2"/>
    <x v="523"/>
    <x v="2"/>
    <x v="5"/>
    <x v="7"/>
    <x v="4"/>
    <n v="53"/>
    <n v="128"/>
    <n v="6784"/>
    <n v="3595.5200000000009"/>
    <n v="0.53000000000000014"/>
    <x v="1"/>
  </r>
  <r>
    <x v="3"/>
    <x v="2"/>
    <x v="524"/>
    <x v="2"/>
    <x v="5"/>
    <x v="7"/>
    <x v="5"/>
    <n v="54"/>
    <n v="140"/>
    <n v="7560"/>
    <n v="1587.6000000000001"/>
    <n v="0.21000000000000002"/>
    <x v="1"/>
  </r>
  <r>
    <x v="3"/>
    <x v="2"/>
    <x v="525"/>
    <x v="2"/>
    <x v="5"/>
    <x v="7"/>
    <x v="0"/>
    <n v="47"/>
    <n v="171"/>
    <n v="8037"/>
    <n v="3214.8"/>
    <n v="0.4"/>
    <x v="1"/>
  </r>
  <r>
    <x v="3"/>
    <x v="2"/>
    <x v="526"/>
    <x v="2"/>
    <x v="5"/>
    <x v="7"/>
    <x v="1"/>
    <n v="50"/>
    <n v="193"/>
    <n v="9650"/>
    <n v="2412.5"/>
    <n v="0.25"/>
    <x v="1"/>
  </r>
  <r>
    <x v="3"/>
    <x v="2"/>
    <x v="527"/>
    <x v="2"/>
    <x v="5"/>
    <x v="7"/>
    <x v="2"/>
    <n v="47"/>
    <n v="113"/>
    <n v="5311"/>
    <n v="2230.6200000000003"/>
    <n v="0.42000000000000004"/>
    <x v="1"/>
  </r>
  <r>
    <x v="3"/>
    <x v="2"/>
    <x v="528"/>
    <x v="2"/>
    <x v="5"/>
    <x v="7"/>
    <x v="3"/>
    <n v="43"/>
    <n v="119"/>
    <n v="5117"/>
    <n v="1688.61"/>
    <n v="0.32999999999999996"/>
    <x v="1"/>
  </r>
  <r>
    <x v="3"/>
    <x v="2"/>
    <x v="529"/>
    <x v="2"/>
    <x v="5"/>
    <x v="7"/>
    <x v="4"/>
    <n v="48"/>
    <n v="107"/>
    <n v="5136"/>
    <n v="2773.440000000001"/>
    <n v="0.54000000000000015"/>
    <x v="1"/>
  </r>
  <r>
    <x v="3"/>
    <x v="2"/>
    <x v="530"/>
    <x v="2"/>
    <x v="5"/>
    <x v="7"/>
    <x v="5"/>
    <n v="53"/>
    <n v="120"/>
    <n v="6360"/>
    <n v="1399.2000000000003"/>
    <n v="0.22000000000000003"/>
    <x v="1"/>
  </r>
  <r>
    <x v="3"/>
    <x v="2"/>
    <x v="29"/>
    <x v="2"/>
    <x v="5"/>
    <x v="7"/>
    <x v="0"/>
    <n v="47"/>
    <n v="196"/>
    <n v="9212"/>
    <n v="3869.0400000000004"/>
    <n v="0.42000000000000004"/>
    <x v="1"/>
  </r>
  <r>
    <x v="3"/>
    <x v="2"/>
    <x v="30"/>
    <x v="2"/>
    <x v="5"/>
    <x v="7"/>
    <x v="1"/>
    <n v="52"/>
    <n v="201"/>
    <n v="10452"/>
    <n v="2613"/>
    <n v="0.25"/>
    <x v="1"/>
  </r>
  <r>
    <x v="3"/>
    <x v="2"/>
    <x v="31"/>
    <x v="2"/>
    <x v="5"/>
    <x v="7"/>
    <x v="2"/>
    <n v="44"/>
    <n v="140"/>
    <n v="6160"/>
    <n v="2587.2000000000003"/>
    <n v="0.42000000000000004"/>
    <x v="1"/>
  </r>
  <r>
    <x v="3"/>
    <x v="2"/>
    <x v="32"/>
    <x v="2"/>
    <x v="5"/>
    <x v="7"/>
    <x v="3"/>
    <n v="43"/>
    <n v="132"/>
    <n v="5676"/>
    <n v="1986.6"/>
    <n v="0.35"/>
    <x v="1"/>
  </r>
  <r>
    <x v="3"/>
    <x v="2"/>
    <x v="33"/>
    <x v="2"/>
    <x v="5"/>
    <x v="7"/>
    <x v="4"/>
    <n v="46"/>
    <n v="119"/>
    <n v="5474"/>
    <n v="2955.9600000000009"/>
    <n v="0.54000000000000015"/>
    <x v="1"/>
  </r>
  <r>
    <x v="3"/>
    <x v="2"/>
    <x v="34"/>
    <x v="2"/>
    <x v="5"/>
    <x v="7"/>
    <x v="5"/>
    <n v="51"/>
    <n v="162"/>
    <n v="8262"/>
    <n v="1735.0200000000002"/>
    <n v="0.21000000000000002"/>
    <x v="1"/>
  </r>
  <r>
    <x v="3"/>
    <x v="2"/>
    <x v="35"/>
    <x v="2"/>
    <x v="5"/>
    <x v="7"/>
    <x v="0"/>
    <n v="47"/>
    <n v="216"/>
    <n v="10152"/>
    <n v="3756.2400000000007"/>
    <n v="0.37000000000000005"/>
    <x v="1"/>
  </r>
  <r>
    <x v="3"/>
    <x v="2"/>
    <x v="36"/>
    <x v="2"/>
    <x v="5"/>
    <x v="7"/>
    <x v="1"/>
    <n v="50"/>
    <n v="209"/>
    <n v="10450"/>
    <n v="2612.5"/>
    <n v="0.25"/>
    <x v="1"/>
  </r>
  <r>
    <x v="3"/>
    <x v="2"/>
    <x v="37"/>
    <x v="2"/>
    <x v="5"/>
    <x v="7"/>
    <x v="2"/>
    <n v="47"/>
    <n v="166"/>
    <n v="7802"/>
    <n v="3276.84"/>
    <n v="0.42000000000000004"/>
    <x v="1"/>
  </r>
  <r>
    <x v="3"/>
    <x v="2"/>
    <x v="38"/>
    <x v="2"/>
    <x v="5"/>
    <x v="7"/>
    <x v="3"/>
    <n v="40"/>
    <n v="166"/>
    <n v="6640"/>
    <n v="2390.4"/>
    <n v="0.36"/>
    <x v="1"/>
  </r>
  <r>
    <x v="3"/>
    <x v="2"/>
    <x v="39"/>
    <x v="2"/>
    <x v="5"/>
    <x v="7"/>
    <x v="4"/>
    <n v="49"/>
    <n v="136"/>
    <n v="6664"/>
    <n v="3598.5600000000009"/>
    <n v="0.54000000000000015"/>
    <x v="1"/>
  </r>
  <r>
    <x v="3"/>
    <x v="2"/>
    <x v="40"/>
    <x v="2"/>
    <x v="5"/>
    <x v="7"/>
    <x v="5"/>
    <n v="56"/>
    <n v="170"/>
    <n v="9520"/>
    <n v="1713.6000000000001"/>
    <n v="0.18000000000000002"/>
    <x v="1"/>
  </r>
  <r>
    <x v="3"/>
    <x v="2"/>
    <x v="41"/>
    <x v="2"/>
    <x v="5"/>
    <x v="7"/>
    <x v="0"/>
    <n v="20"/>
    <n v="149"/>
    <n v="2980"/>
    <n v="1192"/>
    <n v="0.4"/>
    <x v="1"/>
  </r>
  <r>
    <x v="3"/>
    <x v="2"/>
    <x v="42"/>
    <x v="2"/>
    <x v="5"/>
    <x v="7"/>
    <x v="1"/>
    <n v="31"/>
    <n v="145"/>
    <n v="4495"/>
    <n v="1123.75"/>
    <n v="0.25"/>
    <x v="1"/>
  </r>
  <r>
    <x v="3"/>
    <x v="2"/>
    <x v="43"/>
    <x v="2"/>
    <x v="5"/>
    <x v="7"/>
    <x v="2"/>
    <n v="26"/>
    <n v="128"/>
    <n v="3328"/>
    <n v="1397.7600000000002"/>
    <n v="0.42000000000000004"/>
    <x v="1"/>
  </r>
  <r>
    <x v="3"/>
    <x v="2"/>
    <x v="44"/>
    <x v="2"/>
    <x v="5"/>
    <x v="7"/>
    <x v="3"/>
    <n v="26"/>
    <n v="96"/>
    <n v="2496"/>
    <n v="848.63999999999987"/>
    <n v="0.33999999999999997"/>
    <x v="1"/>
  </r>
  <r>
    <x v="2"/>
    <x v="1"/>
    <x v="219"/>
    <x v="1"/>
    <x v="11"/>
    <x v="13"/>
    <x v="4"/>
    <n v="30"/>
    <n v="123"/>
    <n v="3690"/>
    <n v="1254.5999999999999"/>
    <n v="0.33999999999999997"/>
    <x v="1"/>
  </r>
  <r>
    <x v="2"/>
    <x v="1"/>
    <x v="220"/>
    <x v="1"/>
    <x v="11"/>
    <x v="13"/>
    <x v="5"/>
    <n v="24"/>
    <n v="170"/>
    <n v="4080"/>
    <n v="2162.4"/>
    <n v="0.53"/>
    <x v="1"/>
  </r>
  <r>
    <x v="2"/>
    <x v="1"/>
    <x v="221"/>
    <x v="1"/>
    <x v="11"/>
    <x v="13"/>
    <x v="0"/>
    <n v="18"/>
    <n v="202"/>
    <n v="3636"/>
    <n v="1345.32"/>
    <n v="0.37"/>
    <x v="1"/>
  </r>
  <r>
    <x v="2"/>
    <x v="1"/>
    <x v="222"/>
    <x v="1"/>
    <x v="11"/>
    <x v="13"/>
    <x v="1"/>
    <n v="23"/>
    <n v="219"/>
    <n v="5037"/>
    <n v="1964.4299999999998"/>
    <n v="0.38999999999999996"/>
    <x v="1"/>
  </r>
  <r>
    <x v="2"/>
    <x v="1"/>
    <x v="223"/>
    <x v="1"/>
    <x v="11"/>
    <x v="13"/>
    <x v="2"/>
    <n v="23"/>
    <n v="140"/>
    <n v="3220"/>
    <n v="1255.8"/>
    <n v="0.38999999999999996"/>
    <x v="1"/>
  </r>
  <r>
    <x v="2"/>
    <x v="1"/>
    <x v="224"/>
    <x v="1"/>
    <x v="11"/>
    <x v="13"/>
    <x v="3"/>
    <n v="28"/>
    <n v="128"/>
    <n v="3584"/>
    <n v="1756.1599999999999"/>
    <n v="0.49"/>
    <x v="1"/>
  </r>
  <r>
    <x v="2"/>
    <x v="1"/>
    <x v="225"/>
    <x v="1"/>
    <x v="11"/>
    <x v="13"/>
    <x v="4"/>
    <n v="29"/>
    <n v="94"/>
    <n v="2726"/>
    <n v="872.32"/>
    <n v="0.32"/>
    <x v="1"/>
  </r>
  <r>
    <x v="2"/>
    <x v="1"/>
    <x v="226"/>
    <x v="1"/>
    <x v="11"/>
    <x v="13"/>
    <x v="5"/>
    <n v="28"/>
    <n v="143"/>
    <n v="4004"/>
    <n v="2242.2400000000002"/>
    <n v="0.56000000000000005"/>
    <x v="1"/>
  </r>
  <r>
    <x v="2"/>
    <x v="1"/>
    <x v="227"/>
    <x v="1"/>
    <x v="11"/>
    <x v="13"/>
    <x v="0"/>
    <n v="20"/>
    <n v="221"/>
    <n v="4420"/>
    <n v="1900.5999999999997"/>
    <n v="0.42999999999999994"/>
    <x v="1"/>
  </r>
  <r>
    <x v="2"/>
    <x v="1"/>
    <x v="228"/>
    <x v="1"/>
    <x v="11"/>
    <x v="13"/>
    <x v="1"/>
    <n v="31"/>
    <n v="195"/>
    <n v="6045"/>
    <n v="2841.1499999999996"/>
    <n v="0.47"/>
    <x v="1"/>
  </r>
  <r>
    <x v="2"/>
    <x v="1"/>
    <x v="711"/>
    <x v="1"/>
    <x v="11"/>
    <x v="13"/>
    <x v="2"/>
    <n v="22"/>
    <n v="166"/>
    <n v="3652"/>
    <n v="1570.3599999999997"/>
    <n v="0.42999999999999994"/>
    <x v="1"/>
  </r>
  <r>
    <x v="2"/>
    <x v="1"/>
    <x v="712"/>
    <x v="1"/>
    <x v="11"/>
    <x v="13"/>
    <x v="3"/>
    <n v="25"/>
    <n v="124"/>
    <n v="3100"/>
    <n v="1736.0000000000002"/>
    <n v="0.56000000000000005"/>
    <x v="1"/>
  </r>
  <r>
    <x v="2"/>
    <x v="1"/>
    <x v="713"/>
    <x v="1"/>
    <x v="11"/>
    <x v="13"/>
    <x v="4"/>
    <n v="27"/>
    <n v="88"/>
    <n v="2376"/>
    <n v="974.16"/>
    <n v="0.41"/>
    <x v="1"/>
  </r>
  <r>
    <x v="2"/>
    <x v="1"/>
    <x v="714"/>
    <x v="1"/>
    <x v="11"/>
    <x v="13"/>
    <x v="5"/>
    <n v="25"/>
    <n v="145"/>
    <n v="3625"/>
    <n v="2211.2500000000005"/>
    <n v="0.6100000000000001"/>
    <x v="1"/>
  </r>
  <r>
    <x v="2"/>
    <x v="1"/>
    <x v="715"/>
    <x v="1"/>
    <x v="11"/>
    <x v="13"/>
    <x v="0"/>
    <n v="13"/>
    <n v="203"/>
    <n v="2639"/>
    <n v="1187.55"/>
    <n v="0.44999999999999996"/>
    <x v="1"/>
  </r>
  <r>
    <x v="2"/>
    <x v="1"/>
    <x v="716"/>
    <x v="1"/>
    <x v="11"/>
    <x v="13"/>
    <x v="1"/>
    <n v="17"/>
    <n v="203"/>
    <n v="3451"/>
    <n v="1449.4199999999998"/>
    <n v="0.42"/>
    <x v="1"/>
  </r>
  <r>
    <x v="2"/>
    <x v="1"/>
    <x v="717"/>
    <x v="1"/>
    <x v="11"/>
    <x v="13"/>
    <x v="2"/>
    <n v="15"/>
    <n v="170"/>
    <n v="2550"/>
    <n v="1121.9999999999998"/>
    <n v="0.43999999999999995"/>
    <x v="1"/>
  </r>
  <r>
    <x v="2"/>
    <x v="1"/>
    <x v="718"/>
    <x v="1"/>
    <x v="11"/>
    <x v="13"/>
    <x v="3"/>
    <n v="20"/>
    <n v="128"/>
    <n v="2560"/>
    <n v="1433.6000000000001"/>
    <n v="0.56000000000000005"/>
    <x v="1"/>
  </r>
  <r>
    <x v="2"/>
    <x v="1"/>
    <x v="719"/>
    <x v="1"/>
    <x v="11"/>
    <x v="13"/>
    <x v="4"/>
    <n v="20"/>
    <n v="105"/>
    <n v="2100"/>
    <n v="798"/>
    <n v="0.38"/>
    <x v="1"/>
  </r>
  <r>
    <x v="2"/>
    <x v="1"/>
    <x v="720"/>
    <x v="1"/>
    <x v="11"/>
    <x v="13"/>
    <x v="5"/>
    <n v="18"/>
    <n v="196"/>
    <n v="3528"/>
    <n v="2152.0800000000004"/>
    <n v="0.6100000000000001"/>
    <x v="1"/>
  </r>
  <r>
    <x v="2"/>
    <x v="1"/>
    <x v="721"/>
    <x v="1"/>
    <x v="11"/>
    <x v="13"/>
    <x v="0"/>
    <n v="12"/>
    <n v="247"/>
    <n v="2964"/>
    <n v="1333.8"/>
    <n v="0.44999999999999996"/>
    <x v="1"/>
  </r>
  <r>
    <x v="2"/>
    <x v="1"/>
    <x v="722"/>
    <x v="1"/>
    <x v="11"/>
    <x v="13"/>
    <x v="1"/>
    <n v="20"/>
    <n v="240"/>
    <n v="4800"/>
    <n v="2111.9999999999995"/>
    <n v="0.43999999999999995"/>
    <x v="1"/>
  </r>
  <r>
    <x v="2"/>
    <x v="1"/>
    <x v="723"/>
    <x v="1"/>
    <x v="11"/>
    <x v="13"/>
    <x v="2"/>
    <n v="14"/>
    <n v="204"/>
    <n v="2856"/>
    <n v="1313.76"/>
    <n v="0.45999999999999996"/>
    <x v="1"/>
  </r>
  <r>
    <x v="2"/>
    <x v="1"/>
    <x v="229"/>
    <x v="1"/>
    <x v="11"/>
    <x v="13"/>
    <x v="3"/>
    <n v="20"/>
    <n v="179"/>
    <n v="3580"/>
    <n v="1933.2"/>
    <n v="0.54"/>
    <x v="1"/>
  </r>
  <r>
    <x v="2"/>
    <x v="1"/>
    <x v="230"/>
    <x v="1"/>
    <x v="11"/>
    <x v="13"/>
    <x v="4"/>
    <n v="33"/>
    <n v="132"/>
    <n v="4356"/>
    <n v="1785.9599999999998"/>
    <n v="0.41"/>
    <x v="1"/>
  </r>
  <r>
    <x v="2"/>
    <x v="1"/>
    <x v="231"/>
    <x v="1"/>
    <x v="11"/>
    <x v="13"/>
    <x v="5"/>
    <n v="31"/>
    <n v="271"/>
    <n v="8401"/>
    <n v="4956.5900000000011"/>
    <n v="0.59000000000000008"/>
    <x v="1"/>
  </r>
  <r>
    <x v="2"/>
    <x v="1"/>
    <x v="232"/>
    <x v="1"/>
    <x v="11"/>
    <x v="13"/>
    <x v="0"/>
    <n v="28"/>
    <n v="256"/>
    <n v="7168"/>
    <n v="3368.96"/>
    <n v="0.47"/>
    <x v="1"/>
  </r>
  <r>
    <x v="2"/>
    <x v="1"/>
    <x v="233"/>
    <x v="1"/>
    <x v="11"/>
    <x v="13"/>
    <x v="1"/>
    <n v="32"/>
    <n v="240"/>
    <n v="7680"/>
    <n v="3609.6"/>
    <n v="0.47"/>
    <x v="1"/>
  </r>
  <r>
    <x v="2"/>
    <x v="1"/>
    <x v="234"/>
    <x v="1"/>
    <x v="11"/>
    <x v="13"/>
    <x v="2"/>
    <n v="26"/>
    <n v="202"/>
    <n v="5252"/>
    <n v="2310.8799999999997"/>
    <n v="0.43999999999999995"/>
    <x v="1"/>
  </r>
  <r>
    <x v="2"/>
    <x v="1"/>
    <x v="235"/>
    <x v="1"/>
    <x v="11"/>
    <x v="13"/>
    <x v="3"/>
    <n v="29"/>
    <n v="198"/>
    <n v="5742"/>
    <n v="3215.5200000000004"/>
    <n v="0.56000000000000005"/>
    <x v="1"/>
  </r>
  <r>
    <x v="2"/>
    <x v="1"/>
    <x v="236"/>
    <x v="1"/>
    <x v="11"/>
    <x v="13"/>
    <x v="4"/>
    <n v="30"/>
    <n v="150"/>
    <n v="4500"/>
    <n v="1754.9999999999998"/>
    <n v="0.38999999999999996"/>
    <x v="1"/>
  </r>
  <r>
    <x v="2"/>
    <x v="1"/>
    <x v="237"/>
    <x v="1"/>
    <x v="11"/>
    <x v="13"/>
    <x v="5"/>
    <n v="37"/>
    <n v="306"/>
    <n v="11322"/>
    <n v="6679.9800000000005"/>
    <n v="0.59000000000000008"/>
    <x v="1"/>
  </r>
  <r>
    <x v="2"/>
    <x v="1"/>
    <x v="238"/>
    <x v="1"/>
    <x v="11"/>
    <x v="13"/>
    <x v="0"/>
    <n v="29"/>
    <n v="272"/>
    <n v="7888"/>
    <n v="3943.9999999999995"/>
    <n v="0.49999999999999994"/>
    <x v="1"/>
  </r>
  <r>
    <x v="2"/>
    <x v="1"/>
    <x v="239"/>
    <x v="1"/>
    <x v="11"/>
    <x v="13"/>
    <x v="1"/>
    <n v="30"/>
    <n v="264"/>
    <n v="7920"/>
    <n v="3959.9999999999995"/>
    <n v="0.49999999999999994"/>
    <x v="1"/>
  </r>
  <r>
    <x v="2"/>
    <x v="1"/>
    <x v="240"/>
    <x v="1"/>
    <x v="11"/>
    <x v="13"/>
    <x v="2"/>
    <n v="30"/>
    <n v="322"/>
    <n v="9660"/>
    <n v="4829.9999999999991"/>
    <n v="0.49999999999999994"/>
    <x v="1"/>
  </r>
  <r>
    <x v="2"/>
    <x v="1"/>
    <x v="241"/>
    <x v="1"/>
    <x v="11"/>
    <x v="13"/>
    <x v="3"/>
    <n v="32"/>
    <n v="196"/>
    <n v="6272"/>
    <n v="3825.9200000000005"/>
    <n v="0.6100000000000001"/>
    <x v="1"/>
  </r>
  <r>
    <x v="2"/>
    <x v="1"/>
    <x v="242"/>
    <x v="1"/>
    <x v="11"/>
    <x v="13"/>
    <x v="4"/>
    <n v="33"/>
    <n v="182"/>
    <n v="6006"/>
    <n v="2702.7"/>
    <n v="0.44999999999999996"/>
    <x v="1"/>
  </r>
  <r>
    <x v="2"/>
    <x v="1"/>
    <x v="243"/>
    <x v="1"/>
    <x v="11"/>
    <x v="13"/>
    <x v="5"/>
    <n v="38"/>
    <n v="272"/>
    <n v="10336"/>
    <n v="6408.3200000000015"/>
    <n v="0.62000000000000011"/>
    <x v="1"/>
  </r>
  <r>
    <x v="2"/>
    <x v="1"/>
    <x v="244"/>
    <x v="1"/>
    <x v="11"/>
    <x v="13"/>
    <x v="0"/>
    <n v="29"/>
    <n v="233"/>
    <n v="6757"/>
    <n v="3446.07"/>
    <n v="0.51"/>
    <x v="1"/>
  </r>
  <r>
    <x v="2"/>
    <x v="1"/>
    <x v="245"/>
    <x v="1"/>
    <x v="11"/>
    <x v="13"/>
    <x v="1"/>
    <n v="44"/>
    <n v="271"/>
    <n v="11924"/>
    <n v="6081.24"/>
    <n v="0.51"/>
    <x v="1"/>
  </r>
  <r>
    <x v="2"/>
    <x v="1"/>
    <x v="246"/>
    <x v="1"/>
    <x v="11"/>
    <x v="13"/>
    <x v="2"/>
    <n v="39"/>
    <n v="314"/>
    <n v="12246"/>
    <n v="5755.62"/>
    <n v="0.47"/>
    <x v="1"/>
  </r>
  <r>
    <x v="2"/>
    <x v="1"/>
    <x v="247"/>
    <x v="1"/>
    <x v="11"/>
    <x v="13"/>
    <x v="3"/>
    <n v="32"/>
    <n v="162"/>
    <n v="5184"/>
    <n v="3058.5600000000004"/>
    <n v="0.59000000000000008"/>
    <x v="1"/>
  </r>
  <r>
    <x v="2"/>
    <x v="1"/>
    <x v="248"/>
    <x v="1"/>
    <x v="11"/>
    <x v="13"/>
    <x v="4"/>
    <n v="35"/>
    <n v="143"/>
    <n v="5005"/>
    <n v="2252.25"/>
    <n v="0.44999999999999996"/>
    <x v="1"/>
  </r>
  <r>
    <x v="2"/>
    <x v="1"/>
    <x v="249"/>
    <x v="1"/>
    <x v="11"/>
    <x v="13"/>
    <x v="5"/>
    <n v="40"/>
    <n v="232"/>
    <n v="9280"/>
    <n v="6217.6000000000013"/>
    <n v="0.67000000000000015"/>
    <x v="1"/>
  </r>
  <r>
    <x v="2"/>
    <x v="1"/>
    <x v="250"/>
    <x v="1"/>
    <x v="11"/>
    <x v="13"/>
    <x v="0"/>
    <n v="40"/>
    <n v="209"/>
    <n v="8360"/>
    <n v="4179.9999999999991"/>
    <n v="0.49999999999999994"/>
    <x v="1"/>
  </r>
  <r>
    <x v="2"/>
    <x v="1"/>
    <x v="251"/>
    <x v="1"/>
    <x v="11"/>
    <x v="13"/>
    <x v="1"/>
    <n v="33"/>
    <n v="213"/>
    <n v="7029"/>
    <n v="3303.6299999999997"/>
    <n v="0.47"/>
    <x v="1"/>
  </r>
  <r>
    <x v="2"/>
    <x v="1"/>
    <x v="252"/>
    <x v="1"/>
    <x v="11"/>
    <x v="13"/>
    <x v="2"/>
    <n v="40"/>
    <n v="203"/>
    <n v="8120"/>
    <n v="4141.2"/>
    <n v="0.51"/>
    <x v="1"/>
  </r>
  <r>
    <x v="2"/>
    <x v="1"/>
    <x v="253"/>
    <x v="1"/>
    <x v="11"/>
    <x v="13"/>
    <x v="3"/>
    <n v="40"/>
    <n v="136"/>
    <n v="5440"/>
    <n v="3100.8"/>
    <n v="0.57000000000000006"/>
    <x v="1"/>
  </r>
  <r>
    <x v="2"/>
    <x v="1"/>
    <x v="254"/>
    <x v="1"/>
    <x v="11"/>
    <x v="13"/>
    <x v="4"/>
    <n v="39"/>
    <n v="120"/>
    <n v="4680"/>
    <n v="2012.3999999999996"/>
    <n v="0.42999999999999994"/>
    <x v="1"/>
  </r>
  <r>
    <x v="2"/>
    <x v="1"/>
    <x v="255"/>
    <x v="1"/>
    <x v="11"/>
    <x v="13"/>
    <x v="5"/>
    <n v="30"/>
    <n v="219"/>
    <n v="6570"/>
    <n v="4073.4000000000005"/>
    <n v="0.62000000000000011"/>
    <x v="1"/>
  </r>
  <r>
    <x v="2"/>
    <x v="1"/>
    <x v="256"/>
    <x v="1"/>
    <x v="11"/>
    <x v="13"/>
    <x v="0"/>
    <n v="28"/>
    <n v="201"/>
    <n v="5628"/>
    <n v="2926.56"/>
    <n v="0.52"/>
    <x v="1"/>
  </r>
  <r>
    <x v="2"/>
    <x v="1"/>
    <x v="257"/>
    <x v="1"/>
    <x v="11"/>
    <x v="13"/>
    <x v="1"/>
    <n v="25"/>
    <n v="178"/>
    <n v="4450"/>
    <n v="2136"/>
    <n v="0.48"/>
    <x v="1"/>
  </r>
  <r>
    <x v="2"/>
    <x v="1"/>
    <x v="258"/>
    <x v="1"/>
    <x v="11"/>
    <x v="13"/>
    <x v="2"/>
    <n v="27"/>
    <n v="163"/>
    <n v="4401"/>
    <n v="2112.48"/>
    <n v="0.48"/>
    <x v="1"/>
  </r>
  <r>
    <x v="2"/>
    <x v="1"/>
    <x v="259"/>
    <x v="1"/>
    <x v="11"/>
    <x v="13"/>
    <x v="3"/>
    <n v="30"/>
    <n v="131"/>
    <n v="3930"/>
    <n v="2358.0000000000005"/>
    <n v="0.60000000000000009"/>
    <x v="1"/>
  </r>
  <r>
    <x v="2"/>
    <x v="1"/>
    <x v="260"/>
    <x v="1"/>
    <x v="11"/>
    <x v="13"/>
    <x v="4"/>
    <n v="28"/>
    <n v="109"/>
    <n v="3052"/>
    <n v="1342.8799999999999"/>
    <n v="0.43999999999999995"/>
    <x v="1"/>
  </r>
  <r>
    <x v="2"/>
    <x v="1"/>
    <x v="261"/>
    <x v="1"/>
    <x v="11"/>
    <x v="13"/>
    <x v="5"/>
    <n v="29"/>
    <n v="179"/>
    <n v="5191"/>
    <n v="3477.9700000000007"/>
    <n v="0.67000000000000015"/>
    <x v="1"/>
  </r>
  <r>
    <x v="2"/>
    <x v="1"/>
    <x v="262"/>
    <x v="1"/>
    <x v="11"/>
    <x v="13"/>
    <x v="0"/>
    <n v="24"/>
    <n v="203"/>
    <n v="4872"/>
    <n v="2338.56"/>
    <n v="0.48"/>
    <x v="1"/>
  </r>
  <r>
    <x v="2"/>
    <x v="1"/>
    <x v="263"/>
    <x v="1"/>
    <x v="11"/>
    <x v="13"/>
    <x v="1"/>
    <n v="21"/>
    <n v="223"/>
    <n v="4683"/>
    <n v="2294.6699999999996"/>
    <n v="0.48999999999999994"/>
    <x v="1"/>
  </r>
  <r>
    <x v="2"/>
    <x v="1"/>
    <x v="264"/>
    <x v="1"/>
    <x v="11"/>
    <x v="13"/>
    <x v="2"/>
    <n v="37"/>
    <n v="204"/>
    <n v="7548"/>
    <n v="3547.56"/>
    <n v="0.47"/>
    <x v="1"/>
  </r>
  <r>
    <x v="2"/>
    <x v="1"/>
    <x v="265"/>
    <x v="1"/>
    <x v="11"/>
    <x v="13"/>
    <x v="3"/>
    <n v="38"/>
    <n v="157"/>
    <n v="5966"/>
    <n v="3698.9200000000005"/>
    <n v="0.62000000000000011"/>
    <x v="1"/>
  </r>
  <r>
    <x v="2"/>
    <x v="1"/>
    <x v="266"/>
    <x v="1"/>
    <x v="11"/>
    <x v="13"/>
    <x v="4"/>
    <n v="43"/>
    <n v="140"/>
    <n v="6020"/>
    <n v="2769.2"/>
    <n v="0.45999999999999996"/>
    <x v="1"/>
  </r>
  <r>
    <x v="2"/>
    <x v="1"/>
    <x v="267"/>
    <x v="1"/>
    <x v="11"/>
    <x v="13"/>
    <x v="5"/>
    <n v="43"/>
    <n v="202"/>
    <n v="8686"/>
    <n v="5732.7600000000011"/>
    <n v="0.66000000000000014"/>
    <x v="1"/>
  </r>
  <r>
    <x v="2"/>
    <x v="1"/>
    <x v="268"/>
    <x v="1"/>
    <x v="11"/>
    <x v="13"/>
    <x v="0"/>
    <n v="39"/>
    <n v="248"/>
    <n v="9672"/>
    <n v="4642.5599999999995"/>
    <n v="0.48"/>
    <x v="1"/>
  </r>
  <r>
    <x v="2"/>
    <x v="1"/>
    <x v="269"/>
    <x v="1"/>
    <x v="11"/>
    <x v="13"/>
    <x v="1"/>
    <n v="37"/>
    <n v="264"/>
    <n v="9768"/>
    <n v="4786.32"/>
    <n v="0.48999999999999994"/>
    <x v="1"/>
  </r>
  <r>
    <x v="2"/>
    <x v="1"/>
    <x v="270"/>
    <x v="1"/>
    <x v="11"/>
    <x v="13"/>
    <x v="2"/>
    <n v="44"/>
    <n v="210"/>
    <n v="9240"/>
    <n v="4712.3999999999996"/>
    <n v="0.51"/>
    <x v="1"/>
  </r>
  <r>
    <x v="2"/>
    <x v="1"/>
    <x v="271"/>
    <x v="1"/>
    <x v="11"/>
    <x v="13"/>
    <x v="3"/>
    <n v="44"/>
    <n v="176"/>
    <n v="7744"/>
    <n v="4646.4000000000005"/>
    <n v="0.60000000000000009"/>
    <x v="1"/>
  </r>
  <r>
    <x v="2"/>
    <x v="1"/>
    <x v="272"/>
    <x v="1"/>
    <x v="11"/>
    <x v="13"/>
    <x v="4"/>
    <n v="38"/>
    <n v="160"/>
    <n v="6080"/>
    <n v="2857.6"/>
    <n v="0.47"/>
    <x v="1"/>
  </r>
  <r>
    <x v="2"/>
    <x v="1"/>
    <x v="273"/>
    <x v="1"/>
    <x v="11"/>
    <x v="13"/>
    <x v="5"/>
    <n v="49"/>
    <n v="225"/>
    <n v="11025"/>
    <n v="6945.7500000000009"/>
    <n v="0.63000000000000012"/>
    <x v="1"/>
  </r>
  <r>
    <x v="0"/>
    <x v="0"/>
    <x v="274"/>
    <x v="1"/>
    <x v="11"/>
    <x v="13"/>
    <x v="0"/>
    <n v="27"/>
    <n v="140"/>
    <n v="3780"/>
    <n v="1663.2"/>
    <n v="0.44"/>
    <x v="1"/>
  </r>
  <r>
    <x v="0"/>
    <x v="0"/>
    <x v="275"/>
    <x v="1"/>
    <x v="11"/>
    <x v="13"/>
    <x v="1"/>
    <n v="23"/>
    <n v="70"/>
    <n v="1610"/>
    <n v="660.09999999999991"/>
    <n v="0.41"/>
    <x v="1"/>
  </r>
  <r>
    <x v="0"/>
    <x v="0"/>
    <x v="276"/>
    <x v="1"/>
    <x v="11"/>
    <x v="13"/>
    <x v="2"/>
    <n v="19"/>
    <n v="74"/>
    <n v="1406"/>
    <n v="548.33999999999992"/>
    <n v="0.38999999999999996"/>
    <x v="1"/>
  </r>
  <r>
    <x v="0"/>
    <x v="0"/>
    <x v="277"/>
    <x v="1"/>
    <x v="11"/>
    <x v="13"/>
    <x v="3"/>
    <n v="22"/>
    <n v="23"/>
    <n v="506"/>
    <n v="217.58"/>
    <n v="0.43000000000000005"/>
    <x v="1"/>
  </r>
  <r>
    <x v="2"/>
    <x v="1"/>
    <x v="350"/>
    <x v="1"/>
    <x v="13"/>
    <x v="15"/>
    <x v="4"/>
    <n v="31"/>
    <n v="114"/>
    <n v="3534"/>
    <n v="1448.9399999999998"/>
    <n v="0.41"/>
    <x v="1"/>
  </r>
  <r>
    <x v="2"/>
    <x v="1"/>
    <x v="351"/>
    <x v="1"/>
    <x v="13"/>
    <x v="15"/>
    <x v="5"/>
    <n v="24"/>
    <n v="152"/>
    <n v="3648"/>
    <n v="2152.3200000000002"/>
    <n v="0.59000000000000008"/>
    <x v="1"/>
  </r>
  <r>
    <x v="2"/>
    <x v="1"/>
    <x v="352"/>
    <x v="1"/>
    <x v="13"/>
    <x v="15"/>
    <x v="0"/>
    <n v="16"/>
    <n v="206"/>
    <n v="3296"/>
    <n v="1549.12"/>
    <n v="0.47"/>
    <x v="1"/>
  </r>
  <r>
    <x v="2"/>
    <x v="1"/>
    <x v="353"/>
    <x v="1"/>
    <x v="13"/>
    <x v="15"/>
    <x v="1"/>
    <n v="26"/>
    <n v="192"/>
    <n v="4992"/>
    <n v="2096.64"/>
    <n v="0.42"/>
    <x v="1"/>
  </r>
  <r>
    <x v="2"/>
    <x v="1"/>
    <x v="354"/>
    <x v="1"/>
    <x v="13"/>
    <x v="15"/>
    <x v="2"/>
    <n v="26"/>
    <n v="136"/>
    <n v="3536"/>
    <n v="1555.84"/>
    <n v="0.43999999999999995"/>
    <x v="1"/>
  </r>
  <r>
    <x v="2"/>
    <x v="1"/>
    <x v="355"/>
    <x v="1"/>
    <x v="13"/>
    <x v="15"/>
    <x v="3"/>
    <n v="24"/>
    <n v="113"/>
    <n v="2712"/>
    <n v="1464.48"/>
    <n v="0.54"/>
    <x v="1"/>
  </r>
  <r>
    <x v="2"/>
    <x v="1"/>
    <x v="356"/>
    <x v="1"/>
    <x v="13"/>
    <x v="15"/>
    <x v="4"/>
    <n v="29"/>
    <n v="85"/>
    <n v="2465"/>
    <n v="961.34999999999991"/>
    <n v="0.38999999999999996"/>
    <x v="1"/>
  </r>
  <r>
    <x v="2"/>
    <x v="1"/>
    <x v="357"/>
    <x v="1"/>
    <x v="13"/>
    <x v="15"/>
    <x v="5"/>
    <n v="27"/>
    <n v="144"/>
    <n v="3888"/>
    <n v="2216.1600000000003"/>
    <n v="0.57000000000000006"/>
    <x v="1"/>
  </r>
  <r>
    <x v="2"/>
    <x v="1"/>
    <x v="358"/>
    <x v="1"/>
    <x v="13"/>
    <x v="15"/>
    <x v="0"/>
    <n v="23"/>
    <n v="194"/>
    <n v="4462"/>
    <n v="2186.3799999999997"/>
    <n v="0.48999999999999994"/>
    <x v="1"/>
  </r>
  <r>
    <x v="2"/>
    <x v="1"/>
    <x v="359"/>
    <x v="1"/>
    <x v="13"/>
    <x v="15"/>
    <x v="1"/>
    <n v="32"/>
    <n v="194"/>
    <n v="6208"/>
    <n v="2917.7599999999998"/>
    <n v="0.47"/>
    <x v="1"/>
  </r>
  <r>
    <x v="2"/>
    <x v="1"/>
    <x v="360"/>
    <x v="1"/>
    <x v="13"/>
    <x v="15"/>
    <x v="2"/>
    <n v="20"/>
    <n v="144"/>
    <n v="2880"/>
    <n v="1468.8"/>
    <n v="0.51"/>
    <x v="1"/>
  </r>
  <r>
    <x v="2"/>
    <x v="1"/>
    <x v="361"/>
    <x v="1"/>
    <x v="13"/>
    <x v="15"/>
    <x v="3"/>
    <n v="23"/>
    <n v="116"/>
    <n v="2668"/>
    <n v="1627.4800000000002"/>
    <n v="0.6100000000000001"/>
    <x v="1"/>
  </r>
  <r>
    <x v="2"/>
    <x v="1"/>
    <x v="362"/>
    <x v="1"/>
    <x v="13"/>
    <x v="15"/>
    <x v="4"/>
    <n v="28"/>
    <n v="88"/>
    <n v="2464"/>
    <n v="1133.4399999999998"/>
    <n v="0.45999999999999996"/>
    <x v="1"/>
  </r>
  <r>
    <x v="2"/>
    <x v="1"/>
    <x v="363"/>
    <x v="1"/>
    <x v="13"/>
    <x v="15"/>
    <x v="5"/>
    <n v="26"/>
    <n v="120"/>
    <n v="3120"/>
    <n v="2059.2000000000003"/>
    <n v="0.66000000000000014"/>
    <x v="1"/>
  </r>
  <r>
    <x v="2"/>
    <x v="1"/>
    <x v="364"/>
    <x v="1"/>
    <x v="13"/>
    <x v="15"/>
    <x v="0"/>
    <n v="15"/>
    <n v="215"/>
    <n v="3225"/>
    <n v="1677"/>
    <n v="0.52"/>
    <x v="1"/>
  </r>
  <r>
    <x v="2"/>
    <x v="1"/>
    <x v="365"/>
    <x v="1"/>
    <x v="13"/>
    <x v="15"/>
    <x v="1"/>
    <n v="16"/>
    <n v="202"/>
    <n v="3232"/>
    <n v="1519.04"/>
    <n v="0.47"/>
    <x v="1"/>
  </r>
  <r>
    <x v="2"/>
    <x v="1"/>
    <x v="366"/>
    <x v="1"/>
    <x v="13"/>
    <x v="15"/>
    <x v="2"/>
    <n v="11"/>
    <n v="152"/>
    <n v="1672"/>
    <n v="785.83999999999992"/>
    <n v="0.47"/>
    <x v="1"/>
  </r>
  <r>
    <x v="2"/>
    <x v="1"/>
    <x v="367"/>
    <x v="1"/>
    <x v="13"/>
    <x v="15"/>
    <x v="3"/>
    <n v="15"/>
    <n v="116"/>
    <n v="1740"/>
    <n v="1044.0000000000002"/>
    <n v="0.60000000000000009"/>
    <x v="1"/>
  </r>
  <r>
    <x v="2"/>
    <x v="1"/>
    <x v="368"/>
    <x v="1"/>
    <x v="13"/>
    <x v="15"/>
    <x v="4"/>
    <n v="19"/>
    <n v="88"/>
    <n v="1672"/>
    <n v="702.24"/>
    <n v="0.42"/>
    <x v="1"/>
  </r>
  <r>
    <x v="2"/>
    <x v="1"/>
    <x v="369"/>
    <x v="1"/>
    <x v="13"/>
    <x v="15"/>
    <x v="5"/>
    <n v="14"/>
    <n v="165"/>
    <n v="2310"/>
    <n v="1547.7000000000003"/>
    <n v="0.67000000000000015"/>
    <x v="1"/>
  </r>
  <r>
    <x v="2"/>
    <x v="1"/>
    <x v="370"/>
    <x v="1"/>
    <x v="13"/>
    <x v="15"/>
    <x v="0"/>
    <n v="7"/>
    <n v="224"/>
    <n v="1568"/>
    <n v="736.95999999999992"/>
    <n v="0.47"/>
    <x v="1"/>
  </r>
  <r>
    <x v="2"/>
    <x v="1"/>
    <x v="371"/>
    <x v="1"/>
    <x v="13"/>
    <x v="15"/>
    <x v="1"/>
    <n v="16"/>
    <n v="218"/>
    <n v="3488"/>
    <n v="1709.1199999999997"/>
    <n v="0.48999999999999994"/>
    <x v="1"/>
  </r>
  <r>
    <x v="2"/>
    <x v="1"/>
    <x v="372"/>
    <x v="1"/>
    <x v="13"/>
    <x v="15"/>
    <x v="2"/>
    <n v="11"/>
    <n v="190"/>
    <n v="2090"/>
    <n v="1086.8"/>
    <n v="0.52"/>
    <x v="1"/>
  </r>
  <r>
    <x v="2"/>
    <x v="1"/>
    <x v="373"/>
    <x v="1"/>
    <x v="13"/>
    <x v="15"/>
    <x v="3"/>
    <n v="26"/>
    <n v="165"/>
    <n v="4290"/>
    <n v="2616.9000000000005"/>
    <n v="0.6100000000000001"/>
    <x v="1"/>
  </r>
  <r>
    <x v="2"/>
    <x v="1"/>
    <x v="374"/>
    <x v="1"/>
    <x v="13"/>
    <x v="15"/>
    <x v="4"/>
    <n v="39"/>
    <n v="132"/>
    <n v="5148"/>
    <n v="2162.16"/>
    <n v="0.42"/>
    <x v="1"/>
  </r>
  <r>
    <x v="2"/>
    <x v="1"/>
    <x v="375"/>
    <x v="1"/>
    <x v="13"/>
    <x v="15"/>
    <x v="5"/>
    <n v="36"/>
    <n v="263"/>
    <n v="9468"/>
    <n v="6248.880000000001"/>
    <n v="0.66000000000000014"/>
    <x v="1"/>
  </r>
  <r>
    <x v="2"/>
    <x v="1"/>
    <x v="376"/>
    <x v="1"/>
    <x v="13"/>
    <x v="15"/>
    <x v="0"/>
    <n v="30"/>
    <n v="225"/>
    <n v="6750"/>
    <n v="3240"/>
    <n v="0.48"/>
    <x v="1"/>
  </r>
  <r>
    <x v="2"/>
    <x v="1"/>
    <x v="377"/>
    <x v="1"/>
    <x v="13"/>
    <x v="15"/>
    <x v="1"/>
    <n v="35"/>
    <n v="233"/>
    <n v="8155"/>
    <n v="3832.85"/>
    <n v="0.47"/>
    <x v="1"/>
  </r>
  <r>
    <x v="2"/>
    <x v="1"/>
    <x v="378"/>
    <x v="1"/>
    <x v="13"/>
    <x v="15"/>
    <x v="2"/>
    <n v="35"/>
    <n v="228"/>
    <n v="7980"/>
    <n v="4069.8"/>
    <n v="0.51"/>
    <x v="1"/>
  </r>
  <r>
    <x v="2"/>
    <x v="1"/>
    <x v="379"/>
    <x v="1"/>
    <x v="13"/>
    <x v="15"/>
    <x v="3"/>
    <n v="31"/>
    <n v="210"/>
    <n v="6510"/>
    <n v="3906.0000000000005"/>
    <n v="0.60000000000000009"/>
    <x v="1"/>
  </r>
  <r>
    <x v="2"/>
    <x v="1"/>
    <x v="380"/>
    <x v="1"/>
    <x v="13"/>
    <x v="15"/>
    <x v="4"/>
    <n v="38"/>
    <n v="165"/>
    <n v="6270"/>
    <n v="2946.8999999999996"/>
    <n v="0.47"/>
    <x v="1"/>
  </r>
  <r>
    <x v="2"/>
    <x v="1"/>
    <x v="381"/>
    <x v="1"/>
    <x v="13"/>
    <x v="15"/>
    <x v="5"/>
    <n v="36"/>
    <n v="280"/>
    <n v="10080"/>
    <n v="6451.2000000000016"/>
    <n v="0.64000000000000012"/>
    <x v="1"/>
  </r>
  <r>
    <x v="2"/>
    <x v="1"/>
    <x v="382"/>
    <x v="1"/>
    <x v="13"/>
    <x v="15"/>
    <x v="0"/>
    <n v="31"/>
    <n v="256"/>
    <n v="7936"/>
    <n v="4206.079999999999"/>
    <n v="0.52999999999999992"/>
    <x v="1"/>
  </r>
  <r>
    <x v="2"/>
    <x v="1"/>
    <x v="383"/>
    <x v="1"/>
    <x v="13"/>
    <x v="15"/>
    <x v="1"/>
    <n v="37"/>
    <n v="264"/>
    <n v="9768"/>
    <n v="5372.4"/>
    <n v="0.54999999999999993"/>
    <x v="1"/>
  </r>
  <r>
    <x v="2"/>
    <x v="1"/>
    <x v="384"/>
    <x v="1"/>
    <x v="13"/>
    <x v="15"/>
    <x v="2"/>
    <n v="31"/>
    <n v="322"/>
    <n v="9982"/>
    <n v="5589.9199999999992"/>
    <n v="0.55999999999999994"/>
    <x v="1"/>
  </r>
  <r>
    <x v="2"/>
    <x v="1"/>
    <x v="385"/>
    <x v="1"/>
    <x v="13"/>
    <x v="15"/>
    <x v="3"/>
    <n v="36"/>
    <n v="196"/>
    <n v="7056"/>
    <n v="4727.5200000000013"/>
    <n v="0.67000000000000015"/>
    <x v="1"/>
  </r>
  <r>
    <x v="2"/>
    <x v="1"/>
    <x v="386"/>
    <x v="1"/>
    <x v="13"/>
    <x v="15"/>
    <x v="4"/>
    <n v="35"/>
    <n v="179"/>
    <n v="6265"/>
    <n v="3257.8"/>
    <n v="0.52"/>
    <x v="1"/>
  </r>
  <r>
    <x v="2"/>
    <x v="1"/>
    <x v="387"/>
    <x v="1"/>
    <x v="13"/>
    <x v="15"/>
    <x v="5"/>
    <n v="47"/>
    <n v="280"/>
    <n v="13160"/>
    <n v="9212.0000000000018"/>
    <n v="0.70000000000000018"/>
    <x v="1"/>
  </r>
  <r>
    <x v="2"/>
    <x v="1"/>
    <x v="388"/>
    <x v="1"/>
    <x v="13"/>
    <x v="15"/>
    <x v="0"/>
    <n v="27"/>
    <n v="233"/>
    <n v="6291"/>
    <n v="3460.0499999999997"/>
    <n v="0.54999999999999993"/>
    <x v="1"/>
  </r>
  <r>
    <x v="2"/>
    <x v="1"/>
    <x v="389"/>
    <x v="1"/>
    <x v="13"/>
    <x v="15"/>
    <x v="1"/>
    <n v="39"/>
    <n v="233"/>
    <n v="9087"/>
    <n v="4906.9799999999996"/>
    <n v="0.53999999999999992"/>
    <x v="1"/>
  </r>
  <r>
    <x v="2"/>
    <x v="1"/>
    <x v="390"/>
    <x v="1"/>
    <x v="13"/>
    <x v="15"/>
    <x v="2"/>
    <n v="36"/>
    <n v="278"/>
    <n v="10008"/>
    <n v="5304.2399999999989"/>
    <n v="0.52999999999999992"/>
    <x v="1"/>
  </r>
  <r>
    <x v="2"/>
    <x v="1"/>
    <x v="391"/>
    <x v="1"/>
    <x v="13"/>
    <x v="15"/>
    <x v="3"/>
    <n v="37"/>
    <n v="140"/>
    <n v="5180"/>
    <n v="3315.2000000000007"/>
    <n v="0.64000000000000012"/>
    <x v="1"/>
  </r>
  <r>
    <x v="2"/>
    <x v="1"/>
    <x v="392"/>
    <x v="1"/>
    <x v="13"/>
    <x v="15"/>
    <x v="4"/>
    <n v="42"/>
    <n v="140"/>
    <n v="5880"/>
    <n v="2939.9999999999995"/>
    <n v="0.49999999999999994"/>
    <x v="1"/>
  </r>
  <r>
    <x v="2"/>
    <x v="1"/>
    <x v="393"/>
    <x v="1"/>
    <x v="13"/>
    <x v="15"/>
    <x v="5"/>
    <n v="39"/>
    <n v="203"/>
    <n v="7917"/>
    <n v="5621.0700000000015"/>
    <n v="0.71000000000000019"/>
    <x v="1"/>
  </r>
  <r>
    <x v="2"/>
    <x v="1"/>
    <x v="394"/>
    <x v="1"/>
    <x v="13"/>
    <x v="15"/>
    <x v="0"/>
    <n v="38"/>
    <n v="206"/>
    <n v="7828"/>
    <n v="4305.3999999999996"/>
    <n v="0.54999999999999993"/>
    <x v="1"/>
  </r>
  <r>
    <x v="2"/>
    <x v="1"/>
    <x v="395"/>
    <x v="1"/>
    <x v="13"/>
    <x v="15"/>
    <x v="1"/>
    <n v="36"/>
    <n v="173"/>
    <n v="6228"/>
    <n v="3425.3999999999996"/>
    <n v="0.54999999999999993"/>
    <x v="1"/>
  </r>
  <r>
    <x v="2"/>
    <x v="1"/>
    <x v="396"/>
    <x v="1"/>
    <x v="13"/>
    <x v="15"/>
    <x v="2"/>
    <n v="47"/>
    <n v="213"/>
    <n v="10011"/>
    <n v="5606.16"/>
    <n v="0.55999999999999994"/>
    <x v="1"/>
  </r>
  <r>
    <x v="2"/>
    <x v="1"/>
    <x v="397"/>
    <x v="1"/>
    <x v="13"/>
    <x v="15"/>
    <x v="3"/>
    <n v="44"/>
    <n v="105"/>
    <n v="4620"/>
    <n v="3049.2000000000007"/>
    <n v="0.66000000000000014"/>
    <x v="1"/>
  </r>
  <r>
    <x v="2"/>
    <x v="1"/>
    <x v="398"/>
    <x v="1"/>
    <x v="13"/>
    <x v="15"/>
    <x v="4"/>
    <n v="35"/>
    <n v="116"/>
    <n v="4060"/>
    <n v="1948.8"/>
    <n v="0.48"/>
    <x v="1"/>
  </r>
  <r>
    <x v="2"/>
    <x v="1"/>
    <x v="399"/>
    <x v="1"/>
    <x v="13"/>
    <x v="15"/>
    <x v="5"/>
    <n v="26"/>
    <n v="190"/>
    <n v="4940"/>
    <n v="3556.8000000000011"/>
    <n v="0.7200000000000002"/>
    <x v="1"/>
  </r>
  <r>
    <x v="2"/>
    <x v="1"/>
    <x v="400"/>
    <x v="1"/>
    <x v="13"/>
    <x v="15"/>
    <x v="0"/>
    <n v="20"/>
    <n v="184"/>
    <n v="3680"/>
    <n v="1913.5999999999997"/>
    <n v="0.51999999999999991"/>
    <x v="1"/>
  </r>
  <r>
    <x v="2"/>
    <x v="1"/>
    <x v="401"/>
    <x v="1"/>
    <x v="13"/>
    <x v="15"/>
    <x v="1"/>
    <n v="23"/>
    <n v="173"/>
    <n v="3979"/>
    <n v="2188.4499999999998"/>
    <n v="0.54999999999999993"/>
    <x v="1"/>
  </r>
  <r>
    <x v="2"/>
    <x v="1"/>
    <x v="402"/>
    <x v="1"/>
    <x v="13"/>
    <x v="15"/>
    <x v="2"/>
    <n v="24"/>
    <n v="166"/>
    <n v="3984"/>
    <n v="2151.3599999999997"/>
    <n v="0.53999999999999992"/>
    <x v="1"/>
  </r>
  <r>
    <x v="2"/>
    <x v="1"/>
    <x v="403"/>
    <x v="1"/>
    <x v="13"/>
    <x v="15"/>
    <x v="3"/>
    <n v="26"/>
    <n v="98"/>
    <n v="2548"/>
    <n v="1707.1600000000003"/>
    <n v="0.67000000000000015"/>
    <x v="1"/>
  </r>
  <r>
    <x v="2"/>
    <x v="1"/>
    <x v="404"/>
    <x v="1"/>
    <x v="13"/>
    <x v="15"/>
    <x v="4"/>
    <n v="22"/>
    <n v="105"/>
    <n v="2310"/>
    <n v="1131.8999999999999"/>
    <n v="0.48999999999999994"/>
    <x v="1"/>
  </r>
  <r>
    <x v="2"/>
    <x v="1"/>
    <x v="405"/>
    <x v="1"/>
    <x v="13"/>
    <x v="15"/>
    <x v="5"/>
    <n v="26"/>
    <n v="147"/>
    <n v="3822"/>
    <n v="2751.8400000000006"/>
    <n v="0.7200000000000002"/>
    <x v="1"/>
  </r>
  <r>
    <x v="2"/>
    <x v="1"/>
    <x v="406"/>
    <x v="1"/>
    <x v="13"/>
    <x v="15"/>
    <x v="0"/>
    <n v="14"/>
    <n v="188"/>
    <n v="2632"/>
    <n v="1500.2399999999998"/>
    <n v="0.56999999999999995"/>
    <x v="1"/>
  </r>
  <r>
    <x v="2"/>
    <x v="1"/>
    <x v="407"/>
    <x v="1"/>
    <x v="13"/>
    <x v="15"/>
    <x v="1"/>
    <n v="14"/>
    <n v="200"/>
    <n v="2800"/>
    <n v="1455.9999999999998"/>
    <n v="0.51999999999999991"/>
    <x v="1"/>
  </r>
  <r>
    <x v="2"/>
    <x v="1"/>
    <x v="408"/>
    <x v="1"/>
    <x v="13"/>
    <x v="15"/>
    <x v="2"/>
    <n v="33"/>
    <n v="196"/>
    <n v="6468"/>
    <n v="3557.3999999999996"/>
    <n v="0.54999999999999993"/>
    <x v="1"/>
  </r>
  <r>
    <x v="2"/>
    <x v="1"/>
    <x v="409"/>
    <x v="1"/>
    <x v="13"/>
    <x v="15"/>
    <x v="3"/>
    <n v="36"/>
    <n v="135"/>
    <n v="4860"/>
    <n v="3256.2000000000007"/>
    <n v="0.67000000000000015"/>
    <x v="1"/>
  </r>
  <r>
    <x v="2"/>
    <x v="1"/>
    <x v="410"/>
    <x v="1"/>
    <x v="13"/>
    <x v="15"/>
    <x v="4"/>
    <n v="37"/>
    <n v="149"/>
    <n v="5513"/>
    <n v="2646.24"/>
    <n v="0.48"/>
    <x v="1"/>
  </r>
  <r>
    <x v="2"/>
    <x v="1"/>
    <x v="411"/>
    <x v="1"/>
    <x v="13"/>
    <x v="15"/>
    <x v="5"/>
    <n v="45"/>
    <n v="188"/>
    <n v="8460"/>
    <n v="5837.4000000000015"/>
    <n v="0.69000000000000017"/>
    <x v="1"/>
  </r>
  <r>
    <x v="2"/>
    <x v="1"/>
    <x v="412"/>
    <x v="1"/>
    <x v="13"/>
    <x v="15"/>
    <x v="0"/>
    <n v="46"/>
    <n v="240"/>
    <n v="11040"/>
    <n v="6182.4"/>
    <n v="0.55999999999999994"/>
    <x v="1"/>
  </r>
  <r>
    <x v="2"/>
    <x v="1"/>
    <x v="413"/>
    <x v="1"/>
    <x v="13"/>
    <x v="15"/>
    <x v="1"/>
    <n v="40"/>
    <n v="248"/>
    <n v="9920"/>
    <n v="5257.5999999999995"/>
    <n v="0.52999999999999992"/>
    <x v="1"/>
  </r>
  <r>
    <x v="2"/>
    <x v="1"/>
    <x v="414"/>
    <x v="1"/>
    <x v="13"/>
    <x v="15"/>
    <x v="2"/>
    <n v="47"/>
    <n v="217"/>
    <n v="10199"/>
    <n v="5507.4599999999991"/>
    <n v="0.53999999999999992"/>
    <x v="1"/>
  </r>
  <r>
    <x v="2"/>
    <x v="1"/>
    <x v="415"/>
    <x v="1"/>
    <x v="13"/>
    <x v="15"/>
    <x v="3"/>
    <n v="52"/>
    <n v="193"/>
    <n v="10036"/>
    <n v="6322.6800000000012"/>
    <n v="0.63000000000000012"/>
    <x v="1"/>
  </r>
  <r>
    <x v="2"/>
    <x v="1"/>
    <x v="416"/>
    <x v="1"/>
    <x v="13"/>
    <x v="15"/>
    <x v="4"/>
    <n v="40"/>
    <n v="155"/>
    <n v="6200"/>
    <n v="2914"/>
    <n v="0.47"/>
    <x v="1"/>
  </r>
  <r>
    <x v="2"/>
    <x v="1"/>
    <x v="417"/>
    <x v="1"/>
    <x v="13"/>
    <x v="15"/>
    <x v="5"/>
    <n v="56"/>
    <n v="225"/>
    <n v="12600"/>
    <n v="9072.0000000000018"/>
    <n v="0.7200000000000002"/>
    <x v="1"/>
  </r>
  <r>
    <x v="5"/>
    <x v="0"/>
    <x v="418"/>
    <x v="1"/>
    <x v="13"/>
    <x v="15"/>
    <x v="0"/>
    <n v="27"/>
    <n v="140"/>
    <n v="3780"/>
    <n v="1474.1999999999998"/>
    <n v="0.38999999999999996"/>
    <x v="1"/>
  </r>
  <r>
    <x v="5"/>
    <x v="0"/>
    <x v="419"/>
    <x v="1"/>
    <x v="13"/>
    <x v="15"/>
    <x v="1"/>
    <n v="30"/>
    <n v="88"/>
    <n v="2640"/>
    <n v="1082.3999999999999"/>
    <n v="0.41"/>
    <x v="1"/>
  </r>
  <r>
    <x v="5"/>
    <x v="0"/>
    <x v="420"/>
    <x v="1"/>
    <x v="13"/>
    <x v="15"/>
    <x v="2"/>
    <n v="23"/>
    <n v="83"/>
    <n v="1909"/>
    <n v="801.78"/>
    <n v="0.42"/>
    <x v="1"/>
  </r>
  <r>
    <x v="5"/>
    <x v="0"/>
    <x v="421"/>
    <x v="1"/>
    <x v="13"/>
    <x v="15"/>
    <x v="3"/>
    <n v="25"/>
    <n v="30"/>
    <n v="750"/>
    <n v="247.49999999999997"/>
    <n v="0.32999999999999996"/>
    <x v="1"/>
  </r>
  <r>
    <x v="2"/>
    <x v="2"/>
    <x v="212"/>
    <x v="4"/>
    <x v="8"/>
    <x v="19"/>
    <x v="3"/>
    <n v="36"/>
    <n v="94"/>
    <n v="3384"/>
    <n v="1252.08"/>
    <n v="0.37"/>
    <x v="1"/>
  </r>
  <r>
    <x v="2"/>
    <x v="2"/>
    <x v="212"/>
    <x v="4"/>
    <x v="8"/>
    <x v="19"/>
    <x v="4"/>
    <n v="44"/>
    <n v="62"/>
    <n v="2728"/>
    <n v="654.72"/>
    <n v="0.24000000000000002"/>
    <x v="1"/>
  </r>
  <r>
    <x v="2"/>
    <x v="2"/>
    <x v="212"/>
    <x v="4"/>
    <x v="8"/>
    <x v="19"/>
    <x v="5"/>
    <n v="33"/>
    <n v="124"/>
    <n v="4092"/>
    <n v="2086.92"/>
    <n v="0.51"/>
    <x v="1"/>
  </r>
  <r>
    <x v="2"/>
    <x v="2"/>
    <x v="221"/>
    <x v="4"/>
    <x v="8"/>
    <x v="19"/>
    <x v="0"/>
    <n v="35"/>
    <n v="171"/>
    <n v="5985"/>
    <n v="2034.8999999999999"/>
    <n v="0.33999999999999997"/>
    <x v="1"/>
  </r>
  <r>
    <x v="2"/>
    <x v="2"/>
    <x v="221"/>
    <x v="4"/>
    <x v="8"/>
    <x v="19"/>
    <x v="1"/>
    <n v="44"/>
    <n v="124"/>
    <n v="5456"/>
    <n v="1691.36"/>
    <n v="0.31"/>
    <x v="1"/>
  </r>
  <r>
    <x v="2"/>
    <x v="2"/>
    <x v="221"/>
    <x v="4"/>
    <x v="8"/>
    <x v="19"/>
    <x v="2"/>
    <n v="47"/>
    <n v="149"/>
    <n v="7003"/>
    <n v="2240.96"/>
    <n v="0.32"/>
    <x v="1"/>
  </r>
  <r>
    <x v="2"/>
    <x v="2"/>
    <x v="221"/>
    <x v="4"/>
    <x v="8"/>
    <x v="19"/>
    <x v="3"/>
    <n v="42"/>
    <n v="114"/>
    <n v="4788"/>
    <n v="1675.8"/>
    <n v="0.35"/>
    <x v="1"/>
  </r>
  <r>
    <x v="2"/>
    <x v="2"/>
    <x v="221"/>
    <x v="4"/>
    <x v="8"/>
    <x v="19"/>
    <x v="4"/>
    <n v="44"/>
    <n v="60"/>
    <n v="2640"/>
    <n v="686.4"/>
    <n v="0.26"/>
    <x v="1"/>
  </r>
  <r>
    <x v="2"/>
    <x v="2"/>
    <x v="221"/>
    <x v="4"/>
    <x v="8"/>
    <x v="19"/>
    <x v="5"/>
    <n v="48"/>
    <n v="131"/>
    <n v="6288"/>
    <n v="2955.36"/>
    <n v="0.47000000000000003"/>
    <x v="1"/>
  </r>
  <r>
    <x v="1"/>
    <x v="2"/>
    <x v="240"/>
    <x v="4"/>
    <x v="8"/>
    <x v="19"/>
    <x v="0"/>
    <n v="47"/>
    <n v="171"/>
    <n v="8037"/>
    <n v="2893.3199999999997"/>
    <n v="0.36"/>
    <x v="1"/>
  </r>
  <r>
    <x v="1"/>
    <x v="2"/>
    <x v="240"/>
    <x v="4"/>
    <x v="8"/>
    <x v="19"/>
    <x v="1"/>
    <n v="51"/>
    <n v="105"/>
    <n v="5355"/>
    <n v="1445.8500000000001"/>
    <n v="0.27"/>
    <x v="1"/>
  </r>
  <r>
    <x v="1"/>
    <x v="2"/>
    <x v="240"/>
    <x v="4"/>
    <x v="8"/>
    <x v="19"/>
    <x v="2"/>
    <n v="49"/>
    <n v="132"/>
    <n v="6468"/>
    <n v="2199.12"/>
    <n v="0.33999999999999997"/>
    <x v="1"/>
  </r>
  <r>
    <x v="1"/>
    <x v="2"/>
    <x v="240"/>
    <x v="4"/>
    <x v="8"/>
    <x v="19"/>
    <x v="3"/>
    <n v="41"/>
    <n v="90"/>
    <n v="3690"/>
    <n v="1291.5"/>
    <n v="0.35"/>
    <x v="1"/>
  </r>
  <r>
    <x v="1"/>
    <x v="2"/>
    <x v="240"/>
    <x v="4"/>
    <x v="8"/>
    <x v="19"/>
    <x v="4"/>
    <n v="47"/>
    <n v="60"/>
    <n v="2820"/>
    <n v="620.4"/>
    <n v="0.22"/>
    <x v="1"/>
  </r>
  <r>
    <x v="1"/>
    <x v="2"/>
    <x v="240"/>
    <x v="4"/>
    <x v="8"/>
    <x v="19"/>
    <x v="5"/>
    <n v="57"/>
    <n v="113"/>
    <n v="6441"/>
    <n v="3220.5"/>
    <n v="0.5"/>
    <x v="1"/>
  </r>
  <r>
    <x v="1"/>
    <x v="2"/>
    <x v="271"/>
    <x v="4"/>
    <x v="8"/>
    <x v="19"/>
    <x v="0"/>
    <n v="44"/>
    <n v="201"/>
    <n v="8844"/>
    <n v="2918.5199999999995"/>
    <n v="0.32999999999999996"/>
    <x v="1"/>
  </r>
  <r>
    <x v="1"/>
    <x v="2"/>
    <x v="271"/>
    <x v="4"/>
    <x v="8"/>
    <x v="19"/>
    <x v="1"/>
    <n v="46"/>
    <n v="132"/>
    <n v="6072"/>
    <n v="1700.16"/>
    <n v="0.28000000000000003"/>
    <x v="1"/>
  </r>
  <r>
    <x v="1"/>
    <x v="2"/>
    <x v="271"/>
    <x v="4"/>
    <x v="8"/>
    <x v="19"/>
    <x v="2"/>
    <n v="46"/>
    <n v="132"/>
    <n v="6072"/>
    <n v="2185.92"/>
    <n v="0.36"/>
    <x v="1"/>
  </r>
  <r>
    <x v="1"/>
    <x v="2"/>
    <x v="271"/>
    <x v="4"/>
    <x v="8"/>
    <x v="19"/>
    <x v="3"/>
    <n v="39"/>
    <n v="107"/>
    <n v="4173"/>
    <n v="1418.82"/>
    <n v="0.33999999999999997"/>
    <x v="1"/>
  </r>
  <r>
    <x v="1"/>
    <x v="2"/>
    <x v="271"/>
    <x v="4"/>
    <x v="8"/>
    <x v="19"/>
    <x v="4"/>
    <n v="42"/>
    <n v="68"/>
    <n v="2856"/>
    <n v="714"/>
    <n v="0.25"/>
    <x v="1"/>
  </r>
  <r>
    <x v="1"/>
    <x v="2"/>
    <x v="271"/>
    <x v="4"/>
    <x v="8"/>
    <x v="19"/>
    <x v="5"/>
    <n v="48"/>
    <n v="173"/>
    <n v="8304"/>
    <n v="3902.88"/>
    <n v="0.47000000000000003"/>
    <x v="1"/>
  </r>
  <r>
    <x v="1"/>
    <x v="2"/>
    <x v="301"/>
    <x v="4"/>
    <x v="8"/>
    <x v="19"/>
    <x v="0"/>
    <n v="50"/>
    <n v="272"/>
    <n v="13600"/>
    <n v="4352"/>
    <n v="0.32"/>
    <x v="1"/>
  </r>
  <r>
    <x v="1"/>
    <x v="2"/>
    <x v="301"/>
    <x v="4"/>
    <x v="8"/>
    <x v="19"/>
    <x v="1"/>
    <n v="53"/>
    <n v="224"/>
    <n v="11872"/>
    <n v="3442.8799999999997"/>
    <n v="0.28999999999999998"/>
    <x v="1"/>
  </r>
  <r>
    <x v="1"/>
    <x v="2"/>
    <x v="301"/>
    <x v="4"/>
    <x v="8"/>
    <x v="19"/>
    <x v="2"/>
    <n v="60"/>
    <n v="238"/>
    <n v="14280"/>
    <n v="4712.3999999999996"/>
    <n v="0.32999999999999996"/>
    <x v="1"/>
  </r>
  <r>
    <x v="1"/>
    <x v="2"/>
    <x v="301"/>
    <x v="4"/>
    <x v="8"/>
    <x v="19"/>
    <x v="3"/>
    <n v="66"/>
    <n v="196"/>
    <n v="12936"/>
    <n v="4786.32"/>
    <n v="0.37"/>
    <x v="1"/>
  </r>
  <r>
    <x v="1"/>
    <x v="2"/>
    <x v="301"/>
    <x v="4"/>
    <x v="8"/>
    <x v="19"/>
    <x v="4"/>
    <n v="71"/>
    <n v="153"/>
    <n v="10863"/>
    <n v="2389.86"/>
    <n v="0.22"/>
    <x v="1"/>
  </r>
  <r>
    <x v="1"/>
    <x v="2"/>
    <x v="301"/>
    <x v="4"/>
    <x v="8"/>
    <x v="19"/>
    <x v="5"/>
    <n v="74"/>
    <n v="248"/>
    <n v="18352"/>
    <n v="8625.44"/>
    <n v="0.47000000000000003"/>
    <x v="1"/>
  </r>
  <r>
    <x v="1"/>
    <x v="2"/>
    <x v="330"/>
    <x v="4"/>
    <x v="8"/>
    <x v="19"/>
    <x v="0"/>
    <n v="68"/>
    <n v="297"/>
    <n v="20196"/>
    <n v="7472.5199999999995"/>
    <n v="0.37"/>
    <x v="1"/>
  </r>
  <r>
    <x v="1"/>
    <x v="2"/>
    <x v="330"/>
    <x v="4"/>
    <x v="8"/>
    <x v="19"/>
    <x v="1"/>
    <n v="74"/>
    <n v="263"/>
    <n v="19462"/>
    <n v="5449.3600000000006"/>
    <n v="0.28000000000000003"/>
    <x v="1"/>
  </r>
  <r>
    <x v="1"/>
    <x v="2"/>
    <x v="330"/>
    <x v="4"/>
    <x v="8"/>
    <x v="19"/>
    <x v="2"/>
    <n v="72"/>
    <n v="238"/>
    <n v="17136"/>
    <n v="5826.24"/>
    <n v="0.33999999999999997"/>
    <x v="1"/>
  </r>
  <r>
    <x v="1"/>
    <x v="2"/>
    <x v="330"/>
    <x v="4"/>
    <x v="8"/>
    <x v="19"/>
    <x v="3"/>
    <n v="59"/>
    <n v="186"/>
    <n v="10974"/>
    <n v="3621.4199999999996"/>
    <n v="0.32999999999999996"/>
    <x v="1"/>
  </r>
  <r>
    <x v="1"/>
    <x v="2"/>
    <x v="330"/>
    <x v="4"/>
    <x v="8"/>
    <x v="19"/>
    <x v="4"/>
    <n v="68"/>
    <n v="208"/>
    <n v="14144"/>
    <n v="3111.68"/>
    <n v="0.22"/>
    <x v="1"/>
  </r>
  <r>
    <x v="1"/>
    <x v="2"/>
    <x v="330"/>
    <x v="4"/>
    <x v="8"/>
    <x v="19"/>
    <x v="5"/>
    <n v="75"/>
    <n v="195"/>
    <n v="14625"/>
    <n v="6873.75"/>
    <n v="0.47000000000000003"/>
    <x v="1"/>
  </r>
  <r>
    <x v="1"/>
    <x v="2"/>
    <x v="362"/>
    <x v="4"/>
    <x v="8"/>
    <x v="19"/>
    <x v="0"/>
    <n v="68"/>
    <n v="255"/>
    <n v="17340"/>
    <n v="6242.4"/>
    <n v="0.36"/>
    <x v="1"/>
  </r>
  <r>
    <x v="1"/>
    <x v="2"/>
    <x v="362"/>
    <x v="4"/>
    <x v="8"/>
    <x v="19"/>
    <x v="1"/>
    <n v="60"/>
    <n v="272"/>
    <n v="16320"/>
    <n v="4406.4000000000005"/>
    <n v="0.27"/>
    <x v="1"/>
  </r>
  <r>
    <x v="1"/>
    <x v="2"/>
    <x v="362"/>
    <x v="4"/>
    <x v="8"/>
    <x v="19"/>
    <x v="2"/>
    <n v="62"/>
    <n v="231"/>
    <n v="14322"/>
    <n v="4726.2599999999993"/>
    <n v="0.32999999999999996"/>
    <x v="1"/>
  </r>
  <r>
    <x v="1"/>
    <x v="2"/>
    <x v="362"/>
    <x v="4"/>
    <x v="8"/>
    <x v="19"/>
    <x v="3"/>
    <n v="64"/>
    <n v="147"/>
    <n v="9408"/>
    <n v="3104.6399999999994"/>
    <n v="0.32999999999999996"/>
    <x v="1"/>
  </r>
  <r>
    <x v="1"/>
    <x v="2"/>
    <x v="362"/>
    <x v="4"/>
    <x v="8"/>
    <x v="19"/>
    <x v="4"/>
    <n v="63"/>
    <n v="166"/>
    <n v="10458"/>
    <n v="2509.92"/>
    <n v="0.24000000000000002"/>
    <x v="1"/>
  </r>
  <r>
    <x v="1"/>
    <x v="2"/>
    <x v="362"/>
    <x v="4"/>
    <x v="8"/>
    <x v="19"/>
    <x v="5"/>
    <n v="60"/>
    <n v="96"/>
    <n v="5760"/>
    <n v="2822.4"/>
    <n v="0.49"/>
    <x v="1"/>
  </r>
  <r>
    <x v="1"/>
    <x v="2"/>
    <x v="394"/>
    <x v="4"/>
    <x v="8"/>
    <x v="19"/>
    <x v="0"/>
    <n v="44"/>
    <n v="155"/>
    <n v="6820"/>
    <n v="2523.4"/>
    <n v="0.37"/>
    <x v="1"/>
  </r>
  <r>
    <x v="1"/>
    <x v="2"/>
    <x v="394"/>
    <x v="4"/>
    <x v="8"/>
    <x v="19"/>
    <x v="1"/>
    <n v="45"/>
    <n v="150"/>
    <n v="6750"/>
    <n v="2092.5"/>
    <n v="0.31"/>
    <x v="1"/>
  </r>
  <r>
    <x v="1"/>
    <x v="2"/>
    <x v="394"/>
    <x v="4"/>
    <x v="8"/>
    <x v="19"/>
    <x v="2"/>
    <n v="39"/>
    <n v="96"/>
    <n v="3744"/>
    <n v="1235.5199999999998"/>
    <n v="0.32999999999999996"/>
    <x v="1"/>
  </r>
  <r>
    <x v="1"/>
    <x v="2"/>
    <x v="394"/>
    <x v="4"/>
    <x v="8"/>
    <x v="19"/>
    <x v="3"/>
    <n v="44"/>
    <n v="78"/>
    <n v="3432"/>
    <n v="1269.8399999999999"/>
    <n v="0.37"/>
    <x v="1"/>
  </r>
  <r>
    <x v="1"/>
    <x v="2"/>
    <x v="394"/>
    <x v="4"/>
    <x v="8"/>
    <x v="19"/>
    <x v="4"/>
    <n v="54"/>
    <n v="94"/>
    <n v="5076"/>
    <n v="1167.48"/>
    <n v="0.23"/>
    <x v="1"/>
  </r>
  <r>
    <x v="1"/>
    <x v="2"/>
    <x v="394"/>
    <x v="4"/>
    <x v="8"/>
    <x v="19"/>
    <x v="5"/>
    <n v="42"/>
    <n v="99"/>
    <n v="4158"/>
    <n v="2037.42"/>
    <n v="0.49"/>
    <x v="1"/>
  </r>
  <r>
    <x v="1"/>
    <x v="2"/>
    <x v="423"/>
    <x v="4"/>
    <x v="8"/>
    <x v="19"/>
    <x v="0"/>
    <n v="39"/>
    <n v="140"/>
    <n v="5460"/>
    <n v="2020.2"/>
    <n v="0.37"/>
    <x v="1"/>
  </r>
  <r>
    <x v="1"/>
    <x v="2"/>
    <x v="423"/>
    <x v="4"/>
    <x v="8"/>
    <x v="19"/>
    <x v="1"/>
    <n v="43"/>
    <n v="190"/>
    <n v="8170"/>
    <n v="2369.2999999999997"/>
    <n v="0.28999999999999998"/>
    <x v="1"/>
  </r>
  <r>
    <x v="1"/>
    <x v="2"/>
    <x v="423"/>
    <x v="4"/>
    <x v="8"/>
    <x v="19"/>
    <x v="2"/>
    <n v="43"/>
    <n v="128"/>
    <n v="5504"/>
    <n v="1871.36"/>
    <n v="0.33999999999999997"/>
    <x v="1"/>
  </r>
  <r>
    <x v="1"/>
    <x v="2"/>
    <x v="423"/>
    <x v="4"/>
    <x v="8"/>
    <x v="19"/>
    <x v="3"/>
    <n v="40"/>
    <n v="120"/>
    <n v="4800"/>
    <n v="1680"/>
    <n v="0.35"/>
    <x v="1"/>
  </r>
  <r>
    <x v="1"/>
    <x v="2"/>
    <x v="423"/>
    <x v="4"/>
    <x v="8"/>
    <x v="19"/>
    <x v="4"/>
    <n v="47"/>
    <n v="116"/>
    <n v="5452"/>
    <n v="1199.44"/>
    <n v="0.22"/>
    <x v="1"/>
  </r>
  <r>
    <x v="1"/>
    <x v="2"/>
    <x v="423"/>
    <x v="4"/>
    <x v="8"/>
    <x v="19"/>
    <x v="5"/>
    <n v="53"/>
    <n v="140"/>
    <n v="7420"/>
    <n v="3858.4"/>
    <n v="0.52"/>
    <x v="1"/>
  </r>
  <r>
    <x v="1"/>
    <x v="2"/>
    <x v="454"/>
    <x v="4"/>
    <x v="8"/>
    <x v="19"/>
    <x v="0"/>
    <n v="41"/>
    <n v="188"/>
    <n v="7708"/>
    <n v="2620.7199999999998"/>
    <n v="0.33999999999999997"/>
    <x v="1"/>
  </r>
  <r>
    <x v="1"/>
    <x v="2"/>
    <x v="454"/>
    <x v="4"/>
    <x v="8"/>
    <x v="19"/>
    <x v="1"/>
    <n v="46"/>
    <n v="231"/>
    <n v="10626"/>
    <n v="3400.32"/>
    <n v="0.32"/>
    <x v="1"/>
  </r>
  <r>
    <x v="1"/>
    <x v="2"/>
    <x v="454"/>
    <x v="4"/>
    <x v="8"/>
    <x v="19"/>
    <x v="2"/>
    <n v="44"/>
    <n v="173"/>
    <n v="7612"/>
    <n v="2816.44"/>
    <n v="0.37"/>
    <x v="1"/>
  </r>
  <r>
    <x v="1"/>
    <x v="2"/>
    <x v="454"/>
    <x v="4"/>
    <x v="8"/>
    <x v="19"/>
    <x v="3"/>
    <n v="47"/>
    <n v="170"/>
    <n v="7990"/>
    <n v="2716.6"/>
    <n v="0.33999999999999997"/>
    <x v="1"/>
  </r>
  <r>
    <x v="1"/>
    <x v="2"/>
    <x v="454"/>
    <x v="4"/>
    <x v="8"/>
    <x v="19"/>
    <x v="4"/>
    <n v="58"/>
    <n v="147"/>
    <n v="8526"/>
    <n v="2302.02"/>
    <n v="0.27"/>
    <x v="1"/>
  </r>
  <r>
    <x v="1"/>
    <x v="2"/>
    <x v="454"/>
    <x v="4"/>
    <x v="8"/>
    <x v="19"/>
    <x v="5"/>
    <n v="66"/>
    <n v="198"/>
    <n v="13068"/>
    <n v="6534"/>
    <n v="0.5"/>
    <x v="1"/>
  </r>
  <r>
    <x v="1"/>
    <x v="2"/>
    <x v="483"/>
    <x v="4"/>
    <x v="8"/>
    <x v="19"/>
    <x v="0"/>
    <n v="58"/>
    <n v="280"/>
    <n v="16240"/>
    <n v="5846.4"/>
    <n v="0.36"/>
    <x v="1"/>
  </r>
  <r>
    <x v="1"/>
    <x v="2"/>
    <x v="483"/>
    <x v="4"/>
    <x v="8"/>
    <x v="19"/>
    <x v="1"/>
    <n v="55"/>
    <n v="256"/>
    <n v="14080"/>
    <n v="4364.8"/>
    <n v="0.31"/>
    <x v="1"/>
  </r>
  <r>
    <x v="3"/>
    <x v="2"/>
    <x v="483"/>
    <x v="4"/>
    <x v="8"/>
    <x v="19"/>
    <x v="2"/>
    <n v="64"/>
    <n v="204"/>
    <n v="13056"/>
    <n v="4308.4799999999996"/>
    <n v="0.32999999999999996"/>
    <x v="1"/>
  </r>
  <r>
    <x v="3"/>
    <x v="2"/>
    <x v="483"/>
    <x v="4"/>
    <x v="8"/>
    <x v="19"/>
    <x v="3"/>
    <n v="58"/>
    <n v="204"/>
    <n v="11832"/>
    <n v="4022.8799999999997"/>
    <n v="0.33999999999999997"/>
    <x v="1"/>
  </r>
  <r>
    <x v="3"/>
    <x v="2"/>
    <x v="483"/>
    <x v="4"/>
    <x v="8"/>
    <x v="19"/>
    <x v="4"/>
    <n v="64"/>
    <n v="179"/>
    <n v="11456"/>
    <n v="2978.56"/>
    <n v="0.26"/>
    <x v="1"/>
  </r>
  <r>
    <x v="3"/>
    <x v="2"/>
    <x v="483"/>
    <x v="4"/>
    <x v="8"/>
    <x v="19"/>
    <x v="5"/>
    <n v="64"/>
    <n v="200"/>
    <n v="12800"/>
    <n v="6144"/>
    <n v="0.48"/>
    <x v="1"/>
  </r>
  <r>
    <x v="3"/>
    <x v="0"/>
    <x v="176"/>
    <x v="4"/>
    <x v="8"/>
    <x v="19"/>
    <x v="0"/>
    <n v="30"/>
    <n v="272"/>
    <n v="8160"/>
    <n v="4161.6000000000004"/>
    <n v="0.51"/>
    <x v="1"/>
  </r>
  <r>
    <x v="3"/>
    <x v="0"/>
    <x v="176"/>
    <x v="4"/>
    <x v="8"/>
    <x v="19"/>
    <x v="1"/>
    <n v="36"/>
    <n v="221"/>
    <n v="7956"/>
    <n v="3182.3999999999996"/>
    <n v="0.39999999999999997"/>
    <x v="1"/>
  </r>
  <r>
    <x v="3"/>
    <x v="0"/>
    <x v="176"/>
    <x v="4"/>
    <x v="8"/>
    <x v="19"/>
    <x v="2"/>
    <n v="26"/>
    <n v="202"/>
    <n v="5252"/>
    <n v="1523.08"/>
    <n v="0.28999999999999998"/>
    <x v="1"/>
  </r>
  <r>
    <x v="3"/>
    <x v="0"/>
    <x v="176"/>
    <x v="4"/>
    <x v="8"/>
    <x v="19"/>
    <x v="3"/>
    <n v="30"/>
    <n v="170"/>
    <n v="5100"/>
    <n v="1887"/>
    <n v="0.37"/>
    <x v="1"/>
  </r>
  <r>
    <x v="3"/>
    <x v="0"/>
    <x v="176"/>
    <x v="4"/>
    <x v="8"/>
    <x v="19"/>
    <x v="4"/>
    <n v="36"/>
    <n v="193"/>
    <n v="6948"/>
    <n v="2848.68"/>
    <n v="0.41"/>
    <x v="1"/>
  </r>
  <r>
    <x v="3"/>
    <x v="0"/>
    <x v="176"/>
    <x v="4"/>
    <x v="8"/>
    <x v="19"/>
    <x v="5"/>
    <n v="35"/>
    <n v="221"/>
    <n v="7735"/>
    <n v="4254.25"/>
    <n v="0.55000000000000004"/>
    <x v="1"/>
  </r>
  <r>
    <x v="3"/>
    <x v="0"/>
    <x v="205"/>
    <x v="4"/>
    <x v="8"/>
    <x v="19"/>
    <x v="0"/>
    <n v="36"/>
    <n v="288"/>
    <n v="10368"/>
    <n v="4872.96"/>
    <n v="0.47000000000000003"/>
    <x v="1"/>
  </r>
  <r>
    <x v="3"/>
    <x v="0"/>
    <x v="205"/>
    <x v="4"/>
    <x v="8"/>
    <x v="19"/>
    <x v="1"/>
    <n v="31"/>
    <n v="165"/>
    <n v="5115"/>
    <n v="2097.15"/>
    <n v="0.41"/>
    <x v="1"/>
  </r>
  <r>
    <x v="3"/>
    <x v="0"/>
    <x v="205"/>
    <x v="4"/>
    <x v="8"/>
    <x v="19"/>
    <x v="2"/>
    <n v="23"/>
    <n v="204"/>
    <n v="4692"/>
    <n v="1501.44"/>
    <n v="0.32"/>
    <x v="1"/>
  </r>
  <r>
    <x v="0"/>
    <x v="2"/>
    <x v="698"/>
    <x v="4"/>
    <x v="18"/>
    <x v="22"/>
    <x v="3"/>
    <n v="28"/>
    <n v="64"/>
    <n v="1792"/>
    <n v="734.71999999999991"/>
    <n v="0.41"/>
    <x v="1"/>
  </r>
  <r>
    <x v="0"/>
    <x v="2"/>
    <x v="698"/>
    <x v="4"/>
    <x v="18"/>
    <x v="22"/>
    <x v="4"/>
    <n v="29"/>
    <n v="39"/>
    <n v="1131"/>
    <n v="508.95"/>
    <n v="0.45"/>
    <x v="1"/>
  </r>
  <r>
    <x v="0"/>
    <x v="2"/>
    <x v="698"/>
    <x v="4"/>
    <x v="18"/>
    <x v="22"/>
    <x v="5"/>
    <n v="30"/>
    <n v="107"/>
    <n v="3210"/>
    <n v="1155.5999999999999"/>
    <n v="0.36"/>
    <x v="1"/>
  </r>
  <r>
    <x v="0"/>
    <x v="2"/>
    <x v="228"/>
    <x v="4"/>
    <x v="18"/>
    <x v="22"/>
    <x v="0"/>
    <n v="30"/>
    <n v="162"/>
    <n v="4860"/>
    <n v="1846.8"/>
    <n v="0.38"/>
    <x v="1"/>
  </r>
  <r>
    <x v="0"/>
    <x v="2"/>
    <x v="228"/>
    <x v="4"/>
    <x v="18"/>
    <x v="22"/>
    <x v="1"/>
    <n v="35"/>
    <n v="98"/>
    <n v="3430"/>
    <n v="1406.3"/>
    <n v="0.41"/>
    <x v="1"/>
  </r>
  <r>
    <x v="0"/>
    <x v="2"/>
    <x v="228"/>
    <x v="4"/>
    <x v="18"/>
    <x v="22"/>
    <x v="2"/>
    <n v="43"/>
    <n v="112"/>
    <n v="4816"/>
    <n v="1974.56"/>
    <n v="0.41"/>
    <x v="1"/>
  </r>
  <r>
    <x v="0"/>
    <x v="2"/>
    <x v="228"/>
    <x v="4"/>
    <x v="18"/>
    <x v="22"/>
    <x v="3"/>
    <n v="38"/>
    <n v="78"/>
    <n v="2964"/>
    <n v="1155.9599999999998"/>
    <n v="0.38999999999999996"/>
    <x v="1"/>
  </r>
  <r>
    <x v="0"/>
    <x v="2"/>
    <x v="228"/>
    <x v="4"/>
    <x v="18"/>
    <x v="22"/>
    <x v="4"/>
    <n v="43"/>
    <n v="33"/>
    <n v="1419"/>
    <n v="595.98"/>
    <n v="0.42000000000000004"/>
    <x v="1"/>
  </r>
  <r>
    <x v="0"/>
    <x v="2"/>
    <x v="228"/>
    <x v="4"/>
    <x v="18"/>
    <x v="22"/>
    <x v="5"/>
    <n v="35"/>
    <n v="102"/>
    <n v="3570"/>
    <n v="1285.2"/>
    <n v="0.36"/>
    <x v="1"/>
  </r>
  <r>
    <x v="0"/>
    <x v="2"/>
    <x v="247"/>
    <x v="4"/>
    <x v="18"/>
    <x v="22"/>
    <x v="0"/>
    <n v="38"/>
    <n v="147"/>
    <n v="5586"/>
    <n v="2066.8200000000002"/>
    <n v="0.37"/>
    <x v="1"/>
  </r>
  <r>
    <x v="0"/>
    <x v="2"/>
    <x v="247"/>
    <x v="4"/>
    <x v="18"/>
    <x v="22"/>
    <x v="1"/>
    <n v="44"/>
    <n v="85"/>
    <n v="3740"/>
    <n v="1533.3999999999999"/>
    <n v="0.41"/>
    <x v="1"/>
  </r>
  <r>
    <x v="0"/>
    <x v="2"/>
    <x v="247"/>
    <x v="4"/>
    <x v="18"/>
    <x v="22"/>
    <x v="2"/>
    <n v="41"/>
    <n v="114"/>
    <n v="4674"/>
    <n v="1729.3799999999999"/>
    <n v="0.37"/>
    <x v="1"/>
  </r>
  <r>
    <x v="0"/>
    <x v="2"/>
    <x v="247"/>
    <x v="4"/>
    <x v="18"/>
    <x v="22"/>
    <x v="3"/>
    <n v="32"/>
    <n v="68"/>
    <n v="2176"/>
    <n v="913.92"/>
    <n v="0.42"/>
    <x v="1"/>
  </r>
  <r>
    <x v="0"/>
    <x v="2"/>
    <x v="247"/>
    <x v="4"/>
    <x v="18"/>
    <x v="22"/>
    <x v="4"/>
    <n v="40"/>
    <n v="40"/>
    <n v="1600"/>
    <n v="672.00000000000011"/>
    <n v="0.42000000000000004"/>
    <x v="1"/>
  </r>
  <r>
    <x v="0"/>
    <x v="2"/>
    <x v="247"/>
    <x v="4"/>
    <x v="18"/>
    <x v="22"/>
    <x v="5"/>
    <n v="47"/>
    <n v="90"/>
    <n v="4230"/>
    <n v="1522.8"/>
    <n v="0.36"/>
    <x v="1"/>
  </r>
  <r>
    <x v="0"/>
    <x v="2"/>
    <x v="278"/>
    <x v="4"/>
    <x v="18"/>
    <x v="22"/>
    <x v="0"/>
    <n v="39"/>
    <n v="175"/>
    <n v="6825"/>
    <n v="2730"/>
    <n v="0.39999999999999997"/>
    <x v="1"/>
  </r>
  <r>
    <x v="0"/>
    <x v="2"/>
    <x v="278"/>
    <x v="4"/>
    <x v="18"/>
    <x v="22"/>
    <x v="1"/>
    <n v="40"/>
    <n v="105"/>
    <n v="4200"/>
    <n v="1722"/>
    <n v="0.41"/>
    <x v="1"/>
  </r>
  <r>
    <x v="0"/>
    <x v="2"/>
    <x v="278"/>
    <x v="4"/>
    <x v="18"/>
    <x v="22"/>
    <x v="2"/>
    <n v="37"/>
    <n v="109"/>
    <n v="4033"/>
    <n v="1492.21"/>
    <n v="0.37"/>
    <x v="1"/>
  </r>
  <r>
    <x v="0"/>
    <x v="2"/>
    <x v="278"/>
    <x v="4"/>
    <x v="18"/>
    <x v="22"/>
    <x v="3"/>
    <n v="33"/>
    <n v="85"/>
    <n v="2805"/>
    <n v="1065.9000000000001"/>
    <n v="0.38"/>
    <x v="1"/>
  </r>
  <r>
    <x v="0"/>
    <x v="2"/>
    <x v="278"/>
    <x v="4"/>
    <x v="18"/>
    <x v="22"/>
    <x v="4"/>
    <n v="34"/>
    <n v="54"/>
    <n v="1836"/>
    <n v="789.48000000000013"/>
    <n v="0.43000000000000005"/>
    <x v="1"/>
  </r>
  <r>
    <x v="0"/>
    <x v="2"/>
    <x v="278"/>
    <x v="4"/>
    <x v="18"/>
    <x v="22"/>
    <x v="5"/>
    <n v="44"/>
    <n v="168"/>
    <n v="7392"/>
    <n v="2587.1999999999998"/>
    <n v="0.35"/>
    <x v="1"/>
  </r>
  <r>
    <x v="0"/>
    <x v="2"/>
    <x v="308"/>
    <x v="4"/>
    <x v="18"/>
    <x v="22"/>
    <x v="0"/>
    <n v="37"/>
    <n v="233"/>
    <n v="8621"/>
    <n v="3189.77"/>
    <n v="0.37"/>
    <x v="1"/>
  </r>
  <r>
    <x v="0"/>
    <x v="2"/>
    <x v="308"/>
    <x v="4"/>
    <x v="18"/>
    <x v="22"/>
    <x v="1"/>
    <n v="45"/>
    <n v="221"/>
    <n v="9945"/>
    <n v="4077.45"/>
    <n v="0.41"/>
    <x v="1"/>
  </r>
  <r>
    <x v="0"/>
    <x v="2"/>
    <x v="308"/>
    <x v="4"/>
    <x v="18"/>
    <x v="22"/>
    <x v="2"/>
    <n v="58"/>
    <n v="208"/>
    <n v="12064"/>
    <n v="4463.68"/>
    <n v="0.37"/>
    <x v="1"/>
  </r>
  <r>
    <x v="0"/>
    <x v="2"/>
    <x v="308"/>
    <x v="4"/>
    <x v="18"/>
    <x v="22"/>
    <x v="3"/>
    <n v="61"/>
    <n v="184"/>
    <n v="11224"/>
    <n v="4601.84"/>
    <n v="0.41"/>
    <x v="1"/>
  </r>
  <r>
    <x v="0"/>
    <x v="2"/>
    <x v="308"/>
    <x v="4"/>
    <x v="18"/>
    <x v="22"/>
    <x v="4"/>
    <n v="68"/>
    <n v="128"/>
    <n v="8704"/>
    <n v="4003.84"/>
    <n v="0.46"/>
    <x v="1"/>
  </r>
  <r>
    <x v="0"/>
    <x v="2"/>
    <x v="308"/>
    <x v="4"/>
    <x v="18"/>
    <x v="22"/>
    <x v="5"/>
    <n v="82"/>
    <n v="231"/>
    <n v="18942"/>
    <n v="7008.54"/>
    <n v="0.37"/>
    <x v="1"/>
  </r>
  <r>
    <x v="0"/>
    <x v="2"/>
    <x v="337"/>
    <x v="4"/>
    <x v="18"/>
    <x v="22"/>
    <x v="0"/>
    <n v="60"/>
    <n v="272"/>
    <n v="16320"/>
    <n v="6038.4"/>
    <n v="0.37"/>
    <x v="1"/>
  </r>
  <r>
    <x v="0"/>
    <x v="2"/>
    <x v="337"/>
    <x v="4"/>
    <x v="18"/>
    <x v="22"/>
    <x v="1"/>
    <n v="60"/>
    <n v="224"/>
    <n v="13440"/>
    <n v="5107.2"/>
    <n v="0.38"/>
    <x v="1"/>
  </r>
  <r>
    <x v="0"/>
    <x v="2"/>
    <x v="337"/>
    <x v="4"/>
    <x v="18"/>
    <x v="22"/>
    <x v="2"/>
    <n v="62"/>
    <n v="208"/>
    <n v="12896"/>
    <n v="4900.4800000000005"/>
    <n v="0.38"/>
    <x v="1"/>
  </r>
  <r>
    <x v="0"/>
    <x v="2"/>
    <x v="337"/>
    <x v="4"/>
    <x v="18"/>
    <x v="22"/>
    <x v="3"/>
    <n v="65"/>
    <n v="187"/>
    <n v="12155"/>
    <n v="5105.0999999999995"/>
    <n v="0.42"/>
    <x v="1"/>
  </r>
  <r>
    <x v="0"/>
    <x v="2"/>
    <x v="337"/>
    <x v="4"/>
    <x v="18"/>
    <x v="22"/>
    <x v="4"/>
    <n v="72"/>
    <n v="210"/>
    <n v="15120"/>
    <n v="6501.6"/>
    <n v="0.43000000000000005"/>
    <x v="1"/>
  </r>
  <r>
    <x v="0"/>
    <x v="2"/>
    <x v="337"/>
    <x v="4"/>
    <x v="18"/>
    <x v="22"/>
    <x v="5"/>
    <n v="82"/>
    <n v="186"/>
    <n v="15252"/>
    <n v="5033.1599999999989"/>
    <n v="0.32999999999999996"/>
    <x v="1"/>
  </r>
  <r>
    <x v="0"/>
    <x v="2"/>
    <x v="369"/>
    <x v="4"/>
    <x v="18"/>
    <x v="22"/>
    <x v="0"/>
    <n v="67"/>
    <n v="272"/>
    <n v="18224"/>
    <n v="7289.5999999999995"/>
    <n v="0.39999999999999997"/>
    <x v="1"/>
  </r>
  <r>
    <x v="0"/>
    <x v="2"/>
    <x v="369"/>
    <x v="4"/>
    <x v="18"/>
    <x v="22"/>
    <x v="1"/>
    <n v="53"/>
    <n v="240"/>
    <n v="12720"/>
    <n v="5342.4"/>
    <n v="0.42"/>
    <x v="1"/>
  </r>
  <r>
    <x v="0"/>
    <x v="2"/>
    <x v="369"/>
    <x v="4"/>
    <x v="18"/>
    <x v="22"/>
    <x v="2"/>
    <n v="53"/>
    <n v="215"/>
    <n v="11395"/>
    <n v="4216.1499999999996"/>
    <n v="0.37"/>
    <x v="1"/>
  </r>
  <r>
    <x v="0"/>
    <x v="2"/>
    <x v="369"/>
    <x v="4"/>
    <x v="18"/>
    <x v="22"/>
    <x v="3"/>
    <n v="52"/>
    <n v="136"/>
    <n v="7072"/>
    <n v="2758.08"/>
    <n v="0.38999999999999996"/>
    <x v="1"/>
  </r>
  <r>
    <x v="0"/>
    <x v="2"/>
    <x v="369"/>
    <x v="4"/>
    <x v="18"/>
    <x v="22"/>
    <x v="4"/>
    <n v="51"/>
    <n v="132"/>
    <n v="6732"/>
    <n v="3029.4"/>
    <n v="0.45"/>
    <x v="1"/>
  </r>
  <r>
    <x v="0"/>
    <x v="2"/>
    <x v="369"/>
    <x v="4"/>
    <x v="18"/>
    <x v="22"/>
    <x v="5"/>
    <n v="55"/>
    <n v="80"/>
    <n v="4400"/>
    <n v="1495.9999999999998"/>
    <n v="0.33999999999999997"/>
    <x v="1"/>
  </r>
  <r>
    <x v="0"/>
    <x v="2"/>
    <x v="401"/>
    <x v="4"/>
    <x v="18"/>
    <x v="22"/>
    <x v="0"/>
    <n v="35"/>
    <n v="149"/>
    <n v="5215"/>
    <n v="2190.2999999999997"/>
    <n v="0.42"/>
    <x v="1"/>
  </r>
  <r>
    <x v="0"/>
    <x v="2"/>
    <x v="401"/>
    <x v="4"/>
    <x v="18"/>
    <x v="22"/>
    <x v="1"/>
    <n v="43"/>
    <n v="153"/>
    <n v="6579"/>
    <n v="2565.81"/>
    <n v="0.38999999999999996"/>
    <x v="1"/>
  </r>
  <r>
    <x v="0"/>
    <x v="2"/>
    <x v="401"/>
    <x v="4"/>
    <x v="18"/>
    <x v="22"/>
    <x v="2"/>
    <n v="34"/>
    <n v="78"/>
    <n v="2652"/>
    <n v="1060.8"/>
    <n v="0.39999999999999997"/>
    <x v="1"/>
  </r>
  <r>
    <x v="0"/>
    <x v="2"/>
    <x v="401"/>
    <x v="4"/>
    <x v="18"/>
    <x v="22"/>
    <x v="3"/>
    <n v="37"/>
    <n v="70"/>
    <n v="2590"/>
    <n v="1036"/>
    <n v="0.39999999999999997"/>
    <x v="1"/>
  </r>
  <r>
    <x v="0"/>
    <x v="2"/>
    <x v="401"/>
    <x v="4"/>
    <x v="18"/>
    <x v="22"/>
    <x v="4"/>
    <n v="39"/>
    <n v="74"/>
    <n v="2886"/>
    <n v="1356.42"/>
    <n v="0.47000000000000003"/>
    <x v="1"/>
  </r>
  <r>
    <x v="0"/>
    <x v="2"/>
    <x v="401"/>
    <x v="4"/>
    <x v="18"/>
    <x v="22"/>
    <x v="5"/>
    <n v="33"/>
    <n v="83"/>
    <n v="2739"/>
    <n v="986.04"/>
    <n v="0.36"/>
    <x v="1"/>
  </r>
  <r>
    <x v="0"/>
    <x v="2"/>
    <x v="430"/>
    <x v="4"/>
    <x v="18"/>
    <x v="22"/>
    <x v="0"/>
    <n v="28"/>
    <n v="119"/>
    <n v="3332"/>
    <n v="1332.8"/>
    <n v="0.39999999999999997"/>
    <x v="1"/>
  </r>
  <r>
    <x v="0"/>
    <x v="2"/>
    <x v="430"/>
    <x v="4"/>
    <x v="18"/>
    <x v="22"/>
    <x v="1"/>
    <n v="39"/>
    <n v="173"/>
    <n v="6747"/>
    <n v="2563.86"/>
    <n v="0.38"/>
    <x v="1"/>
  </r>
  <r>
    <x v="0"/>
    <x v="2"/>
    <x v="430"/>
    <x v="4"/>
    <x v="18"/>
    <x v="22"/>
    <x v="2"/>
    <n v="39"/>
    <n v="119"/>
    <n v="4641"/>
    <n v="1949.22"/>
    <n v="0.42"/>
    <x v="1"/>
  </r>
  <r>
    <x v="0"/>
    <x v="2"/>
    <x v="430"/>
    <x v="4"/>
    <x v="18"/>
    <x v="22"/>
    <x v="3"/>
    <n v="31"/>
    <n v="101"/>
    <n v="3131"/>
    <n v="1158.47"/>
    <n v="0.37"/>
    <x v="1"/>
  </r>
  <r>
    <x v="0"/>
    <x v="2"/>
    <x v="430"/>
    <x v="4"/>
    <x v="18"/>
    <x v="22"/>
    <x v="4"/>
    <n v="42"/>
    <n v="105"/>
    <n v="4410"/>
    <n v="2072.7000000000003"/>
    <n v="0.47000000000000003"/>
    <x v="1"/>
  </r>
  <r>
    <x v="0"/>
    <x v="2"/>
    <x v="430"/>
    <x v="4"/>
    <x v="18"/>
    <x v="22"/>
    <x v="5"/>
    <n v="40"/>
    <n v="109"/>
    <n v="4360"/>
    <n v="1395.2"/>
    <n v="0.32"/>
    <x v="1"/>
  </r>
  <r>
    <x v="0"/>
    <x v="2"/>
    <x v="461"/>
    <x v="4"/>
    <x v="18"/>
    <x v="22"/>
    <x v="0"/>
    <n v="34"/>
    <n v="173"/>
    <n v="5882"/>
    <n v="2470.44"/>
    <n v="0.42"/>
    <x v="1"/>
  </r>
  <r>
    <x v="0"/>
    <x v="2"/>
    <x v="461"/>
    <x v="4"/>
    <x v="18"/>
    <x v="22"/>
    <x v="1"/>
    <n v="34"/>
    <n v="221"/>
    <n v="7514"/>
    <n v="2780.18"/>
    <n v="0.37"/>
    <x v="1"/>
  </r>
  <r>
    <x v="0"/>
    <x v="2"/>
    <x v="461"/>
    <x v="4"/>
    <x v="18"/>
    <x v="22"/>
    <x v="2"/>
    <n v="33"/>
    <n v="143"/>
    <n v="4719"/>
    <n v="1840.4099999999999"/>
    <n v="0.38999999999999996"/>
    <x v="1"/>
  </r>
  <r>
    <x v="0"/>
    <x v="2"/>
    <x v="461"/>
    <x v="4"/>
    <x v="18"/>
    <x v="22"/>
    <x v="3"/>
    <n v="36"/>
    <n v="144"/>
    <n v="5184"/>
    <n v="2021.7599999999998"/>
    <n v="0.38999999999999996"/>
    <x v="1"/>
  </r>
  <r>
    <x v="0"/>
    <x v="2"/>
    <x v="461"/>
    <x v="4"/>
    <x v="18"/>
    <x v="22"/>
    <x v="4"/>
    <n v="56"/>
    <n v="136"/>
    <n v="7616"/>
    <n v="3351.04"/>
    <n v="0.44"/>
    <x v="1"/>
  </r>
  <r>
    <x v="0"/>
    <x v="2"/>
    <x v="461"/>
    <x v="4"/>
    <x v="18"/>
    <x v="22"/>
    <x v="5"/>
    <n v="60"/>
    <n v="176"/>
    <n v="10560"/>
    <n v="3484.7999999999997"/>
    <n v="0.32999999999999996"/>
    <x v="1"/>
  </r>
  <r>
    <x v="0"/>
    <x v="2"/>
    <x v="490"/>
    <x v="4"/>
    <x v="18"/>
    <x v="22"/>
    <x v="0"/>
    <n v="49"/>
    <n v="248"/>
    <n v="12152"/>
    <n v="4860.7999999999993"/>
    <n v="0.39999999999999997"/>
    <x v="1"/>
  </r>
  <r>
    <x v="0"/>
    <x v="2"/>
    <x v="490"/>
    <x v="4"/>
    <x v="18"/>
    <x v="22"/>
    <x v="1"/>
    <n v="54"/>
    <n v="225"/>
    <n v="12150"/>
    <n v="4981.5"/>
    <n v="0.41"/>
    <x v="1"/>
  </r>
  <r>
    <x v="2"/>
    <x v="2"/>
    <x v="490"/>
    <x v="4"/>
    <x v="18"/>
    <x v="22"/>
    <x v="2"/>
    <n v="53"/>
    <n v="165"/>
    <n v="8745"/>
    <n v="3497.9999999999995"/>
    <n v="0.39999999999999997"/>
    <x v="1"/>
  </r>
  <r>
    <x v="2"/>
    <x v="2"/>
    <x v="490"/>
    <x v="4"/>
    <x v="18"/>
    <x v="22"/>
    <x v="3"/>
    <n v="51"/>
    <n v="176"/>
    <n v="8976"/>
    <n v="3500.6399999999994"/>
    <n v="0.38999999999999996"/>
    <x v="1"/>
  </r>
  <r>
    <x v="2"/>
    <x v="2"/>
    <x v="490"/>
    <x v="4"/>
    <x v="18"/>
    <x v="22"/>
    <x v="4"/>
    <n v="59"/>
    <n v="157"/>
    <n v="9263"/>
    <n v="3890.4600000000005"/>
    <n v="0.42000000000000004"/>
    <x v="1"/>
  </r>
  <r>
    <x v="2"/>
    <x v="2"/>
    <x v="490"/>
    <x v="4"/>
    <x v="18"/>
    <x v="22"/>
    <x v="5"/>
    <n v="65"/>
    <n v="190"/>
    <n v="12350"/>
    <n v="4322.5"/>
    <n v="0.35"/>
    <x v="1"/>
  </r>
  <r>
    <x v="2"/>
    <x v="0"/>
    <x v="183"/>
    <x v="4"/>
    <x v="18"/>
    <x v="22"/>
    <x v="0"/>
    <n v="23"/>
    <n v="233"/>
    <n v="5359"/>
    <n v="2786.6800000000003"/>
    <n v="0.52"/>
    <x v="1"/>
  </r>
  <r>
    <x v="2"/>
    <x v="0"/>
    <x v="183"/>
    <x v="4"/>
    <x v="18"/>
    <x v="22"/>
    <x v="1"/>
    <n v="28"/>
    <n v="187"/>
    <n v="5236"/>
    <n v="2460.92"/>
    <n v="0.47"/>
    <x v="1"/>
  </r>
  <r>
    <x v="2"/>
    <x v="0"/>
    <x v="183"/>
    <x v="4"/>
    <x v="18"/>
    <x v="22"/>
    <x v="2"/>
    <n v="18"/>
    <n v="176"/>
    <n v="3168"/>
    <n v="1013.76"/>
    <n v="0.32"/>
    <x v="1"/>
  </r>
  <r>
    <x v="2"/>
    <x v="0"/>
    <x v="183"/>
    <x v="4"/>
    <x v="18"/>
    <x v="22"/>
    <x v="3"/>
    <n v="21"/>
    <n v="136"/>
    <n v="2856"/>
    <n v="1199.52"/>
    <n v="0.42"/>
    <x v="1"/>
  </r>
  <r>
    <x v="2"/>
    <x v="0"/>
    <x v="183"/>
    <x v="4"/>
    <x v="18"/>
    <x v="22"/>
    <x v="4"/>
    <n v="30"/>
    <n v="140"/>
    <n v="4200"/>
    <n v="1889.9999999999998"/>
    <n v="0.44999999999999996"/>
    <x v="1"/>
  </r>
  <r>
    <x v="2"/>
    <x v="0"/>
    <x v="183"/>
    <x v="4"/>
    <x v="18"/>
    <x v="22"/>
    <x v="5"/>
    <n v="25"/>
    <n v="193"/>
    <n v="4825"/>
    <n v="2798.5000000000005"/>
    <n v="0.58000000000000007"/>
    <x v="1"/>
  </r>
  <r>
    <x v="2"/>
    <x v="0"/>
    <x v="212"/>
    <x v="4"/>
    <x v="18"/>
    <x v="22"/>
    <x v="0"/>
    <n v="26"/>
    <n v="256"/>
    <n v="6656"/>
    <n v="3660.8"/>
    <n v="0.55000000000000004"/>
    <x v="1"/>
  </r>
  <r>
    <x v="2"/>
    <x v="0"/>
    <x v="212"/>
    <x v="4"/>
    <x v="18"/>
    <x v="22"/>
    <x v="1"/>
    <n v="27"/>
    <n v="153"/>
    <n v="4131"/>
    <n v="1858.9499999999998"/>
    <n v="0.44999999999999996"/>
    <x v="1"/>
  </r>
  <r>
    <x v="2"/>
    <x v="0"/>
    <x v="212"/>
    <x v="4"/>
    <x v="18"/>
    <x v="22"/>
    <x v="2"/>
    <n v="17"/>
    <n v="170"/>
    <n v="2890"/>
    <n v="1040.3999999999999"/>
    <n v="0.36"/>
    <x v="1"/>
  </r>
  <r>
    <x v="3"/>
    <x v="0"/>
    <x v="206"/>
    <x v="2"/>
    <x v="21"/>
    <x v="25"/>
    <x v="3"/>
    <n v="16"/>
    <n v="93"/>
    <n v="1488"/>
    <n v="624.96"/>
    <n v="0.42000000000000004"/>
    <x v="1"/>
  </r>
  <r>
    <x v="3"/>
    <x v="0"/>
    <x v="206"/>
    <x v="2"/>
    <x v="21"/>
    <x v="25"/>
    <x v="4"/>
    <n v="28"/>
    <n v="120"/>
    <n v="3360"/>
    <n v="1411.2"/>
    <n v="0.42"/>
    <x v="1"/>
  </r>
  <r>
    <x v="3"/>
    <x v="0"/>
    <x v="206"/>
    <x v="2"/>
    <x v="21"/>
    <x v="25"/>
    <x v="5"/>
    <n v="18"/>
    <n v="149"/>
    <n v="2682"/>
    <n v="1475.1000000000001"/>
    <n v="0.55000000000000004"/>
    <x v="1"/>
  </r>
  <r>
    <x v="3"/>
    <x v="0"/>
    <x v="215"/>
    <x v="2"/>
    <x v="21"/>
    <x v="25"/>
    <x v="0"/>
    <n v="20"/>
    <n v="228"/>
    <n v="4560"/>
    <n v="1960.8000000000002"/>
    <n v="0.43000000000000005"/>
    <x v="1"/>
  </r>
  <r>
    <x v="3"/>
    <x v="0"/>
    <x v="215"/>
    <x v="2"/>
    <x v="21"/>
    <x v="25"/>
    <x v="1"/>
    <n v="22"/>
    <n v="105"/>
    <n v="2310"/>
    <n v="923.99999999999989"/>
    <n v="0.39999999999999997"/>
    <x v="1"/>
  </r>
  <r>
    <x v="3"/>
    <x v="0"/>
    <x v="215"/>
    <x v="2"/>
    <x v="21"/>
    <x v="25"/>
    <x v="2"/>
    <n v="16"/>
    <n v="140"/>
    <n v="2240"/>
    <n v="873.59999999999991"/>
    <n v="0.38999999999999996"/>
    <x v="1"/>
  </r>
  <r>
    <x v="3"/>
    <x v="0"/>
    <x v="215"/>
    <x v="2"/>
    <x v="21"/>
    <x v="25"/>
    <x v="3"/>
    <n v="20"/>
    <n v="75"/>
    <n v="1500"/>
    <n v="630.00000000000011"/>
    <n v="0.42000000000000004"/>
    <x v="1"/>
  </r>
  <r>
    <x v="3"/>
    <x v="0"/>
    <x v="215"/>
    <x v="2"/>
    <x v="21"/>
    <x v="25"/>
    <x v="4"/>
    <n v="28"/>
    <n v="90"/>
    <n v="2520"/>
    <n v="1007.9999999999999"/>
    <n v="0.39999999999999997"/>
    <x v="1"/>
  </r>
  <r>
    <x v="3"/>
    <x v="0"/>
    <x v="215"/>
    <x v="2"/>
    <x v="21"/>
    <x v="25"/>
    <x v="5"/>
    <n v="21"/>
    <n v="140"/>
    <n v="2940"/>
    <n v="1675.8000000000002"/>
    <n v="0.57000000000000006"/>
    <x v="1"/>
  </r>
  <r>
    <x v="3"/>
    <x v="0"/>
    <x v="234"/>
    <x v="2"/>
    <x v="21"/>
    <x v="25"/>
    <x v="0"/>
    <n v="20"/>
    <n v="194"/>
    <n v="3880"/>
    <n v="1784.8000000000002"/>
    <n v="0.46"/>
    <x v="1"/>
  </r>
  <r>
    <x v="3"/>
    <x v="0"/>
    <x v="234"/>
    <x v="2"/>
    <x v="21"/>
    <x v="25"/>
    <x v="1"/>
    <n v="20"/>
    <n v="111"/>
    <n v="2220"/>
    <n v="821.4"/>
    <n v="0.37"/>
    <x v="1"/>
  </r>
  <r>
    <x v="3"/>
    <x v="0"/>
    <x v="234"/>
    <x v="2"/>
    <x v="21"/>
    <x v="25"/>
    <x v="2"/>
    <n v="10"/>
    <n v="107"/>
    <n v="1070"/>
    <n v="438.7"/>
    <n v="0.41"/>
    <x v="1"/>
  </r>
  <r>
    <x v="3"/>
    <x v="0"/>
    <x v="234"/>
    <x v="2"/>
    <x v="21"/>
    <x v="25"/>
    <x v="3"/>
    <n v="14"/>
    <n v="75"/>
    <n v="1050"/>
    <n v="472.5"/>
    <n v="0.45"/>
    <x v="1"/>
  </r>
  <r>
    <x v="3"/>
    <x v="0"/>
    <x v="234"/>
    <x v="2"/>
    <x v="21"/>
    <x v="25"/>
    <x v="4"/>
    <n v="24"/>
    <n v="88"/>
    <n v="2112"/>
    <n v="823.68"/>
    <n v="0.38999999999999996"/>
    <x v="1"/>
  </r>
  <r>
    <x v="3"/>
    <x v="0"/>
    <x v="234"/>
    <x v="2"/>
    <x v="21"/>
    <x v="25"/>
    <x v="5"/>
    <n v="20"/>
    <n v="136"/>
    <n v="2720"/>
    <n v="1414.4"/>
    <n v="0.52"/>
    <x v="1"/>
  </r>
  <r>
    <x v="3"/>
    <x v="0"/>
    <x v="265"/>
    <x v="2"/>
    <x v="21"/>
    <x v="25"/>
    <x v="0"/>
    <n v="27"/>
    <n v="228"/>
    <n v="6156"/>
    <n v="2647.0800000000004"/>
    <n v="0.43000000000000005"/>
    <x v="1"/>
  </r>
  <r>
    <x v="3"/>
    <x v="0"/>
    <x v="265"/>
    <x v="2"/>
    <x v="21"/>
    <x v="25"/>
    <x v="1"/>
    <n v="22"/>
    <n v="128"/>
    <n v="2816"/>
    <n v="1182.72"/>
    <n v="0.42"/>
    <x v="1"/>
  </r>
  <r>
    <x v="3"/>
    <x v="0"/>
    <x v="265"/>
    <x v="2"/>
    <x v="21"/>
    <x v="25"/>
    <x v="2"/>
    <n v="19"/>
    <n v="109"/>
    <n v="2071"/>
    <n v="786.98"/>
    <n v="0.38"/>
    <x v="1"/>
  </r>
  <r>
    <x v="3"/>
    <x v="0"/>
    <x v="265"/>
    <x v="2"/>
    <x v="21"/>
    <x v="25"/>
    <x v="3"/>
    <n v="19"/>
    <n v="94"/>
    <n v="1786"/>
    <n v="767.98000000000013"/>
    <n v="0.43000000000000005"/>
    <x v="1"/>
  </r>
  <r>
    <x v="3"/>
    <x v="0"/>
    <x v="265"/>
    <x v="2"/>
    <x v="21"/>
    <x v="25"/>
    <x v="4"/>
    <n v="29"/>
    <n v="90"/>
    <n v="2610"/>
    <n v="1096.2"/>
    <n v="0.42"/>
    <x v="1"/>
  </r>
  <r>
    <x v="3"/>
    <x v="0"/>
    <x v="265"/>
    <x v="2"/>
    <x v="21"/>
    <x v="25"/>
    <x v="5"/>
    <n v="32"/>
    <n v="128"/>
    <n v="4096"/>
    <n v="2334.7200000000003"/>
    <n v="0.57000000000000006"/>
    <x v="1"/>
  </r>
  <r>
    <x v="3"/>
    <x v="0"/>
    <x v="295"/>
    <x v="2"/>
    <x v="21"/>
    <x v="25"/>
    <x v="0"/>
    <n v="21"/>
    <n v="208"/>
    <n v="4368"/>
    <n v="1878.2400000000002"/>
    <n v="0.43000000000000005"/>
    <x v="1"/>
  </r>
  <r>
    <x v="3"/>
    <x v="0"/>
    <x v="295"/>
    <x v="2"/>
    <x v="21"/>
    <x v="25"/>
    <x v="1"/>
    <n v="18"/>
    <n v="132"/>
    <n v="2376"/>
    <n v="950.4"/>
    <n v="0.39999999999999997"/>
    <x v="1"/>
  </r>
  <r>
    <x v="3"/>
    <x v="0"/>
    <x v="295"/>
    <x v="2"/>
    <x v="21"/>
    <x v="25"/>
    <x v="2"/>
    <n v="13"/>
    <n v="128"/>
    <n v="1664"/>
    <n v="615.67999999999995"/>
    <n v="0.37"/>
    <x v="1"/>
  </r>
  <r>
    <x v="3"/>
    <x v="0"/>
    <x v="295"/>
    <x v="2"/>
    <x v="21"/>
    <x v="25"/>
    <x v="3"/>
    <n v="13"/>
    <n v="132"/>
    <n v="1716"/>
    <n v="737.88000000000011"/>
    <n v="0.43000000000000005"/>
    <x v="1"/>
  </r>
  <r>
    <x v="3"/>
    <x v="0"/>
    <x v="295"/>
    <x v="2"/>
    <x v="21"/>
    <x v="25"/>
    <x v="4"/>
    <n v="24"/>
    <n v="132"/>
    <n v="3168"/>
    <n v="1172.1600000000001"/>
    <n v="0.37"/>
    <x v="1"/>
  </r>
  <r>
    <x v="3"/>
    <x v="0"/>
    <x v="295"/>
    <x v="2"/>
    <x v="21"/>
    <x v="25"/>
    <x v="5"/>
    <n v="32"/>
    <n v="190"/>
    <n v="6080"/>
    <n v="3283.2000000000003"/>
    <n v="0.54"/>
    <x v="1"/>
  </r>
  <r>
    <x v="3"/>
    <x v="0"/>
    <x v="324"/>
    <x v="2"/>
    <x v="21"/>
    <x v="25"/>
    <x v="0"/>
    <n v="28"/>
    <n v="248"/>
    <n v="6944"/>
    <n v="2985.9200000000005"/>
    <n v="0.43000000000000005"/>
    <x v="1"/>
  </r>
  <r>
    <x v="3"/>
    <x v="0"/>
    <x v="324"/>
    <x v="2"/>
    <x v="21"/>
    <x v="25"/>
    <x v="1"/>
    <n v="20"/>
    <n v="182"/>
    <n v="3640"/>
    <n v="1419.6"/>
    <n v="0.38999999999999996"/>
    <x v="1"/>
  </r>
  <r>
    <x v="3"/>
    <x v="0"/>
    <x v="324"/>
    <x v="2"/>
    <x v="21"/>
    <x v="25"/>
    <x v="2"/>
    <n v="19"/>
    <n v="157"/>
    <n v="2983"/>
    <n v="1163.3699999999999"/>
    <n v="0.38999999999999996"/>
    <x v="1"/>
  </r>
  <r>
    <x v="3"/>
    <x v="0"/>
    <x v="324"/>
    <x v="2"/>
    <x v="21"/>
    <x v="25"/>
    <x v="3"/>
    <n v="16"/>
    <n v="128"/>
    <n v="2048"/>
    <n v="962.56000000000006"/>
    <n v="0.47000000000000003"/>
    <x v="1"/>
  </r>
  <r>
    <x v="3"/>
    <x v="0"/>
    <x v="324"/>
    <x v="2"/>
    <x v="21"/>
    <x v="25"/>
    <x v="4"/>
    <n v="28"/>
    <n v="140"/>
    <n v="3920"/>
    <n v="1489.6"/>
    <n v="0.38"/>
    <x v="1"/>
  </r>
  <r>
    <x v="3"/>
    <x v="0"/>
    <x v="324"/>
    <x v="2"/>
    <x v="21"/>
    <x v="25"/>
    <x v="5"/>
    <n v="32"/>
    <n v="204"/>
    <n v="6528"/>
    <n v="3590.4"/>
    <n v="0.55000000000000004"/>
    <x v="1"/>
  </r>
  <r>
    <x v="3"/>
    <x v="0"/>
    <x v="356"/>
    <x v="2"/>
    <x v="21"/>
    <x v="25"/>
    <x v="0"/>
    <n v="27"/>
    <n v="248"/>
    <n v="6696"/>
    <n v="3147.1200000000003"/>
    <n v="0.47000000000000003"/>
    <x v="1"/>
  </r>
  <r>
    <x v="3"/>
    <x v="0"/>
    <x v="356"/>
    <x v="2"/>
    <x v="21"/>
    <x v="25"/>
    <x v="1"/>
    <n v="28"/>
    <n v="179"/>
    <n v="5012"/>
    <n v="2105.04"/>
    <n v="0.42"/>
    <x v="1"/>
  </r>
  <r>
    <x v="3"/>
    <x v="0"/>
    <x v="356"/>
    <x v="2"/>
    <x v="21"/>
    <x v="25"/>
    <x v="2"/>
    <n v="23"/>
    <n v="158"/>
    <n v="3634"/>
    <n v="1489.9399999999998"/>
    <n v="0.41"/>
    <x v="1"/>
  </r>
  <r>
    <x v="3"/>
    <x v="0"/>
    <x v="356"/>
    <x v="2"/>
    <x v="21"/>
    <x v="25"/>
    <x v="3"/>
    <n v="14"/>
    <n v="124"/>
    <n v="1736"/>
    <n v="815.92000000000007"/>
    <n v="0.47000000000000003"/>
    <x v="1"/>
  </r>
  <r>
    <x v="3"/>
    <x v="0"/>
    <x v="356"/>
    <x v="2"/>
    <x v="21"/>
    <x v="25"/>
    <x v="4"/>
    <n v="23"/>
    <n v="109"/>
    <n v="2507"/>
    <n v="977.7299999999999"/>
    <n v="0.38999999999999996"/>
    <x v="1"/>
  </r>
  <r>
    <x v="3"/>
    <x v="0"/>
    <x v="356"/>
    <x v="2"/>
    <x v="21"/>
    <x v="25"/>
    <x v="5"/>
    <n v="27"/>
    <n v="184"/>
    <n v="4968"/>
    <n v="2831.76"/>
    <n v="0.57000000000000006"/>
    <x v="1"/>
  </r>
  <r>
    <x v="3"/>
    <x v="0"/>
    <x v="388"/>
    <x v="2"/>
    <x v="21"/>
    <x v="25"/>
    <x v="0"/>
    <n v="23"/>
    <n v="228"/>
    <n v="5244"/>
    <n v="2359.8000000000002"/>
    <n v="0.45"/>
    <x v="1"/>
  </r>
  <r>
    <x v="3"/>
    <x v="0"/>
    <x v="388"/>
    <x v="2"/>
    <x v="21"/>
    <x v="25"/>
    <x v="1"/>
    <n v="19"/>
    <n v="158"/>
    <n v="3002"/>
    <n v="1140.76"/>
    <n v="0.38"/>
    <x v="1"/>
  </r>
  <r>
    <x v="3"/>
    <x v="0"/>
    <x v="388"/>
    <x v="2"/>
    <x v="21"/>
    <x v="25"/>
    <x v="2"/>
    <n v="7"/>
    <n v="105"/>
    <n v="735"/>
    <n v="308.7"/>
    <n v="0.42"/>
    <x v="1"/>
  </r>
  <r>
    <x v="3"/>
    <x v="0"/>
    <x v="388"/>
    <x v="2"/>
    <x v="21"/>
    <x v="25"/>
    <x v="3"/>
    <n v="7"/>
    <n v="111"/>
    <n v="777"/>
    <n v="357.42"/>
    <n v="0.46"/>
    <x v="1"/>
  </r>
  <r>
    <x v="3"/>
    <x v="0"/>
    <x v="388"/>
    <x v="2"/>
    <x v="21"/>
    <x v="25"/>
    <x v="4"/>
    <n v="16"/>
    <n v="114"/>
    <n v="1824"/>
    <n v="747.83999999999992"/>
    <n v="0.41"/>
    <x v="1"/>
  </r>
  <r>
    <x v="3"/>
    <x v="0"/>
    <x v="388"/>
    <x v="2"/>
    <x v="21"/>
    <x v="25"/>
    <x v="5"/>
    <n v="18"/>
    <n v="132"/>
    <n v="2376"/>
    <n v="1354.3200000000002"/>
    <n v="0.57000000000000006"/>
    <x v="1"/>
  </r>
  <r>
    <x v="3"/>
    <x v="0"/>
    <x v="417"/>
    <x v="2"/>
    <x v="21"/>
    <x v="25"/>
    <x v="0"/>
    <n v="24"/>
    <n v="201"/>
    <n v="4824"/>
    <n v="2267.2800000000002"/>
    <n v="0.47000000000000003"/>
    <x v="1"/>
  </r>
  <r>
    <x v="3"/>
    <x v="0"/>
    <x v="417"/>
    <x v="2"/>
    <x v="21"/>
    <x v="25"/>
    <x v="1"/>
    <n v="14"/>
    <n v="132"/>
    <n v="1848"/>
    <n v="739.19999999999993"/>
    <n v="0.39999999999999997"/>
    <x v="1"/>
  </r>
  <r>
    <x v="3"/>
    <x v="0"/>
    <x v="417"/>
    <x v="2"/>
    <x v="21"/>
    <x v="25"/>
    <x v="2"/>
    <n v="13"/>
    <n v="90"/>
    <n v="1170"/>
    <n v="479.7"/>
    <n v="0.41"/>
    <x v="1"/>
  </r>
  <r>
    <x v="3"/>
    <x v="0"/>
    <x v="417"/>
    <x v="2"/>
    <x v="21"/>
    <x v="25"/>
    <x v="3"/>
    <n v="13"/>
    <n v="94"/>
    <n v="1222"/>
    <n v="562.12"/>
    <n v="0.46"/>
    <x v="1"/>
  </r>
  <r>
    <x v="3"/>
    <x v="0"/>
    <x v="417"/>
    <x v="2"/>
    <x v="21"/>
    <x v="25"/>
    <x v="4"/>
    <n v="20"/>
    <n v="85"/>
    <n v="1700"/>
    <n v="662.99999999999989"/>
    <n v="0.38999999999999996"/>
    <x v="1"/>
  </r>
  <r>
    <x v="3"/>
    <x v="0"/>
    <x v="417"/>
    <x v="2"/>
    <x v="21"/>
    <x v="25"/>
    <x v="5"/>
    <n v="25"/>
    <n v="140"/>
    <n v="3500"/>
    <n v="1890.0000000000002"/>
    <n v="0.54"/>
    <x v="1"/>
  </r>
  <r>
    <x v="3"/>
    <x v="0"/>
    <x v="448"/>
    <x v="2"/>
    <x v="21"/>
    <x v="25"/>
    <x v="0"/>
    <n v="22"/>
    <n v="165"/>
    <n v="3630"/>
    <n v="1560.9"/>
    <n v="0.43000000000000005"/>
    <x v="1"/>
  </r>
  <r>
    <x v="3"/>
    <x v="0"/>
    <x v="448"/>
    <x v="2"/>
    <x v="21"/>
    <x v="25"/>
    <x v="1"/>
    <n v="14"/>
    <n v="136"/>
    <n v="1904"/>
    <n v="742.56"/>
    <n v="0.38999999999999996"/>
    <x v="1"/>
  </r>
  <r>
    <x v="3"/>
    <x v="0"/>
    <x v="448"/>
    <x v="2"/>
    <x v="21"/>
    <x v="25"/>
    <x v="2"/>
    <n v="14"/>
    <n v="107"/>
    <n v="1498"/>
    <n v="629.16"/>
    <n v="0.42"/>
    <x v="1"/>
  </r>
  <r>
    <x v="3"/>
    <x v="0"/>
    <x v="448"/>
    <x v="2"/>
    <x v="21"/>
    <x v="25"/>
    <x v="3"/>
    <n v="15"/>
    <n v="124"/>
    <n v="1860"/>
    <n v="781.2"/>
    <n v="0.42000000000000004"/>
    <x v="1"/>
  </r>
  <r>
    <x v="3"/>
    <x v="0"/>
    <x v="448"/>
    <x v="2"/>
    <x v="21"/>
    <x v="25"/>
    <x v="4"/>
    <n v="28"/>
    <n v="123"/>
    <n v="3444"/>
    <n v="1308.72"/>
    <n v="0.38"/>
    <x v="1"/>
  </r>
  <r>
    <x v="3"/>
    <x v="0"/>
    <x v="448"/>
    <x v="2"/>
    <x v="21"/>
    <x v="25"/>
    <x v="5"/>
    <n v="35"/>
    <n v="158"/>
    <n v="5530"/>
    <n v="3041.5000000000005"/>
    <n v="0.55000000000000004"/>
    <x v="1"/>
  </r>
  <r>
    <x v="3"/>
    <x v="0"/>
    <x v="477"/>
    <x v="2"/>
    <x v="21"/>
    <x v="25"/>
    <x v="0"/>
    <n v="29"/>
    <n v="231"/>
    <n v="6699"/>
    <n v="3081.54"/>
    <n v="0.46"/>
    <x v="1"/>
  </r>
  <r>
    <x v="3"/>
    <x v="0"/>
    <x v="477"/>
    <x v="2"/>
    <x v="21"/>
    <x v="25"/>
    <x v="1"/>
    <n v="22"/>
    <n v="170"/>
    <n v="3740"/>
    <n v="1570.8"/>
    <n v="0.42"/>
    <x v="1"/>
  </r>
  <r>
    <x v="3"/>
    <x v="0"/>
    <x v="477"/>
    <x v="2"/>
    <x v="21"/>
    <x v="25"/>
    <x v="2"/>
    <n v="20"/>
    <n v="153"/>
    <n v="3060"/>
    <n v="1132.2"/>
    <n v="0.37"/>
    <x v="1"/>
  </r>
  <r>
    <x v="3"/>
    <x v="0"/>
    <x v="477"/>
    <x v="2"/>
    <x v="21"/>
    <x v="25"/>
    <x v="3"/>
    <n v="22"/>
    <n v="136"/>
    <n v="2992"/>
    <n v="1256.6400000000001"/>
    <n v="0.42000000000000004"/>
    <x v="1"/>
  </r>
  <r>
    <x v="3"/>
    <x v="0"/>
    <x v="477"/>
    <x v="2"/>
    <x v="21"/>
    <x v="25"/>
    <x v="4"/>
    <n v="27"/>
    <n v="124"/>
    <n v="3348"/>
    <n v="1372.6799999999998"/>
    <n v="0.41"/>
    <x v="1"/>
  </r>
  <r>
    <x v="3"/>
    <x v="0"/>
    <x v="477"/>
    <x v="2"/>
    <x v="21"/>
    <x v="25"/>
    <x v="5"/>
    <n v="29"/>
    <n v="170"/>
    <n v="4930"/>
    <n v="2563.6"/>
    <n v="0.52"/>
    <x v="1"/>
  </r>
  <r>
    <x v="3"/>
    <x v="2"/>
    <x v="188"/>
    <x v="2"/>
    <x v="21"/>
    <x v="25"/>
    <x v="0"/>
    <n v="24"/>
    <n v="109"/>
    <n v="2616"/>
    <n v="967.92"/>
    <n v="0.37"/>
    <x v="1"/>
  </r>
  <r>
    <x v="3"/>
    <x v="2"/>
    <x v="188"/>
    <x v="2"/>
    <x v="21"/>
    <x v="25"/>
    <x v="1"/>
    <n v="29"/>
    <n v="123"/>
    <n v="3567"/>
    <n v="1426.8"/>
    <n v="0.39999999999999997"/>
    <x v="1"/>
  </r>
  <r>
    <x v="3"/>
    <x v="2"/>
    <x v="188"/>
    <x v="2"/>
    <x v="21"/>
    <x v="25"/>
    <x v="2"/>
    <n v="31"/>
    <n v="105"/>
    <n v="3255"/>
    <n v="1269.4499999999998"/>
    <n v="0.38999999999999996"/>
    <x v="1"/>
  </r>
  <r>
    <x v="3"/>
    <x v="2"/>
    <x v="188"/>
    <x v="2"/>
    <x v="21"/>
    <x v="25"/>
    <x v="3"/>
    <n v="30"/>
    <n v="68"/>
    <n v="2040"/>
    <n v="775.2"/>
    <n v="0.38"/>
    <x v="1"/>
  </r>
  <r>
    <x v="3"/>
    <x v="2"/>
    <x v="188"/>
    <x v="2"/>
    <x v="21"/>
    <x v="25"/>
    <x v="4"/>
    <n v="35"/>
    <n v="53"/>
    <n v="1855"/>
    <n v="853.30000000000007"/>
    <n v="0.46"/>
    <x v="1"/>
  </r>
  <r>
    <x v="3"/>
    <x v="2"/>
    <x v="188"/>
    <x v="2"/>
    <x v="21"/>
    <x v="25"/>
    <x v="5"/>
    <n v="28"/>
    <n v="132"/>
    <n v="3696"/>
    <n v="1256.6399999999999"/>
    <n v="0.33999999999999997"/>
    <x v="1"/>
  </r>
  <r>
    <x v="3"/>
    <x v="2"/>
    <x v="698"/>
    <x v="2"/>
    <x v="21"/>
    <x v="25"/>
    <x v="0"/>
    <n v="22"/>
    <n v="153"/>
    <n v="3366"/>
    <n v="1380.06"/>
    <n v="0.41"/>
    <x v="1"/>
  </r>
  <r>
    <x v="3"/>
    <x v="2"/>
    <x v="698"/>
    <x v="2"/>
    <x v="21"/>
    <x v="25"/>
    <x v="1"/>
    <n v="29"/>
    <n v="123"/>
    <n v="3567"/>
    <n v="1498.1399999999999"/>
    <n v="0.42"/>
    <x v="1"/>
  </r>
  <r>
    <x v="3"/>
    <x v="2"/>
    <x v="698"/>
    <x v="2"/>
    <x v="21"/>
    <x v="25"/>
    <x v="2"/>
    <n v="28"/>
    <n v="123"/>
    <n v="3444"/>
    <n v="1274.28"/>
    <n v="0.37"/>
    <x v="1"/>
  </r>
  <r>
    <x v="3"/>
    <x v="2"/>
    <x v="698"/>
    <x v="2"/>
    <x v="22"/>
    <x v="16"/>
    <x v="3"/>
    <n v="29"/>
    <n v="64"/>
    <n v="1856"/>
    <n v="760.95999999999992"/>
    <n v="0.41"/>
    <x v="1"/>
  </r>
  <r>
    <x v="3"/>
    <x v="2"/>
    <x v="698"/>
    <x v="2"/>
    <x v="22"/>
    <x v="16"/>
    <x v="4"/>
    <n v="32"/>
    <n v="43"/>
    <n v="1376"/>
    <n v="605.44000000000005"/>
    <n v="0.44"/>
    <x v="1"/>
  </r>
  <r>
    <x v="3"/>
    <x v="2"/>
    <x v="698"/>
    <x v="2"/>
    <x v="22"/>
    <x v="16"/>
    <x v="5"/>
    <n v="28"/>
    <n v="98"/>
    <n v="2744"/>
    <n v="960.4"/>
    <n v="0.35"/>
    <x v="1"/>
  </r>
  <r>
    <x v="3"/>
    <x v="2"/>
    <x v="228"/>
    <x v="2"/>
    <x v="22"/>
    <x v="16"/>
    <x v="0"/>
    <n v="28"/>
    <n v="143"/>
    <n v="4004"/>
    <n v="1601.6"/>
    <n v="0.39999999999999997"/>
    <x v="1"/>
  </r>
  <r>
    <x v="3"/>
    <x v="2"/>
    <x v="228"/>
    <x v="2"/>
    <x v="22"/>
    <x v="16"/>
    <x v="1"/>
    <n v="40"/>
    <n v="98"/>
    <n v="3920"/>
    <n v="1607.1999999999998"/>
    <n v="0.41"/>
    <x v="1"/>
  </r>
  <r>
    <x v="3"/>
    <x v="2"/>
    <x v="228"/>
    <x v="2"/>
    <x v="22"/>
    <x v="16"/>
    <x v="2"/>
    <n v="41"/>
    <n v="112"/>
    <n v="4592"/>
    <n v="1744.96"/>
    <n v="0.38"/>
    <x v="1"/>
  </r>
  <r>
    <x v="3"/>
    <x v="2"/>
    <x v="228"/>
    <x v="2"/>
    <x v="22"/>
    <x v="16"/>
    <x v="3"/>
    <n v="39"/>
    <n v="75"/>
    <n v="2925"/>
    <n v="1082.25"/>
    <n v="0.37"/>
    <x v="1"/>
  </r>
  <r>
    <x v="3"/>
    <x v="2"/>
    <x v="228"/>
    <x v="2"/>
    <x v="22"/>
    <x v="16"/>
    <x v="4"/>
    <n v="43"/>
    <n v="30"/>
    <n v="1290"/>
    <n v="567.6"/>
    <n v="0.44"/>
    <x v="1"/>
  </r>
  <r>
    <x v="3"/>
    <x v="2"/>
    <x v="228"/>
    <x v="2"/>
    <x v="22"/>
    <x v="16"/>
    <x v="5"/>
    <n v="40"/>
    <n v="90"/>
    <n v="3600"/>
    <n v="1260"/>
    <n v="0.35"/>
    <x v="1"/>
  </r>
  <r>
    <x v="3"/>
    <x v="2"/>
    <x v="247"/>
    <x v="2"/>
    <x v="22"/>
    <x v="16"/>
    <x v="0"/>
    <n v="44"/>
    <n v="166"/>
    <n v="7304"/>
    <n v="2848.5599999999995"/>
    <n v="0.38999999999999996"/>
    <x v="1"/>
  </r>
  <r>
    <x v="3"/>
    <x v="2"/>
    <x v="247"/>
    <x v="2"/>
    <x v="22"/>
    <x v="16"/>
    <x v="1"/>
    <n v="39"/>
    <n v="88"/>
    <n v="3432"/>
    <n v="1407.12"/>
    <n v="0.41"/>
    <x v="1"/>
  </r>
  <r>
    <x v="3"/>
    <x v="2"/>
    <x v="247"/>
    <x v="2"/>
    <x v="22"/>
    <x v="16"/>
    <x v="2"/>
    <n v="47"/>
    <n v="114"/>
    <n v="5358"/>
    <n v="2196.7799999999997"/>
    <n v="0.41"/>
    <x v="1"/>
  </r>
  <r>
    <x v="3"/>
    <x v="2"/>
    <x v="247"/>
    <x v="2"/>
    <x v="22"/>
    <x v="16"/>
    <x v="3"/>
    <n v="34"/>
    <n v="70"/>
    <n v="2380"/>
    <n v="880.6"/>
    <n v="0.37"/>
    <x v="1"/>
  </r>
  <r>
    <x v="3"/>
    <x v="2"/>
    <x v="247"/>
    <x v="2"/>
    <x v="22"/>
    <x v="16"/>
    <x v="4"/>
    <n v="36"/>
    <n v="39"/>
    <n v="1404"/>
    <n v="589.68000000000006"/>
    <n v="0.42000000000000004"/>
    <x v="1"/>
  </r>
  <r>
    <x v="3"/>
    <x v="2"/>
    <x v="247"/>
    <x v="2"/>
    <x v="22"/>
    <x v="16"/>
    <x v="5"/>
    <n v="49"/>
    <n v="90"/>
    <n v="4410"/>
    <n v="1499.3999999999999"/>
    <n v="0.33999999999999997"/>
    <x v="1"/>
  </r>
  <r>
    <x v="3"/>
    <x v="2"/>
    <x v="278"/>
    <x v="2"/>
    <x v="22"/>
    <x v="16"/>
    <x v="0"/>
    <n v="39"/>
    <n v="155"/>
    <n v="6045"/>
    <n v="2538.9"/>
    <n v="0.42"/>
    <x v="1"/>
  </r>
  <r>
    <x v="3"/>
    <x v="2"/>
    <x v="278"/>
    <x v="2"/>
    <x v="22"/>
    <x v="16"/>
    <x v="1"/>
    <n v="36"/>
    <n v="109"/>
    <n v="3924"/>
    <n v="1569.6"/>
    <n v="0.39999999999999997"/>
    <x v="1"/>
  </r>
  <r>
    <x v="3"/>
    <x v="2"/>
    <x v="278"/>
    <x v="2"/>
    <x v="22"/>
    <x v="16"/>
    <x v="2"/>
    <n v="39"/>
    <n v="119"/>
    <n v="4641"/>
    <n v="1809.9899999999998"/>
    <n v="0.38999999999999996"/>
    <x v="1"/>
  </r>
  <r>
    <x v="3"/>
    <x v="2"/>
    <x v="278"/>
    <x v="2"/>
    <x v="22"/>
    <x v="16"/>
    <x v="3"/>
    <n v="33"/>
    <n v="94"/>
    <n v="3102"/>
    <n v="1209.78"/>
    <n v="0.38999999999999996"/>
    <x v="1"/>
  </r>
  <r>
    <x v="3"/>
    <x v="2"/>
    <x v="278"/>
    <x v="2"/>
    <x v="22"/>
    <x v="16"/>
    <x v="4"/>
    <n v="33"/>
    <n v="58"/>
    <n v="1914"/>
    <n v="842.16"/>
    <n v="0.44"/>
    <x v="1"/>
  </r>
  <r>
    <x v="3"/>
    <x v="2"/>
    <x v="278"/>
    <x v="2"/>
    <x v="22"/>
    <x v="16"/>
    <x v="5"/>
    <n v="46"/>
    <n v="173"/>
    <n v="7958"/>
    <n v="2864.88"/>
    <n v="0.36"/>
    <x v="1"/>
  </r>
  <r>
    <x v="3"/>
    <x v="2"/>
    <x v="308"/>
    <x v="2"/>
    <x v="22"/>
    <x v="16"/>
    <x v="0"/>
    <n v="43"/>
    <n v="240"/>
    <n v="10320"/>
    <n v="3921.6"/>
    <n v="0.38"/>
    <x v="1"/>
  </r>
  <r>
    <x v="3"/>
    <x v="2"/>
    <x v="308"/>
    <x v="2"/>
    <x v="22"/>
    <x v="16"/>
    <x v="1"/>
    <n v="47"/>
    <n v="202"/>
    <n v="9494"/>
    <n v="3892.54"/>
    <n v="0.41"/>
    <x v="1"/>
  </r>
  <r>
    <x v="3"/>
    <x v="2"/>
    <x v="308"/>
    <x v="2"/>
    <x v="22"/>
    <x v="16"/>
    <x v="2"/>
    <n v="53"/>
    <n v="208"/>
    <n v="11024"/>
    <n v="4299.3599999999997"/>
    <n v="0.38999999999999996"/>
    <x v="1"/>
  </r>
  <r>
    <x v="3"/>
    <x v="2"/>
    <x v="308"/>
    <x v="2"/>
    <x v="22"/>
    <x v="16"/>
    <x v="3"/>
    <n v="62"/>
    <n v="179"/>
    <n v="11098"/>
    <n v="4550.1799999999994"/>
    <n v="0.41"/>
    <x v="1"/>
  </r>
  <r>
    <x v="3"/>
    <x v="2"/>
    <x v="308"/>
    <x v="2"/>
    <x v="22"/>
    <x v="16"/>
    <x v="4"/>
    <n v="67"/>
    <n v="140"/>
    <n v="9380"/>
    <n v="4314.8"/>
    <n v="0.46"/>
    <x v="1"/>
  </r>
  <r>
    <x v="3"/>
    <x v="2"/>
    <x v="308"/>
    <x v="2"/>
    <x v="22"/>
    <x v="16"/>
    <x v="5"/>
    <n v="74"/>
    <n v="231"/>
    <n v="17094"/>
    <n v="5641.0199999999995"/>
    <n v="0.32999999999999996"/>
    <x v="1"/>
  </r>
  <r>
    <x v="3"/>
    <x v="2"/>
    <x v="337"/>
    <x v="2"/>
    <x v="22"/>
    <x v="16"/>
    <x v="0"/>
    <n v="60"/>
    <n v="298"/>
    <n v="17880"/>
    <n v="7509.5999999999995"/>
    <n v="0.42"/>
    <x v="1"/>
  </r>
  <r>
    <x v="3"/>
    <x v="2"/>
    <x v="337"/>
    <x v="2"/>
    <x v="22"/>
    <x v="16"/>
    <x v="1"/>
    <n v="66"/>
    <n v="217"/>
    <n v="14322"/>
    <n v="5872.0199999999995"/>
    <n v="0.41"/>
    <x v="1"/>
  </r>
  <r>
    <x v="3"/>
    <x v="2"/>
    <x v="337"/>
    <x v="2"/>
    <x v="22"/>
    <x v="16"/>
    <x v="2"/>
    <n v="66"/>
    <n v="221"/>
    <n v="14586"/>
    <n v="6126.12"/>
    <n v="0.42"/>
    <x v="1"/>
  </r>
  <r>
    <x v="3"/>
    <x v="2"/>
    <x v="337"/>
    <x v="2"/>
    <x v="22"/>
    <x v="16"/>
    <x v="3"/>
    <n v="61"/>
    <n v="171"/>
    <n v="10431"/>
    <n v="4276.71"/>
    <n v="0.41"/>
    <x v="1"/>
  </r>
  <r>
    <x v="3"/>
    <x v="2"/>
    <x v="337"/>
    <x v="2"/>
    <x v="22"/>
    <x v="16"/>
    <x v="4"/>
    <n v="68"/>
    <n v="198"/>
    <n v="13464"/>
    <n v="6193.4400000000005"/>
    <n v="0.46"/>
    <x v="1"/>
  </r>
  <r>
    <x v="3"/>
    <x v="2"/>
    <x v="337"/>
    <x v="2"/>
    <x v="22"/>
    <x v="16"/>
    <x v="5"/>
    <n v="78"/>
    <n v="204"/>
    <n v="15912"/>
    <n v="5569.2"/>
    <n v="0.35"/>
    <x v="1"/>
  </r>
  <r>
    <x v="3"/>
    <x v="2"/>
    <x v="369"/>
    <x v="2"/>
    <x v="22"/>
    <x v="16"/>
    <x v="0"/>
    <n v="69"/>
    <n v="256"/>
    <n v="17664"/>
    <n v="6535.68"/>
    <n v="0.37"/>
    <x v="1"/>
  </r>
  <r>
    <x v="3"/>
    <x v="2"/>
    <x v="369"/>
    <x v="2"/>
    <x v="22"/>
    <x v="16"/>
    <x v="1"/>
    <n v="62"/>
    <n v="256"/>
    <n v="15872"/>
    <n v="6666.24"/>
    <n v="0.42"/>
    <x v="1"/>
  </r>
  <r>
    <x v="3"/>
    <x v="2"/>
    <x v="369"/>
    <x v="2"/>
    <x v="22"/>
    <x v="16"/>
    <x v="2"/>
    <n v="50"/>
    <n v="215"/>
    <n v="10750"/>
    <n v="4300"/>
    <n v="0.39999999999999997"/>
    <x v="1"/>
  </r>
  <r>
    <x v="3"/>
    <x v="2"/>
    <x v="369"/>
    <x v="2"/>
    <x v="22"/>
    <x v="16"/>
    <x v="3"/>
    <n v="50"/>
    <n v="128"/>
    <n v="6400"/>
    <n v="2432"/>
    <n v="0.38"/>
    <x v="1"/>
  </r>
  <r>
    <x v="3"/>
    <x v="2"/>
    <x v="369"/>
    <x v="2"/>
    <x v="22"/>
    <x v="16"/>
    <x v="4"/>
    <n v="53"/>
    <n v="136"/>
    <n v="7208"/>
    <n v="3027.36"/>
    <n v="0.42000000000000004"/>
    <x v="1"/>
  </r>
  <r>
    <x v="3"/>
    <x v="2"/>
    <x v="369"/>
    <x v="2"/>
    <x v="22"/>
    <x v="16"/>
    <x v="5"/>
    <n v="53"/>
    <n v="88"/>
    <n v="4664"/>
    <n v="1725.68"/>
    <n v="0.37"/>
    <x v="1"/>
  </r>
  <r>
    <x v="3"/>
    <x v="2"/>
    <x v="401"/>
    <x v="2"/>
    <x v="22"/>
    <x v="16"/>
    <x v="0"/>
    <n v="34"/>
    <n v="149"/>
    <n v="5066"/>
    <n v="1874.42"/>
    <n v="0.37"/>
    <x v="1"/>
  </r>
  <r>
    <x v="3"/>
    <x v="2"/>
    <x v="401"/>
    <x v="2"/>
    <x v="22"/>
    <x v="16"/>
    <x v="1"/>
    <n v="43"/>
    <n v="158"/>
    <n v="6794"/>
    <n v="2581.7200000000003"/>
    <n v="0.38"/>
    <x v="1"/>
  </r>
  <r>
    <x v="3"/>
    <x v="2"/>
    <x v="401"/>
    <x v="2"/>
    <x v="22"/>
    <x v="16"/>
    <x v="2"/>
    <n v="39"/>
    <n v="83"/>
    <n v="3237"/>
    <n v="1359.54"/>
    <n v="0.42"/>
    <x v="1"/>
  </r>
  <r>
    <x v="3"/>
    <x v="2"/>
    <x v="401"/>
    <x v="2"/>
    <x v="22"/>
    <x v="16"/>
    <x v="3"/>
    <n v="38"/>
    <n v="62"/>
    <n v="2356"/>
    <n v="989.52"/>
    <n v="0.42"/>
    <x v="1"/>
  </r>
  <r>
    <x v="3"/>
    <x v="2"/>
    <x v="401"/>
    <x v="2"/>
    <x v="22"/>
    <x v="16"/>
    <x v="4"/>
    <n v="48"/>
    <n v="77"/>
    <n v="3696"/>
    <n v="1552.3200000000002"/>
    <n v="0.42000000000000004"/>
    <x v="1"/>
  </r>
  <r>
    <x v="3"/>
    <x v="2"/>
    <x v="401"/>
    <x v="2"/>
    <x v="22"/>
    <x v="16"/>
    <x v="5"/>
    <n v="36"/>
    <n v="85"/>
    <n v="3060"/>
    <n v="979.2"/>
    <n v="0.32"/>
    <x v="1"/>
  </r>
  <r>
    <x v="3"/>
    <x v="2"/>
    <x v="430"/>
    <x v="2"/>
    <x v="22"/>
    <x v="16"/>
    <x v="0"/>
    <n v="29"/>
    <n v="119"/>
    <n v="3451"/>
    <n v="1345.8899999999999"/>
    <n v="0.38999999999999996"/>
    <x v="1"/>
  </r>
  <r>
    <x v="3"/>
    <x v="2"/>
    <x v="430"/>
    <x v="2"/>
    <x v="22"/>
    <x v="16"/>
    <x v="1"/>
    <n v="37"/>
    <n v="179"/>
    <n v="6623"/>
    <n v="2516.7400000000002"/>
    <n v="0.38"/>
    <x v="1"/>
  </r>
  <r>
    <x v="3"/>
    <x v="2"/>
    <x v="430"/>
    <x v="2"/>
    <x v="22"/>
    <x v="16"/>
    <x v="2"/>
    <n v="37"/>
    <n v="109"/>
    <n v="4033"/>
    <n v="1492.21"/>
    <n v="0.37"/>
    <x v="1"/>
  </r>
  <r>
    <x v="3"/>
    <x v="2"/>
    <x v="430"/>
    <x v="2"/>
    <x v="22"/>
    <x v="16"/>
    <x v="3"/>
    <n v="34"/>
    <n v="114"/>
    <n v="3876"/>
    <n v="1511.6399999999999"/>
    <n v="0.38999999999999996"/>
    <x v="1"/>
  </r>
  <r>
    <x v="3"/>
    <x v="2"/>
    <x v="430"/>
    <x v="2"/>
    <x v="22"/>
    <x v="16"/>
    <x v="4"/>
    <n v="40"/>
    <n v="93"/>
    <n v="3720"/>
    <n v="1674"/>
    <n v="0.45"/>
    <x v="1"/>
  </r>
  <r>
    <x v="3"/>
    <x v="2"/>
    <x v="430"/>
    <x v="2"/>
    <x v="22"/>
    <x v="16"/>
    <x v="5"/>
    <n v="41"/>
    <n v="123"/>
    <n v="5043"/>
    <n v="1865.91"/>
    <n v="0.37"/>
    <x v="1"/>
  </r>
  <r>
    <x v="3"/>
    <x v="2"/>
    <x v="461"/>
    <x v="2"/>
    <x v="22"/>
    <x v="16"/>
    <x v="0"/>
    <n v="34"/>
    <n v="190"/>
    <n v="6460"/>
    <n v="2390.1999999999998"/>
    <n v="0.37"/>
    <x v="1"/>
  </r>
  <r>
    <x v="3"/>
    <x v="2"/>
    <x v="461"/>
    <x v="2"/>
    <x v="22"/>
    <x v="16"/>
    <x v="1"/>
    <n v="37"/>
    <n v="202"/>
    <n v="7474"/>
    <n v="2914.8599999999997"/>
    <n v="0.38999999999999996"/>
    <x v="1"/>
  </r>
  <r>
    <x v="3"/>
    <x v="2"/>
    <x v="461"/>
    <x v="2"/>
    <x v="22"/>
    <x v="16"/>
    <x v="2"/>
    <n v="32"/>
    <n v="152"/>
    <n v="4864"/>
    <n v="2042.8799999999999"/>
    <n v="0.42"/>
    <x v="1"/>
  </r>
  <r>
    <x v="3"/>
    <x v="2"/>
    <x v="461"/>
    <x v="2"/>
    <x v="22"/>
    <x v="16"/>
    <x v="3"/>
    <n v="39"/>
    <n v="149"/>
    <n v="5811"/>
    <n v="2382.5099999999998"/>
    <n v="0.41"/>
    <x v="1"/>
  </r>
  <r>
    <x v="3"/>
    <x v="2"/>
    <x v="461"/>
    <x v="2"/>
    <x v="22"/>
    <x v="16"/>
    <x v="4"/>
    <n v="50"/>
    <n v="145"/>
    <n v="7250"/>
    <n v="3335"/>
    <n v="0.46"/>
    <x v="1"/>
  </r>
  <r>
    <x v="3"/>
    <x v="2"/>
    <x v="461"/>
    <x v="2"/>
    <x v="22"/>
    <x v="16"/>
    <x v="5"/>
    <n v="53"/>
    <n v="165"/>
    <n v="8745"/>
    <n v="3235.65"/>
    <n v="0.37"/>
    <x v="1"/>
  </r>
  <r>
    <x v="3"/>
    <x v="2"/>
    <x v="490"/>
    <x v="2"/>
    <x v="22"/>
    <x v="16"/>
    <x v="0"/>
    <n v="51"/>
    <n v="225"/>
    <n v="11475"/>
    <n v="4819.5"/>
    <n v="0.42"/>
    <x v="1"/>
  </r>
  <r>
    <x v="3"/>
    <x v="2"/>
    <x v="490"/>
    <x v="2"/>
    <x v="22"/>
    <x v="16"/>
    <x v="1"/>
    <n v="56"/>
    <n v="233"/>
    <n v="13048"/>
    <n v="5219.2"/>
    <n v="0.39999999999999997"/>
    <x v="1"/>
  </r>
  <r>
    <x v="3"/>
    <x v="2"/>
    <x v="490"/>
    <x v="2"/>
    <x v="22"/>
    <x v="16"/>
    <x v="2"/>
    <n v="48"/>
    <n v="193"/>
    <n v="9264"/>
    <n v="3798.24"/>
    <n v="0.41"/>
    <x v="1"/>
  </r>
  <r>
    <x v="3"/>
    <x v="2"/>
    <x v="490"/>
    <x v="2"/>
    <x v="22"/>
    <x v="16"/>
    <x v="3"/>
    <n v="53"/>
    <n v="165"/>
    <n v="8745"/>
    <n v="3410.5499999999997"/>
    <n v="0.38999999999999996"/>
    <x v="1"/>
  </r>
  <r>
    <x v="3"/>
    <x v="2"/>
    <x v="490"/>
    <x v="2"/>
    <x v="22"/>
    <x v="16"/>
    <x v="4"/>
    <n v="54"/>
    <n v="157"/>
    <n v="8478"/>
    <n v="3984.6600000000003"/>
    <n v="0.47000000000000003"/>
    <x v="1"/>
  </r>
  <r>
    <x v="3"/>
    <x v="2"/>
    <x v="490"/>
    <x v="2"/>
    <x v="22"/>
    <x v="16"/>
    <x v="5"/>
    <n v="55"/>
    <n v="201"/>
    <n v="11055"/>
    <n v="3758.7"/>
    <n v="0.33999999999999997"/>
    <x v="1"/>
  </r>
  <r>
    <x v="3"/>
    <x v="2"/>
    <x v="181"/>
    <x v="2"/>
    <x v="22"/>
    <x v="16"/>
    <x v="0"/>
    <n v="28"/>
    <n v="120"/>
    <n v="3360"/>
    <n v="1411.2"/>
    <n v="0.42"/>
    <x v="1"/>
  </r>
  <r>
    <x v="3"/>
    <x v="2"/>
    <x v="181"/>
    <x v="2"/>
    <x v="22"/>
    <x v="16"/>
    <x v="1"/>
    <n v="31"/>
    <n v="124"/>
    <n v="3844"/>
    <n v="1691.36"/>
    <n v="0.43999999999999995"/>
    <x v="1"/>
  </r>
  <r>
    <x v="3"/>
    <x v="2"/>
    <x v="181"/>
    <x v="2"/>
    <x v="22"/>
    <x v="16"/>
    <x v="2"/>
    <n v="33"/>
    <n v="128"/>
    <n v="4224"/>
    <n v="1816.3199999999997"/>
    <n v="0.42999999999999994"/>
    <x v="1"/>
  </r>
  <r>
    <x v="3"/>
    <x v="2"/>
    <x v="181"/>
    <x v="2"/>
    <x v="22"/>
    <x v="16"/>
    <x v="3"/>
    <n v="34"/>
    <n v="78"/>
    <n v="2652"/>
    <n v="1219.9199999999998"/>
    <n v="0.45999999999999996"/>
    <x v="1"/>
  </r>
  <r>
    <x v="3"/>
    <x v="2"/>
    <x v="181"/>
    <x v="2"/>
    <x v="22"/>
    <x v="16"/>
    <x v="4"/>
    <n v="33"/>
    <n v="68"/>
    <n v="2244"/>
    <n v="1144.44"/>
    <n v="0.51"/>
    <x v="1"/>
  </r>
  <r>
    <x v="3"/>
    <x v="2"/>
    <x v="181"/>
    <x v="2"/>
    <x v="22"/>
    <x v="16"/>
    <x v="5"/>
    <n v="34"/>
    <n v="140"/>
    <n v="4760"/>
    <n v="1903.9999999999998"/>
    <n v="0.39999999999999997"/>
    <x v="1"/>
  </r>
  <r>
    <x v="3"/>
    <x v="2"/>
    <x v="212"/>
    <x v="2"/>
    <x v="22"/>
    <x v="16"/>
    <x v="0"/>
    <n v="24"/>
    <n v="175"/>
    <n v="4200"/>
    <n v="1889.9999999999998"/>
    <n v="0.44999999999999996"/>
    <x v="1"/>
  </r>
  <r>
    <x v="3"/>
    <x v="2"/>
    <x v="212"/>
    <x v="2"/>
    <x v="22"/>
    <x v="16"/>
    <x v="1"/>
    <n v="31"/>
    <n v="124"/>
    <n v="3844"/>
    <n v="1652.9199999999998"/>
    <n v="0.42999999999999994"/>
    <x v="1"/>
  </r>
  <r>
    <x v="3"/>
    <x v="2"/>
    <x v="212"/>
    <x v="2"/>
    <x v="22"/>
    <x v="16"/>
    <x v="2"/>
    <n v="34"/>
    <n v="132"/>
    <n v="4488"/>
    <n v="1929.8399999999997"/>
    <n v="0.42999999999999994"/>
    <x v="1"/>
  </r>
  <r>
    <x v="3"/>
    <x v="2"/>
    <x v="212"/>
    <x v="1"/>
    <x v="23"/>
    <x v="26"/>
    <x v="3"/>
    <n v="33"/>
    <n v="75"/>
    <n v="2475"/>
    <n v="1163.25"/>
    <n v="0.47"/>
    <x v="1"/>
  </r>
  <r>
    <x v="3"/>
    <x v="2"/>
    <x v="212"/>
    <x v="1"/>
    <x v="23"/>
    <x v="26"/>
    <x v="4"/>
    <n v="33"/>
    <n v="53"/>
    <n v="1749"/>
    <n v="822.03000000000009"/>
    <n v="0.47000000000000003"/>
    <x v="1"/>
  </r>
  <r>
    <x v="3"/>
    <x v="2"/>
    <x v="212"/>
    <x v="1"/>
    <x v="23"/>
    <x v="26"/>
    <x v="5"/>
    <n v="32"/>
    <n v="131"/>
    <n v="4192"/>
    <n v="1551.04"/>
    <n v="0.37"/>
    <x v="1"/>
  </r>
  <r>
    <x v="3"/>
    <x v="2"/>
    <x v="221"/>
    <x v="1"/>
    <x v="23"/>
    <x v="26"/>
    <x v="0"/>
    <n v="29"/>
    <n v="179"/>
    <n v="5191"/>
    <n v="2387.8599999999997"/>
    <n v="0.45999999999999996"/>
    <x v="1"/>
  </r>
  <r>
    <x v="3"/>
    <x v="2"/>
    <x v="221"/>
    <x v="1"/>
    <x v="23"/>
    <x v="26"/>
    <x v="1"/>
    <n v="38"/>
    <n v="120"/>
    <n v="4560"/>
    <n v="2006.3999999999999"/>
    <n v="0.43999999999999995"/>
    <x v="1"/>
  </r>
  <r>
    <x v="3"/>
    <x v="2"/>
    <x v="221"/>
    <x v="1"/>
    <x v="23"/>
    <x v="26"/>
    <x v="2"/>
    <n v="39"/>
    <n v="120"/>
    <n v="4680"/>
    <n v="2106"/>
    <n v="0.44999999999999996"/>
    <x v="1"/>
  </r>
  <r>
    <x v="3"/>
    <x v="2"/>
    <x v="221"/>
    <x v="1"/>
    <x v="23"/>
    <x v="26"/>
    <x v="3"/>
    <n v="43"/>
    <n v="96"/>
    <n v="4128"/>
    <n v="1775.0399999999997"/>
    <n v="0.42999999999999994"/>
    <x v="1"/>
  </r>
  <r>
    <x v="3"/>
    <x v="2"/>
    <x v="221"/>
    <x v="1"/>
    <x v="23"/>
    <x v="26"/>
    <x v="4"/>
    <n v="40"/>
    <n v="50"/>
    <n v="2000"/>
    <n v="1020"/>
    <n v="0.51"/>
    <x v="1"/>
  </r>
  <r>
    <x v="3"/>
    <x v="2"/>
    <x v="221"/>
    <x v="1"/>
    <x v="23"/>
    <x v="26"/>
    <x v="5"/>
    <n v="29"/>
    <n v="109"/>
    <n v="3161"/>
    <n v="1169.57"/>
    <n v="0.37"/>
    <x v="1"/>
  </r>
  <r>
    <x v="3"/>
    <x v="2"/>
    <x v="240"/>
    <x v="1"/>
    <x v="23"/>
    <x v="26"/>
    <x v="0"/>
    <n v="38"/>
    <n v="168"/>
    <n v="6384"/>
    <n v="3000.48"/>
    <n v="0.47"/>
    <x v="1"/>
  </r>
  <r>
    <x v="3"/>
    <x v="2"/>
    <x v="240"/>
    <x v="1"/>
    <x v="23"/>
    <x v="26"/>
    <x v="1"/>
    <n v="36"/>
    <n v="107"/>
    <n v="3852"/>
    <n v="1771.9199999999998"/>
    <n v="0.45999999999999996"/>
    <x v="1"/>
  </r>
  <r>
    <x v="3"/>
    <x v="2"/>
    <x v="240"/>
    <x v="1"/>
    <x v="23"/>
    <x v="26"/>
    <x v="2"/>
    <n v="40"/>
    <n v="120"/>
    <n v="4800"/>
    <n v="2016"/>
    <n v="0.42"/>
    <x v="1"/>
  </r>
  <r>
    <x v="3"/>
    <x v="2"/>
    <x v="240"/>
    <x v="1"/>
    <x v="23"/>
    <x v="26"/>
    <x v="3"/>
    <n v="27"/>
    <n v="91"/>
    <n v="2457"/>
    <n v="1105.6499999999999"/>
    <n v="0.44999999999999996"/>
    <x v="1"/>
  </r>
  <r>
    <x v="3"/>
    <x v="2"/>
    <x v="240"/>
    <x v="1"/>
    <x v="23"/>
    <x v="26"/>
    <x v="4"/>
    <n v="34"/>
    <n v="56"/>
    <n v="1904"/>
    <n v="971.04"/>
    <n v="0.51"/>
    <x v="1"/>
  </r>
  <r>
    <x v="3"/>
    <x v="2"/>
    <x v="240"/>
    <x v="1"/>
    <x v="23"/>
    <x v="26"/>
    <x v="5"/>
    <n v="39"/>
    <n v="123"/>
    <n v="4797"/>
    <n v="1774.8899999999999"/>
    <n v="0.37"/>
    <x v="1"/>
  </r>
  <r>
    <x v="3"/>
    <x v="2"/>
    <x v="271"/>
    <x v="1"/>
    <x v="23"/>
    <x v="26"/>
    <x v="0"/>
    <n v="32"/>
    <n v="176"/>
    <n v="5632"/>
    <n v="2421.7599999999998"/>
    <n v="0.42999999999999994"/>
    <x v="1"/>
  </r>
  <r>
    <x v="3"/>
    <x v="2"/>
    <x v="271"/>
    <x v="1"/>
    <x v="23"/>
    <x v="26"/>
    <x v="1"/>
    <n v="40"/>
    <n v="128"/>
    <n v="5120"/>
    <n v="2252.7999999999997"/>
    <n v="0.43999999999999995"/>
    <x v="1"/>
  </r>
  <r>
    <x v="3"/>
    <x v="2"/>
    <x v="271"/>
    <x v="1"/>
    <x v="23"/>
    <x v="26"/>
    <x v="2"/>
    <n v="37"/>
    <n v="136"/>
    <n v="5032"/>
    <n v="2113.44"/>
    <n v="0.42"/>
    <x v="1"/>
  </r>
  <r>
    <x v="3"/>
    <x v="2"/>
    <x v="271"/>
    <x v="1"/>
    <x v="23"/>
    <x v="26"/>
    <x v="3"/>
    <n v="33"/>
    <n v="101"/>
    <n v="3333"/>
    <n v="1433.1899999999998"/>
    <n v="0.42999999999999994"/>
    <x v="1"/>
  </r>
  <r>
    <x v="3"/>
    <x v="2"/>
    <x v="271"/>
    <x v="1"/>
    <x v="23"/>
    <x v="26"/>
    <x v="4"/>
    <n v="32"/>
    <n v="77"/>
    <n v="2464"/>
    <n v="1182.72"/>
    <n v="0.48"/>
    <x v="1"/>
  </r>
  <r>
    <x v="3"/>
    <x v="2"/>
    <x v="271"/>
    <x v="1"/>
    <x v="23"/>
    <x v="26"/>
    <x v="5"/>
    <n v="46"/>
    <n v="178"/>
    <n v="8188"/>
    <n v="3275.2"/>
    <n v="0.39999999999999997"/>
    <x v="1"/>
  </r>
  <r>
    <x v="3"/>
    <x v="2"/>
    <x v="301"/>
    <x v="1"/>
    <x v="23"/>
    <x v="26"/>
    <x v="0"/>
    <n v="47"/>
    <n v="256"/>
    <n v="12032"/>
    <n v="5655.04"/>
    <n v="0.47"/>
    <x v="1"/>
  </r>
  <r>
    <x v="3"/>
    <x v="2"/>
    <x v="301"/>
    <x v="1"/>
    <x v="23"/>
    <x v="26"/>
    <x v="1"/>
    <n v="55"/>
    <n v="224"/>
    <n v="12320"/>
    <n v="5543.9999999999991"/>
    <n v="0.44999999999999996"/>
    <x v="1"/>
  </r>
  <r>
    <x v="3"/>
    <x v="2"/>
    <x v="301"/>
    <x v="1"/>
    <x v="23"/>
    <x v="26"/>
    <x v="2"/>
    <n v="55"/>
    <n v="210"/>
    <n v="11550"/>
    <n v="5081.9999999999991"/>
    <n v="0.43999999999999995"/>
    <x v="1"/>
  </r>
  <r>
    <x v="3"/>
    <x v="2"/>
    <x v="301"/>
    <x v="1"/>
    <x v="23"/>
    <x v="26"/>
    <x v="3"/>
    <n v="59"/>
    <n v="184"/>
    <n v="10856"/>
    <n v="5102.32"/>
    <n v="0.47"/>
    <x v="1"/>
  </r>
  <r>
    <x v="3"/>
    <x v="2"/>
    <x v="301"/>
    <x v="1"/>
    <x v="23"/>
    <x v="26"/>
    <x v="4"/>
    <n v="70"/>
    <n v="153"/>
    <n v="10710"/>
    <n v="5033.7000000000007"/>
    <n v="0.47000000000000003"/>
    <x v="1"/>
  </r>
  <r>
    <x v="3"/>
    <x v="2"/>
    <x v="301"/>
    <x v="1"/>
    <x v="23"/>
    <x v="26"/>
    <x v="5"/>
    <n v="80"/>
    <n v="248"/>
    <n v="19840"/>
    <n v="8134.4"/>
    <n v="0.41"/>
    <x v="1"/>
  </r>
  <r>
    <x v="3"/>
    <x v="2"/>
    <x v="330"/>
    <x v="1"/>
    <x v="23"/>
    <x v="26"/>
    <x v="0"/>
    <n v="62"/>
    <n v="306"/>
    <n v="18972"/>
    <n v="8157.9599999999991"/>
    <n v="0.42999999999999994"/>
    <x v="1"/>
  </r>
  <r>
    <x v="3"/>
    <x v="2"/>
    <x v="330"/>
    <x v="1"/>
    <x v="23"/>
    <x v="26"/>
    <x v="1"/>
    <n v="67"/>
    <n v="248"/>
    <n v="16616"/>
    <n v="7643.36"/>
    <n v="0.45999999999999996"/>
    <x v="1"/>
  </r>
  <r>
    <x v="3"/>
    <x v="2"/>
    <x v="330"/>
    <x v="1"/>
    <x v="23"/>
    <x v="26"/>
    <x v="2"/>
    <n v="69"/>
    <n v="210"/>
    <n v="14490"/>
    <n v="6810.2999999999993"/>
    <n v="0.47"/>
    <x v="1"/>
  </r>
  <r>
    <x v="3"/>
    <x v="2"/>
    <x v="330"/>
    <x v="1"/>
    <x v="23"/>
    <x v="26"/>
    <x v="3"/>
    <n v="62"/>
    <n v="198"/>
    <n v="12276"/>
    <n v="5524.2"/>
    <n v="0.44999999999999996"/>
    <x v="1"/>
  </r>
  <r>
    <x v="3"/>
    <x v="2"/>
    <x v="330"/>
    <x v="1"/>
    <x v="23"/>
    <x v="26"/>
    <x v="4"/>
    <n v="73"/>
    <n v="221"/>
    <n v="16133"/>
    <n v="7905.17"/>
    <n v="0.49"/>
    <x v="1"/>
  </r>
  <r>
    <x v="3"/>
    <x v="2"/>
    <x v="330"/>
    <x v="1"/>
    <x v="23"/>
    <x v="26"/>
    <x v="5"/>
    <n v="81"/>
    <n v="208"/>
    <n v="16848"/>
    <n v="6907.6799999999994"/>
    <n v="0.41"/>
    <x v="1"/>
  </r>
  <r>
    <x v="3"/>
    <x v="2"/>
    <x v="362"/>
    <x v="1"/>
    <x v="23"/>
    <x v="26"/>
    <x v="0"/>
    <n v="73"/>
    <n v="255"/>
    <n v="18615"/>
    <n v="8749.0499999999993"/>
    <n v="0.47"/>
    <x v="1"/>
  </r>
  <r>
    <x v="3"/>
    <x v="2"/>
    <x v="362"/>
    <x v="1"/>
    <x v="23"/>
    <x v="26"/>
    <x v="1"/>
    <n v="57"/>
    <n v="256"/>
    <n v="14592"/>
    <n v="6420.48"/>
    <n v="0.43999999999999995"/>
    <x v="1"/>
  </r>
  <r>
    <x v="3"/>
    <x v="2"/>
    <x v="362"/>
    <x v="1"/>
    <x v="23"/>
    <x v="26"/>
    <x v="2"/>
    <n v="50"/>
    <n v="217"/>
    <n v="10850"/>
    <n v="4557"/>
    <n v="0.42"/>
    <x v="1"/>
  </r>
  <r>
    <x v="3"/>
    <x v="2"/>
    <x v="362"/>
    <x v="1"/>
    <x v="23"/>
    <x v="26"/>
    <x v="3"/>
    <n v="55"/>
    <n v="143"/>
    <n v="7865"/>
    <n v="3696.5499999999997"/>
    <n v="0.47"/>
    <x v="1"/>
  </r>
  <r>
    <x v="3"/>
    <x v="2"/>
    <x v="362"/>
    <x v="1"/>
    <x v="23"/>
    <x v="26"/>
    <x v="4"/>
    <n v="47"/>
    <n v="152"/>
    <n v="7144"/>
    <n v="3500.56"/>
    <n v="0.49"/>
    <x v="1"/>
  </r>
  <r>
    <x v="3"/>
    <x v="2"/>
    <x v="362"/>
    <x v="1"/>
    <x v="23"/>
    <x v="26"/>
    <x v="5"/>
    <n v="46"/>
    <n v="102"/>
    <n v="4692"/>
    <n v="1782.96"/>
    <n v="0.38"/>
    <x v="1"/>
  </r>
  <r>
    <x v="3"/>
    <x v="2"/>
    <x v="394"/>
    <x v="1"/>
    <x v="23"/>
    <x v="26"/>
    <x v="0"/>
    <n v="33"/>
    <n v="175"/>
    <n v="5775"/>
    <n v="2425.5"/>
    <n v="0.42"/>
    <x v="1"/>
  </r>
  <r>
    <x v="3"/>
    <x v="2"/>
    <x v="394"/>
    <x v="1"/>
    <x v="23"/>
    <x v="26"/>
    <x v="1"/>
    <n v="40"/>
    <n v="175"/>
    <n v="7000"/>
    <n v="3009.9999999999995"/>
    <n v="0.42999999999999994"/>
    <x v="1"/>
  </r>
  <r>
    <x v="3"/>
    <x v="2"/>
    <x v="394"/>
    <x v="1"/>
    <x v="23"/>
    <x v="26"/>
    <x v="2"/>
    <n v="30"/>
    <n v="96"/>
    <n v="2880"/>
    <n v="1324.8"/>
    <n v="0.45999999999999996"/>
    <x v="1"/>
  </r>
  <r>
    <x v="3"/>
    <x v="2"/>
    <x v="394"/>
    <x v="1"/>
    <x v="23"/>
    <x v="26"/>
    <x v="3"/>
    <n v="34"/>
    <n v="80"/>
    <n v="2720"/>
    <n v="1142.3999999999999"/>
    <n v="0.42"/>
    <x v="1"/>
  </r>
  <r>
    <x v="3"/>
    <x v="2"/>
    <x v="394"/>
    <x v="1"/>
    <x v="23"/>
    <x v="26"/>
    <x v="4"/>
    <n v="41"/>
    <n v="83"/>
    <n v="3403"/>
    <n v="1633.4399999999998"/>
    <n v="0.48"/>
    <x v="1"/>
  </r>
  <r>
    <x v="3"/>
    <x v="2"/>
    <x v="394"/>
    <x v="1"/>
    <x v="23"/>
    <x v="26"/>
    <x v="5"/>
    <n v="30"/>
    <n v="90"/>
    <n v="2700"/>
    <n v="1080"/>
    <n v="0.39999999999999997"/>
    <x v="1"/>
  </r>
  <r>
    <x v="3"/>
    <x v="2"/>
    <x v="423"/>
    <x v="1"/>
    <x v="23"/>
    <x v="26"/>
    <x v="0"/>
    <n v="25"/>
    <n v="124"/>
    <n v="3100"/>
    <n v="1332.9999999999998"/>
    <n v="0.42999999999999994"/>
    <x v="1"/>
  </r>
  <r>
    <x v="3"/>
    <x v="2"/>
    <x v="423"/>
    <x v="1"/>
    <x v="23"/>
    <x v="26"/>
    <x v="1"/>
    <n v="34"/>
    <n v="184"/>
    <n v="6256"/>
    <n v="2815.2"/>
    <n v="0.44999999999999996"/>
    <x v="1"/>
  </r>
  <r>
    <x v="3"/>
    <x v="2"/>
    <x v="423"/>
    <x v="1"/>
    <x v="23"/>
    <x v="26"/>
    <x v="2"/>
    <n v="33"/>
    <n v="128"/>
    <n v="4224"/>
    <n v="1900.7999999999997"/>
    <n v="0.44999999999999996"/>
    <x v="1"/>
  </r>
  <r>
    <x v="3"/>
    <x v="2"/>
    <x v="423"/>
    <x v="1"/>
    <x v="23"/>
    <x v="26"/>
    <x v="3"/>
    <n v="31"/>
    <n v="120"/>
    <n v="3720"/>
    <n v="1599.5999999999997"/>
    <n v="0.42999999999999994"/>
    <x v="1"/>
  </r>
  <r>
    <x v="3"/>
    <x v="2"/>
    <x v="423"/>
    <x v="1"/>
    <x v="23"/>
    <x v="26"/>
    <x v="4"/>
    <n v="39"/>
    <n v="112"/>
    <n v="4368"/>
    <n v="2096.64"/>
    <n v="0.48"/>
    <x v="1"/>
  </r>
  <r>
    <x v="3"/>
    <x v="2"/>
    <x v="423"/>
    <x v="1"/>
    <x v="23"/>
    <x v="26"/>
    <x v="5"/>
    <n v="44"/>
    <n v="140"/>
    <n v="6160"/>
    <n v="2464"/>
    <n v="0.39999999999999997"/>
    <x v="1"/>
  </r>
  <r>
    <x v="3"/>
    <x v="2"/>
    <x v="454"/>
    <x v="1"/>
    <x v="23"/>
    <x v="26"/>
    <x v="0"/>
    <n v="28"/>
    <n v="219"/>
    <n v="6132"/>
    <n v="2882.04"/>
    <n v="0.47"/>
    <x v="1"/>
  </r>
  <r>
    <x v="3"/>
    <x v="2"/>
    <x v="454"/>
    <x v="1"/>
    <x v="23"/>
    <x v="26"/>
    <x v="1"/>
    <n v="35"/>
    <n v="224"/>
    <n v="7840"/>
    <n v="3684.7999999999997"/>
    <n v="0.47"/>
    <x v="1"/>
  </r>
  <r>
    <x v="3"/>
    <x v="2"/>
    <x v="454"/>
    <x v="1"/>
    <x v="23"/>
    <x v="26"/>
    <x v="2"/>
    <n v="30"/>
    <n v="158"/>
    <n v="4740"/>
    <n v="2180.3999999999996"/>
    <n v="0.45999999999999996"/>
    <x v="1"/>
  </r>
  <r>
    <x v="3"/>
    <x v="2"/>
    <x v="454"/>
    <x v="1"/>
    <x v="23"/>
    <x v="26"/>
    <x v="3"/>
    <n v="40"/>
    <n v="155"/>
    <n v="6200"/>
    <n v="2852"/>
    <n v="0.45999999999999996"/>
    <x v="1"/>
  </r>
  <r>
    <x v="3"/>
    <x v="2"/>
    <x v="454"/>
    <x v="1"/>
    <x v="23"/>
    <x v="26"/>
    <x v="4"/>
    <n v="53"/>
    <n v="147"/>
    <n v="7791"/>
    <n v="3661.7700000000004"/>
    <n v="0.47000000000000003"/>
    <x v="1"/>
  </r>
  <r>
    <x v="3"/>
    <x v="2"/>
    <x v="454"/>
    <x v="1"/>
    <x v="23"/>
    <x v="26"/>
    <x v="5"/>
    <n v="64"/>
    <n v="180"/>
    <n v="11520"/>
    <n v="4723.2"/>
    <n v="0.41"/>
    <x v="1"/>
  </r>
  <r>
    <x v="3"/>
    <x v="2"/>
    <x v="483"/>
    <x v="1"/>
    <x v="23"/>
    <x v="26"/>
    <x v="0"/>
    <n v="46"/>
    <n v="272"/>
    <n v="12512"/>
    <n v="5755.5199999999995"/>
    <n v="0.45999999999999996"/>
    <x v="1"/>
  </r>
  <r>
    <x v="3"/>
    <x v="2"/>
    <x v="483"/>
    <x v="1"/>
    <x v="23"/>
    <x v="26"/>
    <x v="1"/>
    <n v="52"/>
    <n v="248"/>
    <n v="12896"/>
    <n v="5674.2399999999989"/>
    <n v="0.43999999999999995"/>
    <x v="1"/>
  </r>
  <r>
    <x v="0"/>
    <x v="2"/>
    <x v="483"/>
    <x v="1"/>
    <x v="23"/>
    <x v="26"/>
    <x v="2"/>
    <n v="53"/>
    <n v="192"/>
    <n v="10176"/>
    <n v="4375.6799999999994"/>
    <n v="0.42999999999999994"/>
    <x v="1"/>
  </r>
  <r>
    <x v="0"/>
    <x v="2"/>
    <x v="483"/>
    <x v="1"/>
    <x v="23"/>
    <x v="26"/>
    <x v="3"/>
    <n v="53"/>
    <n v="192"/>
    <n v="10176"/>
    <n v="4782.7199999999993"/>
    <n v="0.47"/>
    <x v="1"/>
  </r>
  <r>
    <x v="0"/>
    <x v="2"/>
    <x v="483"/>
    <x v="1"/>
    <x v="23"/>
    <x v="26"/>
    <x v="4"/>
    <n v="55"/>
    <n v="168"/>
    <n v="9240"/>
    <n v="4435.2"/>
    <n v="0.48"/>
    <x v="1"/>
  </r>
  <r>
    <x v="0"/>
    <x v="2"/>
    <x v="483"/>
    <x v="1"/>
    <x v="23"/>
    <x v="26"/>
    <x v="5"/>
    <n v="59"/>
    <n v="194"/>
    <n v="11446"/>
    <n v="4578.3999999999996"/>
    <n v="0.39999999999999997"/>
    <x v="1"/>
  </r>
  <r>
    <x v="0"/>
    <x v="1"/>
    <x v="169"/>
    <x v="1"/>
    <x v="23"/>
    <x v="26"/>
    <x v="0"/>
    <n v="14"/>
    <n v="223"/>
    <n v="3122"/>
    <n v="1061.4799999999998"/>
    <n v="0.33999999999999997"/>
    <x v="1"/>
  </r>
  <r>
    <x v="0"/>
    <x v="1"/>
    <x v="169"/>
    <x v="1"/>
    <x v="23"/>
    <x v="26"/>
    <x v="1"/>
    <n v="20"/>
    <n v="209"/>
    <n v="4180"/>
    <n v="1504.8"/>
    <n v="0.36"/>
    <x v="1"/>
  </r>
  <r>
    <x v="0"/>
    <x v="1"/>
    <x v="169"/>
    <x v="1"/>
    <x v="23"/>
    <x v="26"/>
    <x v="2"/>
    <n v="21"/>
    <n v="162"/>
    <n v="3402"/>
    <n v="1258.74"/>
    <n v="0.37"/>
    <x v="1"/>
  </r>
  <r>
    <x v="0"/>
    <x v="1"/>
    <x v="169"/>
    <x v="1"/>
    <x v="23"/>
    <x v="26"/>
    <x v="3"/>
    <n v="26"/>
    <n v="166"/>
    <n v="4316"/>
    <n v="1812.7200000000003"/>
    <n v="0.42000000000000004"/>
    <x v="1"/>
  </r>
  <r>
    <x v="0"/>
    <x v="1"/>
    <x v="169"/>
    <x v="1"/>
    <x v="23"/>
    <x v="26"/>
    <x v="4"/>
    <n v="28"/>
    <n v="111"/>
    <n v="3108"/>
    <n v="870.24000000000012"/>
    <n v="0.28000000000000003"/>
    <x v="1"/>
  </r>
  <r>
    <x v="3"/>
    <x v="1"/>
    <x v="169"/>
    <x v="1"/>
    <x v="23"/>
    <x v="26"/>
    <x v="5"/>
    <n v="23"/>
    <n v="147"/>
    <n v="3381"/>
    <n v="1690.5"/>
    <n v="0.5"/>
    <x v="1"/>
  </r>
  <r>
    <x v="0"/>
    <x v="1"/>
    <x v="199"/>
    <x v="1"/>
    <x v="23"/>
    <x v="26"/>
    <x v="0"/>
    <n v="18"/>
    <n v="200"/>
    <n v="3600"/>
    <n v="1152"/>
    <n v="0.32"/>
    <x v="1"/>
  </r>
  <r>
    <x v="0"/>
    <x v="1"/>
    <x v="199"/>
    <x v="1"/>
    <x v="23"/>
    <x v="26"/>
    <x v="1"/>
    <n v="28"/>
    <n v="180"/>
    <n v="5040"/>
    <n v="1663.1999999999998"/>
    <n v="0.32999999999999996"/>
    <x v="1"/>
  </r>
  <r>
    <x v="0"/>
    <x v="1"/>
    <x v="199"/>
    <x v="1"/>
    <x v="23"/>
    <x v="26"/>
    <x v="2"/>
    <n v="28"/>
    <n v="128"/>
    <n v="3584"/>
    <n v="1254.3999999999999"/>
    <n v="0.35"/>
    <x v="1"/>
  </r>
  <r>
    <x v="0"/>
    <x v="1"/>
    <x v="199"/>
    <x v="2"/>
    <x v="24"/>
    <x v="27"/>
    <x v="3"/>
    <n v="27"/>
    <n v="116"/>
    <n v="3132"/>
    <n v="1315.44"/>
    <n v="0.42000000000000004"/>
    <x v="1"/>
  </r>
  <r>
    <x v="0"/>
    <x v="1"/>
    <x v="199"/>
    <x v="2"/>
    <x v="24"/>
    <x v="27"/>
    <x v="4"/>
    <n v="31"/>
    <n v="88"/>
    <n v="2728"/>
    <n v="818.4"/>
    <n v="0.3"/>
    <x v="1"/>
  </r>
  <r>
    <x v="0"/>
    <x v="1"/>
    <x v="199"/>
    <x v="2"/>
    <x v="24"/>
    <x v="27"/>
    <x v="5"/>
    <n v="26"/>
    <n v="135"/>
    <n v="3510"/>
    <n v="1825.2"/>
    <n v="0.52"/>
    <x v="1"/>
  </r>
  <r>
    <x v="0"/>
    <x v="1"/>
    <x v="708"/>
    <x v="2"/>
    <x v="24"/>
    <x v="27"/>
    <x v="0"/>
    <n v="21"/>
    <n v="200"/>
    <n v="4200"/>
    <n v="1554"/>
    <n v="0.37"/>
    <x v="1"/>
  </r>
  <r>
    <x v="0"/>
    <x v="1"/>
    <x v="708"/>
    <x v="2"/>
    <x v="24"/>
    <x v="27"/>
    <x v="1"/>
    <n v="27"/>
    <n v="188"/>
    <n v="5076"/>
    <n v="1979.6399999999999"/>
    <n v="0.38999999999999996"/>
    <x v="1"/>
  </r>
  <r>
    <x v="0"/>
    <x v="1"/>
    <x v="708"/>
    <x v="2"/>
    <x v="24"/>
    <x v="27"/>
    <x v="2"/>
    <n v="20"/>
    <n v="135"/>
    <n v="2700"/>
    <n v="1026"/>
    <n v="0.38"/>
    <x v="1"/>
  </r>
  <r>
    <x v="0"/>
    <x v="1"/>
    <x v="708"/>
    <x v="2"/>
    <x v="24"/>
    <x v="27"/>
    <x v="3"/>
    <n v="26"/>
    <n v="112"/>
    <n v="2912"/>
    <n v="1368.64"/>
    <n v="0.47000000000000003"/>
    <x v="1"/>
  </r>
  <r>
    <x v="3"/>
    <x v="1"/>
    <x v="708"/>
    <x v="2"/>
    <x v="24"/>
    <x v="27"/>
    <x v="4"/>
    <n v="32"/>
    <n v="88"/>
    <n v="2816"/>
    <n v="985.59999999999991"/>
    <n v="0.35"/>
    <x v="1"/>
  </r>
  <r>
    <x v="3"/>
    <x v="1"/>
    <x v="708"/>
    <x v="2"/>
    <x v="24"/>
    <x v="27"/>
    <x v="5"/>
    <n v="25"/>
    <n v="124"/>
    <n v="3100"/>
    <n v="1643"/>
    <n v="0.53"/>
    <x v="1"/>
  </r>
  <r>
    <x v="3"/>
    <x v="1"/>
    <x v="723"/>
    <x v="2"/>
    <x v="24"/>
    <x v="27"/>
    <x v="0"/>
    <n v="15"/>
    <n v="215"/>
    <n v="3225"/>
    <n v="1354.5"/>
    <n v="0.42"/>
    <x v="1"/>
  </r>
  <r>
    <x v="3"/>
    <x v="1"/>
    <x v="723"/>
    <x v="2"/>
    <x v="24"/>
    <x v="27"/>
    <x v="1"/>
    <n v="21"/>
    <n v="215"/>
    <n v="4515"/>
    <n v="1760.85"/>
    <n v="0.38999999999999996"/>
    <x v="1"/>
  </r>
  <r>
    <x v="3"/>
    <x v="1"/>
    <x v="723"/>
    <x v="2"/>
    <x v="24"/>
    <x v="27"/>
    <x v="2"/>
    <n v="19"/>
    <n v="162"/>
    <n v="3078"/>
    <n v="1138.8599999999999"/>
    <n v="0.37"/>
    <x v="1"/>
  </r>
  <r>
    <x v="3"/>
    <x v="1"/>
    <x v="723"/>
    <x v="2"/>
    <x v="24"/>
    <x v="27"/>
    <x v="3"/>
    <n v="20"/>
    <n v="116"/>
    <n v="2320"/>
    <n v="1136.8"/>
    <n v="0.49"/>
    <x v="1"/>
  </r>
  <r>
    <x v="3"/>
    <x v="1"/>
    <x v="723"/>
    <x v="2"/>
    <x v="24"/>
    <x v="27"/>
    <x v="4"/>
    <n v="27"/>
    <n v="91"/>
    <n v="2457"/>
    <n v="786.24"/>
    <n v="0.32"/>
    <x v="1"/>
  </r>
  <r>
    <x v="3"/>
    <x v="1"/>
    <x v="723"/>
    <x v="2"/>
    <x v="24"/>
    <x v="27"/>
    <x v="5"/>
    <n v="23"/>
    <n v="176"/>
    <n v="4048"/>
    <n v="2307.36"/>
    <n v="0.57000000000000006"/>
    <x v="1"/>
  </r>
  <r>
    <x v="3"/>
    <x v="1"/>
    <x v="258"/>
    <x v="2"/>
    <x v="24"/>
    <x v="27"/>
    <x v="0"/>
    <n v="14"/>
    <n v="210"/>
    <n v="2940"/>
    <n v="1234.8"/>
    <n v="0.42"/>
    <x v="1"/>
  </r>
  <r>
    <x v="3"/>
    <x v="1"/>
    <x v="258"/>
    <x v="2"/>
    <x v="24"/>
    <x v="27"/>
    <x v="1"/>
    <n v="22"/>
    <n v="247"/>
    <n v="5434"/>
    <n v="2227.94"/>
    <n v="0.41"/>
    <x v="1"/>
  </r>
  <r>
    <x v="3"/>
    <x v="1"/>
    <x v="258"/>
    <x v="2"/>
    <x v="24"/>
    <x v="27"/>
    <x v="2"/>
    <n v="18"/>
    <n v="184"/>
    <n v="3312"/>
    <n v="1291.6799999999998"/>
    <n v="0.38999999999999996"/>
    <x v="1"/>
  </r>
  <r>
    <x v="3"/>
    <x v="1"/>
    <x v="258"/>
    <x v="2"/>
    <x v="24"/>
    <x v="27"/>
    <x v="3"/>
    <n v="24"/>
    <n v="155"/>
    <n v="3720"/>
    <n v="1860"/>
    <n v="0.5"/>
    <x v="1"/>
  </r>
  <r>
    <x v="3"/>
    <x v="1"/>
    <x v="258"/>
    <x v="2"/>
    <x v="24"/>
    <x v="27"/>
    <x v="4"/>
    <n v="34"/>
    <n v="120"/>
    <n v="4080"/>
    <n v="1428"/>
    <n v="0.35"/>
    <x v="1"/>
  </r>
  <r>
    <x v="3"/>
    <x v="1"/>
    <x v="258"/>
    <x v="2"/>
    <x v="24"/>
    <x v="27"/>
    <x v="5"/>
    <n v="33"/>
    <n v="240"/>
    <n v="7920"/>
    <n v="4356"/>
    <n v="0.55000000000000004"/>
    <x v="1"/>
  </r>
  <r>
    <x v="3"/>
    <x v="1"/>
    <x v="288"/>
    <x v="2"/>
    <x v="24"/>
    <x v="27"/>
    <x v="0"/>
    <n v="31"/>
    <n v="233"/>
    <n v="7223"/>
    <n v="2744.7400000000002"/>
    <n v="0.38"/>
    <x v="1"/>
  </r>
  <r>
    <x v="3"/>
    <x v="1"/>
    <x v="288"/>
    <x v="2"/>
    <x v="24"/>
    <x v="27"/>
    <x v="1"/>
    <n v="35"/>
    <n v="263"/>
    <n v="9205"/>
    <n v="3774.0499999999997"/>
    <n v="0.41"/>
    <x v="1"/>
  </r>
  <r>
    <x v="3"/>
    <x v="1"/>
    <x v="288"/>
    <x v="2"/>
    <x v="24"/>
    <x v="27"/>
    <x v="2"/>
    <n v="34"/>
    <n v="186"/>
    <n v="6324"/>
    <n v="2592.8399999999997"/>
    <n v="0.41"/>
    <x v="1"/>
  </r>
  <r>
    <x v="3"/>
    <x v="1"/>
    <x v="288"/>
    <x v="2"/>
    <x v="24"/>
    <x v="27"/>
    <x v="3"/>
    <n v="33"/>
    <n v="187"/>
    <n v="6171"/>
    <n v="3023.79"/>
    <n v="0.49"/>
    <x v="1"/>
  </r>
  <r>
    <x v="3"/>
    <x v="1"/>
    <x v="288"/>
    <x v="2"/>
    <x v="24"/>
    <x v="27"/>
    <x v="4"/>
    <n v="43"/>
    <n v="158"/>
    <n v="6794"/>
    <n v="2309.9599999999996"/>
    <n v="0.33999999999999997"/>
    <x v="1"/>
  </r>
  <r>
    <x v="3"/>
    <x v="1"/>
    <x v="288"/>
    <x v="2"/>
    <x v="24"/>
    <x v="27"/>
    <x v="5"/>
    <n v="39"/>
    <n v="248"/>
    <n v="9672"/>
    <n v="5319.6"/>
    <n v="0.55000000000000004"/>
    <x v="1"/>
  </r>
  <r>
    <x v="3"/>
    <x v="1"/>
    <x v="320"/>
    <x v="2"/>
    <x v="24"/>
    <x v="27"/>
    <x v="0"/>
    <n v="35"/>
    <n v="264"/>
    <n v="9240"/>
    <n v="4250.3999999999996"/>
    <n v="0.45999999999999996"/>
    <x v="1"/>
  </r>
  <r>
    <x v="3"/>
    <x v="1"/>
    <x v="320"/>
    <x v="2"/>
    <x v="24"/>
    <x v="27"/>
    <x v="1"/>
    <n v="40"/>
    <n v="271"/>
    <n v="10840"/>
    <n v="4661.1999999999989"/>
    <n v="0.42999999999999994"/>
    <x v="1"/>
  </r>
  <r>
    <x v="3"/>
    <x v="1"/>
    <x v="320"/>
    <x v="2"/>
    <x v="24"/>
    <x v="27"/>
    <x v="2"/>
    <n v="34"/>
    <n v="278"/>
    <n v="9452"/>
    <n v="3969.8399999999997"/>
    <n v="0.42"/>
    <x v="1"/>
  </r>
  <r>
    <x v="3"/>
    <x v="1"/>
    <x v="320"/>
    <x v="2"/>
    <x v="24"/>
    <x v="27"/>
    <x v="3"/>
    <n v="38"/>
    <n v="158"/>
    <n v="6004"/>
    <n v="3182.1200000000003"/>
    <n v="0.53"/>
    <x v="1"/>
  </r>
  <r>
    <x v="3"/>
    <x v="1"/>
    <x v="320"/>
    <x v="2"/>
    <x v="24"/>
    <x v="27"/>
    <x v="4"/>
    <n v="43"/>
    <n v="173"/>
    <n v="7439"/>
    <n v="2975.6"/>
    <n v="0.39999999999999997"/>
    <x v="1"/>
  </r>
  <r>
    <x v="0"/>
    <x v="1"/>
    <x v="320"/>
    <x v="2"/>
    <x v="24"/>
    <x v="27"/>
    <x v="5"/>
    <n v="51"/>
    <n v="264"/>
    <n v="13464"/>
    <n v="7943.7600000000011"/>
    <n v="0.59000000000000008"/>
    <x v="1"/>
  </r>
  <r>
    <x v="0"/>
    <x v="1"/>
    <x v="353"/>
    <x v="2"/>
    <x v="24"/>
    <x v="27"/>
    <x v="0"/>
    <n v="38"/>
    <n v="233"/>
    <n v="8854"/>
    <n v="3718.68"/>
    <n v="0.42"/>
    <x v="1"/>
  </r>
  <r>
    <x v="0"/>
    <x v="1"/>
    <x v="353"/>
    <x v="2"/>
    <x v="24"/>
    <x v="27"/>
    <x v="1"/>
    <n v="37"/>
    <n v="255"/>
    <n v="9435"/>
    <n v="4057.0499999999993"/>
    <n v="0.42999999999999994"/>
    <x v="1"/>
  </r>
  <r>
    <x v="0"/>
    <x v="1"/>
    <x v="353"/>
    <x v="2"/>
    <x v="24"/>
    <x v="27"/>
    <x v="2"/>
    <n v="39"/>
    <n v="305"/>
    <n v="11895"/>
    <n v="5114.8499999999995"/>
    <n v="0.42999999999999994"/>
    <x v="1"/>
  </r>
  <r>
    <x v="0"/>
    <x v="1"/>
    <x v="353"/>
    <x v="2"/>
    <x v="24"/>
    <x v="27"/>
    <x v="3"/>
    <n v="33"/>
    <n v="162"/>
    <n v="5346"/>
    <n v="2940.3"/>
    <n v="0.55000000000000004"/>
    <x v="1"/>
  </r>
  <r>
    <x v="2"/>
    <x v="1"/>
    <x v="353"/>
    <x v="2"/>
    <x v="24"/>
    <x v="27"/>
    <x v="4"/>
    <n v="39"/>
    <n v="166"/>
    <n v="6474"/>
    <n v="2719.08"/>
    <n v="0.42"/>
    <x v="1"/>
  </r>
  <r>
    <x v="2"/>
    <x v="1"/>
    <x v="353"/>
    <x v="2"/>
    <x v="24"/>
    <x v="27"/>
    <x v="5"/>
    <n v="44"/>
    <n v="239"/>
    <n v="10516"/>
    <n v="6414.7600000000011"/>
    <n v="0.6100000000000001"/>
    <x v="1"/>
  </r>
  <r>
    <x v="2"/>
    <x v="1"/>
    <x v="381"/>
    <x v="2"/>
    <x v="24"/>
    <x v="27"/>
    <x v="0"/>
    <n v="41"/>
    <n v="230"/>
    <n v="9430"/>
    <n v="4337.7999999999993"/>
    <n v="0.45999999999999996"/>
    <x v="1"/>
  </r>
  <r>
    <x v="2"/>
    <x v="1"/>
    <x v="381"/>
    <x v="2"/>
    <x v="24"/>
    <x v="27"/>
    <x v="1"/>
    <n v="38"/>
    <n v="219"/>
    <n v="8322"/>
    <n v="3578.4599999999996"/>
    <n v="0.42999999999999994"/>
    <x v="1"/>
  </r>
  <r>
    <x v="2"/>
    <x v="1"/>
    <x v="381"/>
    <x v="2"/>
    <x v="24"/>
    <x v="27"/>
    <x v="2"/>
    <n v="43"/>
    <n v="203"/>
    <n v="8729"/>
    <n v="3928.0499999999997"/>
    <n v="0.44999999999999996"/>
    <x v="1"/>
  </r>
  <r>
    <x v="2"/>
    <x v="1"/>
    <x v="381"/>
    <x v="2"/>
    <x v="24"/>
    <x v="27"/>
    <x v="3"/>
    <n v="40"/>
    <n v="136"/>
    <n v="5440"/>
    <n v="2992.0000000000005"/>
    <n v="0.55000000000000004"/>
    <x v="1"/>
  </r>
  <r>
    <x v="2"/>
    <x v="1"/>
    <x v="381"/>
    <x v="2"/>
    <x v="24"/>
    <x v="27"/>
    <x v="4"/>
    <n v="42"/>
    <n v="140"/>
    <n v="5880"/>
    <n v="2410.7999999999997"/>
    <n v="0.41"/>
    <x v="1"/>
  </r>
  <r>
    <x v="2"/>
    <x v="1"/>
    <x v="381"/>
    <x v="2"/>
    <x v="24"/>
    <x v="27"/>
    <x v="5"/>
    <n v="36"/>
    <n v="200"/>
    <n v="7200"/>
    <n v="4176.0000000000009"/>
    <n v="0.58000000000000007"/>
    <x v="1"/>
  </r>
  <r>
    <x v="2"/>
    <x v="1"/>
    <x v="410"/>
    <x v="2"/>
    <x v="24"/>
    <x v="27"/>
    <x v="0"/>
    <n v="30"/>
    <n v="201"/>
    <n v="6030"/>
    <n v="2773.7999999999997"/>
    <n v="0.45999999999999996"/>
    <x v="1"/>
  </r>
  <r>
    <x v="2"/>
    <x v="1"/>
    <x v="410"/>
    <x v="2"/>
    <x v="24"/>
    <x v="27"/>
    <x v="1"/>
    <n v="27"/>
    <n v="190"/>
    <n v="5130"/>
    <n v="2205.8999999999996"/>
    <n v="0.42999999999999994"/>
    <x v="1"/>
  </r>
  <r>
    <x v="2"/>
    <x v="1"/>
    <x v="410"/>
    <x v="2"/>
    <x v="24"/>
    <x v="27"/>
    <x v="2"/>
    <n v="31"/>
    <n v="179"/>
    <n v="5549"/>
    <n v="2330.58"/>
    <n v="0.42"/>
    <x v="1"/>
  </r>
  <r>
    <x v="2"/>
    <x v="1"/>
    <x v="410"/>
    <x v="2"/>
    <x v="24"/>
    <x v="27"/>
    <x v="3"/>
    <n v="35"/>
    <n v="116"/>
    <n v="4060"/>
    <n v="2151.8000000000002"/>
    <n v="0.53"/>
    <x v="1"/>
  </r>
  <r>
    <x v="2"/>
    <x v="1"/>
    <x v="410"/>
    <x v="2"/>
    <x v="24"/>
    <x v="27"/>
    <x v="4"/>
    <n v="25"/>
    <n v="123"/>
    <n v="3075"/>
    <n v="1199.2499999999998"/>
    <n v="0.38999999999999996"/>
    <x v="1"/>
  </r>
  <r>
    <x v="2"/>
    <x v="1"/>
    <x v="410"/>
    <x v="2"/>
    <x v="24"/>
    <x v="27"/>
    <x v="5"/>
    <n v="34"/>
    <n v="179"/>
    <n v="6086"/>
    <n v="3590.7400000000007"/>
    <n v="0.59000000000000008"/>
    <x v="1"/>
  </r>
  <r>
    <x v="2"/>
    <x v="1"/>
    <x v="442"/>
    <x v="2"/>
    <x v="24"/>
    <x v="27"/>
    <x v="0"/>
    <n v="27"/>
    <n v="203"/>
    <n v="5481"/>
    <n v="2521.2599999999998"/>
    <n v="0.45999999999999996"/>
    <x v="1"/>
  </r>
  <r>
    <x v="2"/>
    <x v="1"/>
    <x v="442"/>
    <x v="2"/>
    <x v="24"/>
    <x v="27"/>
    <x v="1"/>
    <n v="28"/>
    <n v="223"/>
    <n v="6244"/>
    <n v="2684.9199999999996"/>
    <n v="0.42999999999999994"/>
    <x v="1"/>
  </r>
  <r>
    <x v="2"/>
    <x v="1"/>
    <x v="442"/>
    <x v="2"/>
    <x v="24"/>
    <x v="27"/>
    <x v="2"/>
    <n v="42"/>
    <n v="210"/>
    <n v="8820"/>
    <n v="3704.3999999999996"/>
    <n v="0.42"/>
    <x v="1"/>
  </r>
  <r>
    <x v="2"/>
    <x v="1"/>
    <x v="442"/>
    <x v="2"/>
    <x v="24"/>
    <x v="27"/>
    <x v="3"/>
    <n v="43"/>
    <n v="158"/>
    <n v="6794"/>
    <n v="3532.88"/>
    <n v="0.52"/>
    <x v="1"/>
  </r>
  <r>
    <x v="2"/>
    <x v="1"/>
    <x v="442"/>
    <x v="2"/>
    <x v="24"/>
    <x v="27"/>
    <x v="4"/>
    <n v="41"/>
    <n v="149"/>
    <n v="6109"/>
    <n v="2321.42"/>
    <n v="0.38"/>
    <x v="1"/>
  </r>
  <r>
    <x v="2"/>
    <x v="1"/>
    <x v="442"/>
    <x v="2"/>
    <x v="24"/>
    <x v="27"/>
    <x v="5"/>
    <n v="51"/>
    <n v="194"/>
    <n v="9894"/>
    <n v="5837.4600000000009"/>
    <n v="0.59000000000000008"/>
    <x v="1"/>
  </r>
  <r>
    <x v="0"/>
    <x v="1"/>
    <x v="471"/>
    <x v="2"/>
    <x v="24"/>
    <x v="27"/>
    <x v="0"/>
    <n v="40"/>
    <n v="240"/>
    <n v="9600"/>
    <n v="4320"/>
    <n v="0.44999999999999996"/>
    <x v="1"/>
  </r>
  <r>
    <x v="0"/>
    <x v="1"/>
    <x v="471"/>
    <x v="2"/>
    <x v="24"/>
    <x v="27"/>
    <x v="1"/>
    <n v="41"/>
    <n v="240"/>
    <n v="9840"/>
    <n v="4526.3999999999996"/>
    <n v="0.45999999999999996"/>
    <x v="1"/>
  </r>
  <r>
    <x v="0"/>
    <x v="1"/>
    <x v="471"/>
    <x v="2"/>
    <x v="24"/>
    <x v="27"/>
    <x v="2"/>
    <n v="47"/>
    <n v="223"/>
    <n v="10481"/>
    <n v="4611.6399999999994"/>
    <n v="0.43999999999999995"/>
    <x v="1"/>
  </r>
  <r>
    <x v="0"/>
    <x v="1"/>
    <x v="471"/>
    <x v="2"/>
    <x v="24"/>
    <x v="27"/>
    <x v="3"/>
    <n v="44"/>
    <n v="184"/>
    <n v="8096"/>
    <n v="4209.92"/>
    <n v="0.52"/>
    <x v="1"/>
  </r>
  <r>
    <x v="0"/>
    <x v="1"/>
    <x v="471"/>
    <x v="2"/>
    <x v="24"/>
    <x v="27"/>
    <x v="4"/>
    <n v="43"/>
    <n v="147"/>
    <n v="6321"/>
    <n v="2591.6099999999997"/>
    <n v="0.41"/>
    <x v="1"/>
  </r>
  <r>
    <x v="0"/>
    <x v="1"/>
    <x v="471"/>
    <x v="2"/>
    <x v="24"/>
    <x v="27"/>
    <x v="5"/>
    <n v="47"/>
    <n v="232"/>
    <n v="10904"/>
    <n v="6651.4400000000014"/>
    <n v="0.6100000000000001"/>
    <x v="1"/>
  </r>
  <r>
    <x v="0"/>
    <x v="2"/>
    <x v="187"/>
    <x v="2"/>
    <x v="24"/>
    <x v="27"/>
    <x v="0"/>
    <n v="23"/>
    <n v="136"/>
    <n v="3128"/>
    <n v="1251.1999999999998"/>
    <n v="0.39999999999999997"/>
    <x v="1"/>
  </r>
  <r>
    <x v="0"/>
    <x v="2"/>
    <x v="187"/>
    <x v="2"/>
    <x v="24"/>
    <x v="27"/>
    <x v="1"/>
    <n v="30"/>
    <n v="140"/>
    <n v="4200"/>
    <n v="1806.0000000000002"/>
    <n v="0.43000000000000005"/>
    <x v="1"/>
  </r>
  <r>
    <x v="0"/>
    <x v="2"/>
    <x v="187"/>
    <x v="2"/>
    <x v="24"/>
    <x v="27"/>
    <x v="2"/>
    <n v="31"/>
    <n v="145"/>
    <n v="4495"/>
    <n v="1753.0499999999997"/>
    <n v="0.38999999999999996"/>
    <x v="1"/>
  </r>
  <r>
    <x v="0"/>
    <x v="2"/>
    <x v="187"/>
    <x v="2"/>
    <x v="24"/>
    <x v="27"/>
    <x v="3"/>
    <n v="30"/>
    <n v="88"/>
    <n v="2640"/>
    <n v="976.8"/>
    <n v="0.37"/>
    <x v="1"/>
  </r>
  <r>
    <x v="0"/>
    <x v="2"/>
    <x v="187"/>
    <x v="2"/>
    <x v="24"/>
    <x v="27"/>
    <x v="4"/>
    <n v="35"/>
    <n v="68"/>
    <n v="2380"/>
    <n v="809.19999999999993"/>
    <n v="0.33999999999999997"/>
    <x v="1"/>
  </r>
  <r>
    <x v="0"/>
    <x v="2"/>
    <x v="187"/>
    <x v="2"/>
    <x v="24"/>
    <x v="27"/>
    <x v="5"/>
    <n v="27"/>
    <n v="140"/>
    <n v="3780"/>
    <n v="1020.6"/>
    <n v="0.27"/>
    <x v="1"/>
  </r>
  <r>
    <x v="0"/>
    <x v="2"/>
    <x v="697"/>
    <x v="2"/>
    <x v="24"/>
    <x v="27"/>
    <x v="0"/>
    <n v="21"/>
    <n v="162"/>
    <n v="3402"/>
    <n v="1258.74"/>
    <n v="0.37"/>
    <x v="1"/>
  </r>
  <r>
    <x v="0"/>
    <x v="2"/>
    <x v="697"/>
    <x v="2"/>
    <x v="24"/>
    <x v="27"/>
    <x v="1"/>
    <n v="28"/>
    <n v="128"/>
    <n v="3584"/>
    <n v="1541.1200000000001"/>
    <n v="0.43000000000000005"/>
    <x v="1"/>
  </r>
  <r>
    <x v="0"/>
    <x v="2"/>
    <x v="697"/>
    <x v="2"/>
    <x v="24"/>
    <x v="27"/>
    <x v="2"/>
    <n v="28"/>
    <n v="124"/>
    <n v="3472"/>
    <n v="1458.24"/>
    <n v="0.42"/>
    <x v="1"/>
  </r>
  <r>
    <x v="0"/>
    <x v="2"/>
    <x v="697"/>
    <x v="2"/>
    <x v="25"/>
    <x v="28"/>
    <x v="3"/>
    <n v="26"/>
    <n v="68"/>
    <n v="1768"/>
    <n v="742.56"/>
    <n v="0.42"/>
    <x v="1"/>
  </r>
  <r>
    <x v="0"/>
    <x v="2"/>
    <x v="697"/>
    <x v="2"/>
    <x v="25"/>
    <x v="28"/>
    <x v="4"/>
    <n v="36"/>
    <n v="51"/>
    <n v="1836"/>
    <n v="679.31999999999994"/>
    <n v="0.37"/>
    <x v="1"/>
  </r>
  <r>
    <x v="0"/>
    <x v="2"/>
    <x v="697"/>
    <x v="2"/>
    <x v="25"/>
    <x v="28"/>
    <x v="5"/>
    <n v="31"/>
    <n v="116"/>
    <n v="3596"/>
    <n v="970.92000000000007"/>
    <n v="0.27"/>
    <x v="1"/>
  </r>
  <r>
    <x v="0"/>
    <x v="2"/>
    <x v="227"/>
    <x v="2"/>
    <x v="25"/>
    <x v="28"/>
    <x v="0"/>
    <n v="29"/>
    <n v="160"/>
    <n v="4640"/>
    <n v="1855.9999999999998"/>
    <n v="0.39999999999999997"/>
    <x v="1"/>
  </r>
  <r>
    <x v="0"/>
    <x v="2"/>
    <x v="227"/>
    <x v="2"/>
    <x v="25"/>
    <x v="28"/>
    <x v="1"/>
    <n v="38"/>
    <n v="116"/>
    <n v="4408"/>
    <n v="1939.52"/>
    <n v="0.44"/>
    <x v="1"/>
  </r>
  <r>
    <x v="0"/>
    <x v="2"/>
    <x v="227"/>
    <x v="2"/>
    <x v="25"/>
    <x v="28"/>
    <x v="2"/>
    <n v="37"/>
    <n v="119"/>
    <n v="4403"/>
    <n v="1805.2299999999998"/>
    <n v="0.41"/>
    <x v="1"/>
  </r>
  <r>
    <x v="0"/>
    <x v="2"/>
    <x v="227"/>
    <x v="2"/>
    <x v="25"/>
    <x v="28"/>
    <x v="3"/>
    <n v="38"/>
    <n v="68"/>
    <n v="2584"/>
    <n v="956.08"/>
    <n v="0.37"/>
    <x v="1"/>
  </r>
  <r>
    <x v="0"/>
    <x v="2"/>
    <x v="227"/>
    <x v="2"/>
    <x v="25"/>
    <x v="28"/>
    <x v="4"/>
    <n v="41"/>
    <n v="39"/>
    <n v="1599"/>
    <n v="511.68"/>
    <n v="0.32"/>
    <x v="1"/>
  </r>
  <r>
    <x v="0"/>
    <x v="2"/>
    <x v="227"/>
    <x v="2"/>
    <x v="25"/>
    <x v="28"/>
    <x v="5"/>
    <n v="37"/>
    <n v="107"/>
    <n v="3959"/>
    <n v="1068.93"/>
    <n v="0.27"/>
    <x v="1"/>
  </r>
  <r>
    <x v="0"/>
    <x v="2"/>
    <x v="246"/>
    <x v="2"/>
    <x v="25"/>
    <x v="28"/>
    <x v="0"/>
    <n v="40"/>
    <n v="175"/>
    <n v="7000"/>
    <n v="2660"/>
    <n v="0.38"/>
    <x v="1"/>
  </r>
  <r>
    <x v="0"/>
    <x v="2"/>
    <x v="246"/>
    <x v="2"/>
    <x v="25"/>
    <x v="28"/>
    <x v="1"/>
    <n v="37"/>
    <n v="90"/>
    <n v="3330"/>
    <n v="1465.2"/>
    <n v="0.44"/>
    <x v="1"/>
  </r>
  <r>
    <x v="0"/>
    <x v="2"/>
    <x v="246"/>
    <x v="2"/>
    <x v="25"/>
    <x v="28"/>
    <x v="2"/>
    <n v="42"/>
    <n v="123"/>
    <n v="5166"/>
    <n v="1911.42"/>
    <n v="0.37"/>
    <x v="1"/>
  </r>
  <r>
    <x v="0"/>
    <x v="2"/>
    <x v="246"/>
    <x v="2"/>
    <x v="25"/>
    <x v="28"/>
    <x v="3"/>
    <n v="40"/>
    <n v="78"/>
    <n v="3120"/>
    <n v="1248"/>
    <n v="0.39999999999999997"/>
    <x v="1"/>
  </r>
  <r>
    <x v="0"/>
    <x v="2"/>
    <x v="246"/>
    <x v="2"/>
    <x v="25"/>
    <x v="28"/>
    <x v="4"/>
    <n v="43"/>
    <n v="47"/>
    <n v="2021"/>
    <n v="687.14"/>
    <n v="0.33999999999999997"/>
    <x v="1"/>
  </r>
  <r>
    <x v="0"/>
    <x v="2"/>
    <x v="246"/>
    <x v="2"/>
    <x v="25"/>
    <x v="28"/>
    <x v="5"/>
    <n v="49"/>
    <n v="111"/>
    <n v="5439"/>
    <n v="1631.7"/>
    <n v="0.3"/>
    <x v="1"/>
  </r>
  <r>
    <x v="0"/>
    <x v="2"/>
    <x v="277"/>
    <x v="2"/>
    <x v="25"/>
    <x v="28"/>
    <x v="0"/>
    <n v="38"/>
    <n v="184"/>
    <n v="6992"/>
    <n v="2656.96"/>
    <n v="0.38"/>
    <x v="1"/>
  </r>
  <r>
    <x v="0"/>
    <x v="2"/>
    <x v="277"/>
    <x v="2"/>
    <x v="25"/>
    <x v="28"/>
    <x v="1"/>
    <n v="36"/>
    <n v="116"/>
    <n v="4176"/>
    <n v="1753.92"/>
    <n v="0.42000000000000004"/>
    <x v="1"/>
  </r>
  <r>
    <x v="0"/>
    <x v="2"/>
    <x v="277"/>
    <x v="2"/>
    <x v="25"/>
    <x v="28"/>
    <x v="2"/>
    <n v="41"/>
    <n v="132"/>
    <n v="5412"/>
    <n v="2056.56"/>
    <n v="0.38"/>
    <x v="1"/>
  </r>
  <r>
    <x v="0"/>
    <x v="2"/>
    <x v="277"/>
    <x v="2"/>
    <x v="25"/>
    <x v="28"/>
    <x v="3"/>
    <n v="39"/>
    <n v="93"/>
    <n v="3627"/>
    <n v="1341.99"/>
    <n v="0.37"/>
    <x v="1"/>
  </r>
  <r>
    <x v="0"/>
    <x v="2"/>
    <x v="277"/>
    <x v="2"/>
    <x v="25"/>
    <x v="28"/>
    <x v="4"/>
    <n v="39"/>
    <n v="62"/>
    <n v="2418"/>
    <n v="797.93999999999994"/>
    <n v="0.32999999999999996"/>
    <x v="1"/>
  </r>
  <r>
    <x v="0"/>
    <x v="2"/>
    <x v="277"/>
    <x v="2"/>
    <x v="25"/>
    <x v="28"/>
    <x v="5"/>
    <n v="53"/>
    <n v="124"/>
    <n v="6572"/>
    <n v="1905.8799999999999"/>
    <n v="0.28999999999999998"/>
    <x v="1"/>
  </r>
  <r>
    <x v="0"/>
    <x v="2"/>
    <x v="307"/>
    <x v="2"/>
    <x v="25"/>
    <x v="28"/>
    <x v="0"/>
    <n v="37"/>
    <n v="194"/>
    <n v="7178"/>
    <n v="2799.4199999999996"/>
    <n v="0.38999999999999996"/>
    <x v="1"/>
  </r>
  <r>
    <x v="0"/>
    <x v="2"/>
    <x v="307"/>
    <x v="2"/>
    <x v="25"/>
    <x v="28"/>
    <x v="1"/>
    <n v="36"/>
    <n v="143"/>
    <n v="5148"/>
    <n v="2162.1600000000003"/>
    <n v="0.42000000000000004"/>
    <x v="1"/>
  </r>
  <r>
    <x v="0"/>
    <x v="2"/>
    <x v="307"/>
    <x v="2"/>
    <x v="25"/>
    <x v="28"/>
    <x v="2"/>
    <n v="41"/>
    <n v="147"/>
    <n v="6027"/>
    <n v="2290.2600000000002"/>
    <n v="0.38"/>
    <x v="1"/>
  </r>
  <r>
    <x v="0"/>
    <x v="2"/>
    <x v="307"/>
    <x v="2"/>
    <x v="25"/>
    <x v="28"/>
    <x v="3"/>
    <n v="38"/>
    <n v="105"/>
    <n v="3990"/>
    <n v="1595.9999999999998"/>
    <n v="0.39999999999999997"/>
    <x v="1"/>
  </r>
  <r>
    <x v="0"/>
    <x v="2"/>
    <x v="307"/>
    <x v="2"/>
    <x v="25"/>
    <x v="28"/>
    <x v="4"/>
    <n v="43"/>
    <n v="72"/>
    <n v="3096"/>
    <n v="1052.6399999999999"/>
    <n v="0.33999999999999997"/>
    <x v="1"/>
  </r>
  <r>
    <x v="0"/>
    <x v="2"/>
    <x v="307"/>
    <x v="2"/>
    <x v="25"/>
    <x v="28"/>
    <x v="5"/>
    <n v="46"/>
    <n v="158"/>
    <n v="7268"/>
    <n v="2253.08"/>
    <n v="0.31"/>
    <x v="1"/>
  </r>
  <r>
    <x v="0"/>
    <x v="2"/>
    <x v="336"/>
    <x v="2"/>
    <x v="25"/>
    <x v="28"/>
    <x v="0"/>
    <n v="40"/>
    <n v="216"/>
    <n v="8640"/>
    <n v="3196.8"/>
    <n v="0.37"/>
    <x v="1"/>
  </r>
  <r>
    <x v="0"/>
    <x v="2"/>
    <x v="336"/>
    <x v="2"/>
    <x v="25"/>
    <x v="28"/>
    <x v="1"/>
    <n v="40"/>
    <n v="163"/>
    <n v="6520"/>
    <n v="2999.2000000000003"/>
    <n v="0.46"/>
    <x v="1"/>
  </r>
  <r>
    <x v="0"/>
    <x v="2"/>
    <x v="336"/>
    <x v="2"/>
    <x v="25"/>
    <x v="28"/>
    <x v="2"/>
    <n v="39"/>
    <n v="157"/>
    <n v="6123"/>
    <n v="2387.9699999999998"/>
    <n v="0.38999999999999996"/>
    <x v="1"/>
  </r>
  <r>
    <x v="0"/>
    <x v="2"/>
    <x v="336"/>
    <x v="2"/>
    <x v="25"/>
    <x v="28"/>
    <x v="3"/>
    <n v="36"/>
    <n v="113"/>
    <n v="4068"/>
    <n v="1545.84"/>
    <n v="0.38"/>
    <x v="1"/>
  </r>
  <r>
    <x v="0"/>
    <x v="2"/>
    <x v="336"/>
    <x v="2"/>
    <x v="25"/>
    <x v="28"/>
    <x v="4"/>
    <n v="40"/>
    <n v="145"/>
    <n v="5800"/>
    <n v="2146"/>
    <n v="0.37"/>
    <x v="1"/>
  </r>
  <r>
    <x v="0"/>
    <x v="2"/>
    <x v="336"/>
    <x v="2"/>
    <x v="25"/>
    <x v="28"/>
    <x v="5"/>
    <n v="46"/>
    <n v="145"/>
    <n v="6670"/>
    <n v="2001"/>
    <n v="0.3"/>
    <x v="1"/>
  </r>
  <r>
    <x v="0"/>
    <x v="2"/>
    <x v="368"/>
    <x v="2"/>
    <x v="25"/>
    <x v="28"/>
    <x v="0"/>
    <n v="41"/>
    <n v="194"/>
    <n v="7954"/>
    <n v="3181.6"/>
    <n v="0.39999999999999997"/>
    <x v="1"/>
  </r>
  <r>
    <x v="0"/>
    <x v="2"/>
    <x v="368"/>
    <x v="2"/>
    <x v="25"/>
    <x v="28"/>
    <x v="1"/>
    <n v="46"/>
    <n v="190"/>
    <n v="8740"/>
    <n v="3670.8"/>
    <n v="0.42000000000000004"/>
    <x v="1"/>
  </r>
  <r>
    <x v="0"/>
    <x v="2"/>
    <x v="368"/>
    <x v="2"/>
    <x v="25"/>
    <x v="28"/>
    <x v="2"/>
    <n v="37"/>
    <n v="153"/>
    <n v="5661"/>
    <n v="2321.0099999999998"/>
    <n v="0.41"/>
    <x v="1"/>
  </r>
  <r>
    <x v="0"/>
    <x v="2"/>
    <x v="368"/>
    <x v="2"/>
    <x v="25"/>
    <x v="28"/>
    <x v="3"/>
    <n v="43"/>
    <n v="120"/>
    <n v="5160"/>
    <n v="2167.1999999999998"/>
    <n v="0.42"/>
    <x v="1"/>
  </r>
  <r>
    <x v="0"/>
    <x v="2"/>
    <x v="368"/>
    <x v="2"/>
    <x v="25"/>
    <x v="28"/>
    <x v="4"/>
    <n v="45"/>
    <n v="136"/>
    <n v="6120"/>
    <n v="2264.4"/>
    <n v="0.37"/>
    <x v="1"/>
  </r>
  <r>
    <x v="0"/>
    <x v="2"/>
    <x v="368"/>
    <x v="2"/>
    <x v="25"/>
    <x v="28"/>
    <x v="5"/>
    <n v="48"/>
    <n v="131"/>
    <n v="6288"/>
    <n v="1760.64"/>
    <n v="0.28000000000000003"/>
    <x v="1"/>
  </r>
  <r>
    <x v="0"/>
    <x v="2"/>
    <x v="400"/>
    <x v="2"/>
    <x v="25"/>
    <x v="28"/>
    <x v="0"/>
    <n v="35"/>
    <n v="184"/>
    <n v="6440"/>
    <n v="2704.7999999999997"/>
    <n v="0.42"/>
    <x v="1"/>
  </r>
  <r>
    <x v="0"/>
    <x v="2"/>
    <x v="400"/>
    <x v="2"/>
    <x v="25"/>
    <x v="28"/>
    <x v="1"/>
    <n v="34"/>
    <n v="201"/>
    <n v="6834"/>
    <n v="3211.98"/>
    <n v="0.47000000000000003"/>
    <x v="1"/>
  </r>
  <r>
    <x v="0"/>
    <x v="2"/>
    <x v="400"/>
    <x v="2"/>
    <x v="25"/>
    <x v="28"/>
    <x v="2"/>
    <n v="34"/>
    <n v="145"/>
    <n v="4930"/>
    <n v="1824.1"/>
    <n v="0.37"/>
    <x v="1"/>
  </r>
  <r>
    <x v="0"/>
    <x v="2"/>
    <x v="400"/>
    <x v="2"/>
    <x v="25"/>
    <x v="28"/>
    <x v="3"/>
    <n v="33"/>
    <n v="124"/>
    <n v="4092"/>
    <n v="1514.04"/>
    <n v="0.37"/>
    <x v="1"/>
  </r>
  <r>
    <x v="0"/>
    <x v="2"/>
    <x v="400"/>
    <x v="2"/>
    <x v="25"/>
    <x v="28"/>
    <x v="4"/>
    <n v="41"/>
    <n v="128"/>
    <n v="5248"/>
    <n v="1731.8399999999997"/>
    <n v="0.32999999999999996"/>
    <x v="1"/>
  </r>
  <r>
    <x v="0"/>
    <x v="2"/>
    <x v="400"/>
    <x v="2"/>
    <x v="25"/>
    <x v="28"/>
    <x v="5"/>
    <n v="43"/>
    <n v="132"/>
    <n v="5676"/>
    <n v="1816.32"/>
    <n v="0.32"/>
    <x v="1"/>
  </r>
  <r>
    <x v="0"/>
    <x v="2"/>
    <x v="429"/>
    <x v="2"/>
    <x v="25"/>
    <x v="28"/>
    <x v="0"/>
    <n v="36"/>
    <n v="170"/>
    <n v="6120"/>
    <n v="2570.4"/>
    <n v="0.42"/>
    <x v="1"/>
  </r>
  <r>
    <x v="0"/>
    <x v="2"/>
    <x v="429"/>
    <x v="2"/>
    <x v="25"/>
    <x v="28"/>
    <x v="1"/>
    <n v="33"/>
    <n v="175"/>
    <n v="5775"/>
    <n v="2425.5000000000005"/>
    <n v="0.42000000000000004"/>
    <x v="1"/>
  </r>
  <r>
    <x v="0"/>
    <x v="2"/>
    <x v="429"/>
    <x v="2"/>
    <x v="25"/>
    <x v="28"/>
    <x v="2"/>
    <n v="31"/>
    <n v="111"/>
    <n v="3441"/>
    <n v="1273.17"/>
    <n v="0.37"/>
    <x v="1"/>
  </r>
  <r>
    <x v="0"/>
    <x v="2"/>
    <x v="429"/>
    <x v="2"/>
    <x v="25"/>
    <x v="28"/>
    <x v="3"/>
    <n v="32"/>
    <n v="102"/>
    <n v="3264"/>
    <n v="1272.9599999999998"/>
    <n v="0.38999999999999996"/>
    <x v="1"/>
  </r>
  <r>
    <x v="0"/>
    <x v="2"/>
    <x v="429"/>
    <x v="2"/>
    <x v="25"/>
    <x v="28"/>
    <x v="4"/>
    <n v="44"/>
    <n v="88"/>
    <n v="3872"/>
    <n v="1432.6399999999999"/>
    <n v="0.37"/>
    <x v="1"/>
  </r>
  <r>
    <x v="0"/>
    <x v="2"/>
    <x v="429"/>
    <x v="2"/>
    <x v="25"/>
    <x v="28"/>
    <x v="5"/>
    <n v="47"/>
    <n v="107"/>
    <n v="5029"/>
    <n v="1458.4099999999999"/>
    <n v="0.28999999999999998"/>
    <x v="1"/>
  </r>
  <r>
    <x v="0"/>
    <x v="2"/>
    <x v="460"/>
    <x v="2"/>
    <x v="25"/>
    <x v="28"/>
    <x v="0"/>
    <n v="31"/>
    <n v="150"/>
    <n v="4650"/>
    <n v="1767"/>
    <n v="0.38"/>
    <x v="1"/>
  </r>
  <r>
    <x v="0"/>
    <x v="2"/>
    <x v="460"/>
    <x v="2"/>
    <x v="25"/>
    <x v="28"/>
    <x v="1"/>
    <n v="38"/>
    <n v="163"/>
    <n v="6194"/>
    <n v="2911.1800000000003"/>
    <n v="0.47000000000000003"/>
    <x v="1"/>
  </r>
  <r>
    <x v="0"/>
    <x v="2"/>
    <x v="460"/>
    <x v="2"/>
    <x v="25"/>
    <x v="28"/>
    <x v="2"/>
    <n v="33"/>
    <n v="124"/>
    <n v="4092"/>
    <n v="1595.8799999999999"/>
    <n v="0.38999999999999996"/>
    <x v="1"/>
  </r>
  <r>
    <x v="0"/>
    <x v="2"/>
    <x v="460"/>
    <x v="2"/>
    <x v="25"/>
    <x v="28"/>
    <x v="3"/>
    <n v="33"/>
    <n v="116"/>
    <n v="3828"/>
    <n v="1607.76"/>
    <n v="0.42"/>
    <x v="1"/>
  </r>
  <r>
    <x v="0"/>
    <x v="2"/>
    <x v="460"/>
    <x v="2"/>
    <x v="25"/>
    <x v="28"/>
    <x v="4"/>
    <n v="44"/>
    <n v="99"/>
    <n v="4356"/>
    <n v="1568.1599999999999"/>
    <n v="0.36"/>
    <x v="1"/>
  </r>
  <r>
    <x v="0"/>
    <x v="2"/>
    <x v="460"/>
    <x v="2"/>
    <x v="25"/>
    <x v="28"/>
    <x v="5"/>
    <n v="39"/>
    <n v="140"/>
    <n v="5460"/>
    <n v="1528.8000000000002"/>
    <n v="0.28000000000000003"/>
    <x v="1"/>
  </r>
  <r>
    <x v="0"/>
    <x v="2"/>
    <x v="489"/>
    <x v="2"/>
    <x v="25"/>
    <x v="28"/>
    <x v="0"/>
    <n v="35"/>
    <n v="194"/>
    <n v="6790"/>
    <n v="2716"/>
    <n v="0.39999999999999997"/>
    <x v="1"/>
  </r>
  <r>
    <x v="0"/>
    <x v="2"/>
    <x v="489"/>
    <x v="2"/>
    <x v="25"/>
    <x v="28"/>
    <x v="1"/>
    <n v="33"/>
    <n v="213"/>
    <n v="7029"/>
    <n v="3233.34"/>
    <n v="0.46"/>
    <x v="1"/>
  </r>
  <r>
    <x v="4"/>
    <x v="2"/>
    <x v="489"/>
    <x v="2"/>
    <x v="25"/>
    <x v="28"/>
    <x v="2"/>
    <n v="35"/>
    <n v="136"/>
    <n v="4760"/>
    <n v="1951.6"/>
    <n v="0.41"/>
    <x v="1"/>
  </r>
  <r>
    <x v="4"/>
    <x v="2"/>
    <x v="489"/>
    <x v="2"/>
    <x v="25"/>
    <x v="28"/>
    <x v="3"/>
    <n v="32"/>
    <n v="128"/>
    <n v="4096"/>
    <n v="1679.36"/>
    <n v="0.41"/>
    <x v="1"/>
  </r>
  <r>
    <x v="4"/>
    <x v="2"/>
    <x v="489"/>
    <x v="2"/>
    <x v="25"/>
    <x v="28"/>
    <x v="4"/>
    <n v="42"/>
    <n v="109"/>
    <n v="4578"/>
    <n v="1556.5199999999998"/>
    <n v="0.33999999999999997"/>
    <x v="1"/>
  </r>
  <r>
    <x v="4"/>
    <x v="2"/>
    <x v="489"/>
    <x v="2"/>
    <x v="25"/>
    <x v="28"/>
    <x v="5"/>
    <n v="43"/>
    <n v="135"/>
    <n v="5805"/>
    <n v="1625.4"/>
    <n v="0.28000000000000003"/>
    <x v="1"/>
  </r>
  <r>
    <x v="4"/>
    <x v="2"/>
    <x v="190"/>
    <x v="2"/>
    <x v="25"/>
    <x v="28"/>
    <x v="0"/>
    <n v="27"/>
    <n v="152"/>
    <n v="4104"/>
    <n v="1682.6399999999999"/>
    <n v="0.41"/>
    <x v="1"/>
  </r>
  <r>
    <x v="4"/>
    <x v="2"/>
    <x v="190"/>
    <x v="2"/>
    <x v="25"/>
    <x v="28"/>
    <x v="1"/>
    <n v="30"/>
    <n v="147"/>
    <n v="4410"/>
    <n v="2072.7000000000003"/>
    <n v="0.47000000000000003"/>
    <x v="1"/>
  </r>
  <r>
    <x v="4"/>
    <x v="2"/>
    <x v="190"/>
    <x v="2"/>
    <x v="25"/>
    <x v="28"/>
    <x v="2"/>
    <n v="32"/>
    <n v="157"/>
    <n v="5024"/>
    <n v="1959.36"/>
    <n v="0.38999999999999996"/>
    <x v="1"/>
  </r>
  <r>
    <x v="4"/>
    <x v="2"/>
    <x v="190"/>
    <x v="2"/>
    <x v="25"/>
    <x v="28"/>
    <x v="3"/>
    <n v="30"/>
    <n v="101"/>
    <n v="3030"/>
    <n v="1151.4000000000001"/>
    <n v="0.38"/>
    <x v="1"/>
  </r>
  <r>
    <x v="4"/>
    <x v="2"/>
    <x v="190"/>
    <x v="2"/>
    <x v="25"/>
    <x v="28"/>
    <x v="4"/>
    <n v="33"/>
    <n v="94"/>
    <n v="3102"/>
    <n v="1147.74"/>
    <n v="0.37"/>
    <x v="1"/>
  </r>
  <r>
    <x v="4"/>
    <x v="2"/>
    <x v="190"/>
    <x v="2"/>
    <x v="25"/>
    <x v="28"/>
    <x v="5"/>
    <n v="36"/>
    <n v="166"/>
    <n v="5976"/>
    <n v="1613.5200000000002"/>
    <n v="0.27"/>
    <x v="1"/>
  </r>
  <r>
    <x v="4"/>
    <x v="2"/>
    <x v="700"/>
    <x v="2"/>
    <x v="25"/>
    <x v="28"/>
    <x v="0"/>
    <n v="27"/>
    <n v="173"/>
    <n v="4671"/>
    <n v="1868.3999999999999"/>
    <n v="0.39999999999999997"/>
    <x v="1"/>
  </r>
  <r>
    <x v="4"/>
    <x v="2"/>
    <x v="700"/>
    <x v="2"/>
    <x v="25"/>
    <x v="28"/>
    <x v="1"/>
    <n v="36"/>
    <n v="136"/>
    <n v="4896"/>
    <n v="2301.1200000000003"/>
    <n v="0.47000000000000003"/>
    <x v="1"/>
  </r>
  <r>
    <x v="4"/>
    <x v="2"/>
    <x v="700"/>
    <x v="2"/>
    <x v="25"/>
    <x v="28"/>
    <x v="2"/>
    <n v="35"/>
    <n v="132"/>
    <n v="4620"/>
    <n v="1847.9999999999998"/>
    <n v="0.39999999999999997"/>
    <x v="1"/>
  </r>
  <r>
    <x v="4"/>
    <x v="2"/>
    <x v="700"/>
    <x v="2"/>
    <x v="26"/>
    <x v="29"/>
    <x v="3"/>
    <n v="29"/>
    <n v="91"/>
    <n v="2639"/>
    <n v="976.43"/>
    <n v="0.37"/>
    <x v="1"/>
  </r>
  <r>
    <x v="4"/>
    <x v="2"/>
    <x v="700"/>
    <x v="2"/>
    <x v="26"/>
    <x v="29"/>
    <x v="4"/>
    <n v="34"/>
    <n v="62"/>
    <n v="2108"/>
    <n v="674.56000000000006"/>
    <n v="0.32"/>
    <x v="1"/>
  </r>
  <r>
    <x v="4"/>
    <x v="2"/>
    <x v="700"/>
    <x v="2"/>
    <x v="26"/>
    <x v="29"/>
    <x v="5"/>
    <n v="35"/>
    <n v="140"/>
    <n v="4900"/>
    <n v="1372.0000000000002"/>
    <n v="0.28000000000000003"/>
    <x v="1"/>
  </r>
  <r>
    <x v="4"/>
    <x v="2"/>
    <x v="712"/>
    <x v="2"/>
    <x v="26"/>
    <x v="29"/>
    <x v="0"/>
    <n v="30"/>
    <n v="187"/>
    <n v="5610"/>
    <n v="2300.1"/>
    <n v="0.41"/>
    <x v="1"/>
  </r>
  <r>
    <x v="4"/>
    <x v="2"/>
    <x v="712"/>
    <x v="2"/>
    <x v="26"/>
    <x v="29"/>
    <x v="1"/>
    <n v="36"/>
    <n v="136"/>
    <n v="4896"/>
    <n v="2203.2000000000003"/>
    <n v="0.45"/>
    <x v="1"/>
  </r>
  <r>
    <x v="4"/>
    <x v="2"/>
    <x v="712"/>
    <x v="2"/>
    <x v="26"/>
    <x v="29"/>
    <x v="2"/>
    <n v="44"/>
    <n v="124"/>
    <n v="5456"/>
    <n v="2073.2800000000002"/>
    <n v="0.38"/>
    <x v="1"/>
  </r>
  <r>
    <x v="4"/>
    <x v="2"/>
    <x v="712"/>
    <x v="2"/>
    <x v="26"/>
    <x v="29"/>
    <x v="3"/>
    <n v="37"/>
    <n v="88"/>
    <n v="3256"/>
    <n v="1269.8399999999999"/>
    <n v="0.38999999999999996"/>
    <x v="1"/>
  </r>
  <r>
    <x v="4"/>
    <x v="2"/>
    <x v="712"/>
    <x v="2"/>
    <x v="26"/>
    <x v="29"/>
    <x v="4"/>
    <n v="41"/>
    <n v="53"/>
    <n v="2173"/>
    <n v="695.36"/>
    <n v="0.32"/>
    <x v="1"/>
  </r>
  <r>
    <x v="4"/>
    <x v="2"/>
    <x v="712"/>
    <x v="2"/>
    <x v="26"/>
    <x v="29"/>
    <x v="5"/>
    <n v="44"/>
    <n v="131"/>
    <n v="5764"/>
    <n v="1786.84"/>
    <n v="0.31"/>
    <x v="1"/>
  </r>
  <r>
    <x v="4"/>
    <x v="2"/>
    <x v="249"/>
    <x v="2"/>
    <x v="26"/>
    <x v="29"/>
    <x v="0"/>
    <n v="41"/>
    <n v="165"/>
    <n v="6765"/>
    <n v="2841.2999999999997"/>
    <n v="0.42"/>
    <x v="1"/>
  </r>
  <r>
    <x v="4"/>
    <x v="2"/>
    <x v="249"/>
    <x v="2"/>
    <x v="26"/>
    <x v="29"/>
    <x v="1"/>
    <n v="43"/>
    <n v="109"/>
    <n v="4687"/>
    <n v="2156.02"/>
    <n v="0.46"/>
    <x v="1"/>
  </r>
  <r>
    <x v="4"/>
    <x v="2"/>
    <x v="249"/>
    <x v="2"/>
    <x v="26"/>
    <x v="29"/>
    <x v="2"/>
    <n v="44"/>
    <n v="140"/>
    <n v="6160"/>
    <n v="2587.1999999999998"/>
    <n v="0.42"/>
    <x v="1"/>
  </r>
  <r>
    <x v="4"/>
    <x v="2"/>
    <x v="249"/>
    <x v="2"/>
    <x v="26"/>
    <x v="29"/>
    <x v="3"/>
    <n v="37"/>
    <n v="96"/>
    <n v="3552"/>
    <n v="1385.2799999999997"/>
    <n v="0.38999999999999996"/>
    <x v="1"/>
  </r>
  <r>
    <x v="4"/>
    <x v="2"/>
    <x v="249"/>
    <x v="2"/>
    <x v="26"/>
    <x v="29"/>
    <x v="4"/>
    <n v="46"/>
    <n v="60"/>
    <n v="2760"/>
    <n v="965.99999999999989"/>
    <n v="0.35"/>
    <x v="1"/>
  </r>
  <r>
    <x v="4"/>
    <x v="2"/>
    <x v="249"/>
    <x v="2"/>
    <x v="26"/>
    <x v="29"/>
    <x v="5"/>
    <n v="56"/>
    <n v="116"/>
    <n v="6496"/>
    <n v="1818.88"/>
    <n v="0.28000000000000003"/>
    <x v="1"/>
  </r>
  <r>
    <x v="4"/>
    <x v="2"/>
    <x v="280"/>
    <x v="2"/>
    <x v="26"/>
    <x v="29"/>
    <x v="0"/>
    <n v="43"/>
    <n v="184"/>
    <n v="7912"/>
    <n v="3243.9199999999996"/>
    <n v="0.41"/>
    <x v="1"/>
  </r>
  <r>
    <x v="4"/>
    <x v="2"/>
    <x v="280"/>
    <x v="2"/>
    <x v="26"/>
    <x v="29"/>
    <x v="1"/>
    <n v="46"/>
    <n v="136"/>
    <n v="6256"/>
    <n v="2627.5200000000004"/>
    <n v="0.42000000000000004"/>
    <x v="1"/>
  </r>
  <r>
    <x v="4"/>
    <x v="2"/>
    <x v="280"/>
    <x v="2"/>
    <x v="26"/>
    <x v="29"/>
    <x v="2"/>
    <n v="46"/>
    <n v="135"/>
    <n v="6210"/>
    <n v="2546.1"/>
    <n v="0.41"/>
    <x v="1"/>
  </r>
  <r>
    <x v="4"/>
    <x v="2"/>
    <x v="280"/>
    <x v="2"/>
    <x v="26"/>
    <x v="29"/>
    <x v="3"/>
    <n v="43"/>
    <n v="109"/>
    <n v="4687"/>
    <n v="1921.6699999999998"/>
    <n v="0.41"/>
    <x v="1"/>
  </r>
  <r>
    <x v="4"/>
    <x v="2"/>
    <x v="280"/>
    <x v="2"/>
    <x v="26"/>
    <x v="29"/>
    <x v="4"/>
    <n v="45"/>
    <n v="78"/>
    <n v="3510"/>
    <n v="1228.5"/>
    <n v="0.35"/>
    <x v="1"/>
  </r>
  <r>
    <x v="4"/>
    <x v="2"/>
    <x v="280"/>
    <x v="2"/>
    <x v="26"/>
    <x v="29"/>
    <x v="5"/>
    <n v="56"/>
    <n v="132"/>
    <n v="7392"/>
    <n v="2143.6799999999998"/>
    <n v="0.28999999999999998"/>
    <x v="1"/>
  </r>
  <r>
    <x v="4"/>
    <x v="2"/>
    <x v="310"/>
    <x v="2"/>
    <x v="26"/>
    <x v="29"/>
    <x v="0"/>
    <n v="37"/>
    <n v="224"/>
    <n v="8288"/>
    <n v="3232.3199999999997"/>
    <n v="0.38999999999999996"/>
    <x v="1"/>
  </r>
  <r>
    <x v="4"/>
    <x v="2"/>
    <x v="310"/>
    <x v="2"/>
    <x v="26"/>
    <x v="29"/>
    <x v="1"/>
    <n v="47"/>
    <n v="187"/>
    <n v="8789"/>
    <n v="3779.2700000000004"/>
    <n v="0.43000000000000005"/>
    <x v="1"/>
  </r>
  <r>
    <x v="4"/>
    <x v="2"/>
    <x v="310"/>
    <x v="2"/>
    <x v="26"/>
    <x v="29"/>
    <x v="2"/>
    <n v="41"/>
    <n v="193"/>
    <n v="7913"/>
    <n v="3165.2"/>
    <n v="0.39999999999999997"/>
    <x v="1"/>
  </r>
  <r>
    <x v="4"/>
    <x v="2"/>
    <x v="310"/>
    <x v="2"/>
    <x v="26"/>
    <x v="29"/>
    <x v="3"/>
    <n v="37"/>
    <n v="128"/>
    <n v="4736"/>
    <n v="1894.3999999999999"/>
    <n v="0.39999999999999997"/>
    <x v="1"/>
  </r>
  <r>
    <x v="4"/>
    <x v="2"/>
    <x v="310"/>
    <x v="2"/>
    <x v="26"/>
    <x v="29"/>
    <x v="4"/>
    <n v="44"/>
    <n v="93"/>
    <n v="4092"/>
    <n v="1432.1999999999998"/>
    <n v="0.35"/>
    <x v="1"/>
  </r>
  <r>
    <x v="4"/>
    <x v="2"/>
    <x v="310"/>
    <x v="2"/>
    <x v="26"/>
    <x v="29"/>
    <x v="5"/>
    <n v="50"/>
    <n v="192"/>
    <n v="9600"/>
    <n v="2688.0000000000005"/>
    <n v="0.28000000000000003"/>
    <x v="1"/>
  </r>
  <r>
    <x v="4"/>
    <x v="2"/>
    <x v="339"/>
    <x v="2"/>
    <x v="26"/>
    <x v="29"/>
    <x v="0"/>
    <n v="41"/>
    <n v="248"/>
    <n v="10168"/>
    <n v="3965.5199999999995"/>
    <n v="0.38999999999999996"/>
    <x v="1"/>
  </r>
  <r>
    <x v="4"/>
    <x v="2"/>
    <x v="339"/>
    <x v="2"/>
    <x v="26"/>
    <x v="29"/>
    <x v="1"/>
    <n v="45"/>
    <n v="210"/>
    <n v="9450"/>
    <n v="4063.5000000000005"/>
    <n v="0.43000000000000005"/>
    <x v="1"/>
  </r>
  <r>
    <x v="4"/>
    <x v="2"/>
    <x v="339"/>
    <x v="2"/>
    <x v="26"/>
    <x v="29"/>
    <x v="2"/>
    <n v="39"/>
    <n v="171"/>
    <n v="6669"/>
    <n v="2467.5299999999997"/>
    <n v="0.37"/>
    <x v="1"/>
  </r>
  <r>
    <x v="4"/>
    <x v="2"/>
    <x v="339"/>
    <x v="2"/>
    <x v="26"/>
    <x v="29"/>
    <x v="3"/>
    <n v="39"/>
    <n v="149"/>
    <n v="5811"/>
    <n v="2440.62"/>
    <n v="0.42"/>
    <x v="1"/>
  </r>
  <r>
    <x v="4"/>
    <x v="2"/>
    <x v="339"/>
    <x v="2"/>
    <x v="26"/>
    <x v="29"/>
    <x v="4"/>
    <n v="40"/>
    <n v="160"/>
    <n v="6400"/>
    <n v="2048"/>
    <n v="0.32"/>
    <x v="1"/>
  </r>
  <r>
    <x v="4"/>
    <x v="2"/>
    <x v="339"/>
    <x v="2"/>
    <x v="26"/>
    <x v="29"/>
    <x v="5"/>
    <n v="49"/>
    <n v="160"/>
    <n v="7840"/>
    <n v="2508.8000000000002"/>
    <n v="0.32"/>
    <x v="1"/>
  </r>
  <r>
    <x v="4"/>
    <x v="2"/>
    <x v="371"/>
    <x v="2"/>
    <x v="26"/>
    <x v="29"/>
    <x v="0"/>
    <n v="40"/>
    <n v="224"/>
    <n v="8960"/>
    <n v="3315.2"/>
    <n v="0.37"/>
    <x v="1"/>
  </r>
  <r>
    <x v="4"/>
    <x v="2"/>
    <x v="371"/>
    <x v="2"/>
    <x v="26"/>
    <x v="29"/>
    <x v="1"/>
    <n v="44"/>
    <n v="208"/>
    <n v="9152"/>
    <n v="4026.88"/>
    <n v="0.44"/>
    <x v="1"/>
  </r>
  <r>
    <x v="4"/>
    <x v="2"/>
    <x v="371"/>
    <x v="2"/>
    <x v="26"/>
    <x v="29"/>
    <x v="2"/>
    <n v="46"/>
    <n v="163"/>
    <n v="7498"/>
    <n v="2999.2"/>
    <n v="0.39999999999999997"/>
    <x v="1"/>
  </r>
  <r>
    <x v="4"/>
    <x v="2"/>
    <x v="371"/>
    <x v="2"/>
    <x v="26"/>
    <x v="29"/>
    <x v="3"/>
    <n v="46"/>
    <n v="152"/>
    <n v="6992"/>
    <n v="2587.04"/>
    <n v="0.37"/>
    <x v="1"/>
  </r>
  <r>
    <x v="4"/>
    <x v="2"/>
    <x v="371"/>
    <x v="2"/>
    <x v="26"/>
    <x v="29"/>
    <x v="4"/>
    <n v="48"/>
    <n v="162"/>
    <n v="7776"/>
    <n v="2643.8399999999997"/>
    <n v="0.33999999999999997"/>
    <x v="1"/>
  </r>
  <r>
    <x v="4"/>
    <x v="2"/>
    <x v="371"/>
    <x v="2"/>
    <x v="26"/>
    <x v="29"/>
    <x v="5"/>
    <n v="50"/>
    <n v="153"/>
    <n v="7650"/>
    <n v="2448"/>
    <n v="0.32"/>
    <x v="1"/>
  </r>
  <r>
    <x v="4"/>
    <x v="2"/>
    <x v="403"/>
    <x v="2"/>
    <x v="26"/>
    <x v="29"/>
    <x v="0"/>
    <n v="37"/>
    <n v="206"/>
    <n v="7622"/>
    <n v="3201.24"/>
    <n v="0.42"/>
    <x v="1"/>
  </r>
  <r>
    <x v="4"/>
    <x v="2"/>
    <x v="403"/>
    <x v="2"/>
    <x v="26"/>
    <x v="29"/>
    <x v="1"/>
    <n v="39"/>
    <n v="188"/>
    <n v="7332"/>
    <n v="3372.7200000000003"/>
    <n v="0.46"/>
    <x v="1"/>
  </r>
  <r>
    <x v="4"/>
    <x v="2"/>
    <x v="403"/>
    <x v="2"/>
    <x v="26"/>
    <x v="29"/>
    <x v="2"/>
    <n v="39"/>
    <n v="147"/>
    <n v="5733"/>
    <n v="2407.86"/>
    <n v="0.42"/>
    <x v="1"/>
  </r>
  <r>
    <x v="4"/>
    <x v="2"/>
    <x v="403"/>
    <x v="2"/>
    <x v="26"/>
    <x v="29"/>
    <x v="3"/>
    <n v="37"/>
    <n v="145"/>
    <n v="5365"/>
    <n v="2199.65"/>
    <n v="0.41"/>
    <x v="1"/>
  </r>
  <r>
    <x v="4"/>
    <x v="2"/>
    <x v="403"/>
    <x v="2"/>
    <x v="26"/>
    <x v="29"/>
    <x v="4"/>
    <n v="40"/>
    <n v="145"/>
    <n v="5800"/>
    <n v="2029.9999999999998"/>
    <n v="0.35"/>
    <x v="1"/>
  </r>
  <r>
    <x v="4"/>
    <x v="2"/>
    <x v="403"/>
    <x v="2"/>
    <x v="26"/>
    <x v="29"/>
    <x v="5"/>
    <n v="48"/>
    <n v="157"/>
    <n v="7536"/>
    <n v="2260.7999999999997"/>
    <n v="0.3"/>
    <x v="1"/>
  </r>
  <r>
    <x v="4"/>
    <x v="2"/>
    <x v="432"/>
    <x v="2"/>
    <x v="26"/>
    <x v="29"/>
    <x v="0"/>
    <n v="35"/>
    <n v="171"/>
    <n v="5985"/>
    <n v="2214.4499999999998"/>
    <n v="0.37"/>
    <x v="1"/>
  </r>
  <r>
    <x v="4"/>
    <x v="2"/>
    <x v="432"/>
    <x v="2"/>
    <x v="26"/>
    <x v="29"/>
    <x v="1"/>
    <n v="38"/>
    <n v="182"/>
    <n v="6916"/>
    <n v="2973.8800000000006"/>
    <n v="0.43000000000000005"/>
    <x v="1"/>
  </r>
  <r>
    <x v="4"/>
    <x v="2"/>
    <x v="432"/>
    <x v="2"/>
    <x v="26"/>
    <x v="29"/>
    <x v="2"/>
    <n v="34"/>
    <n v="120"/>
    <n v="4080"/>
    <n v="1631.9999999999998"/>
    <n v="0.39999999999999997"/>
    <x v="1"/>
  </r>
  <r>
    <x v="4"/>
    <x v="2"/>
    <x v="432"/>
    <x v="2"/>
    <x v="26"/>
    <x v="29"/>
    <x v="3"/>
    <n v="35"/>
    <n v="112"/>
    <n v="3920"/>
    <n v="1646.3999999999999"/>
    <n v="0.42"/>
    <x v="1"/>
  </r>
  <r>
    <x v="4"/>
    <x v="2"/>
    <x v="432"/>
    <x v="2"/>
    <x v="26"/>
    <x v="29"/>
    <x v="4"/>
    <n v="41"/>
    <n v="114"/>
    <n v="4674"/>
    <n v="1542.4199999999998"/>
    <n v="0.32999999999999996"/>
    <x v="1"/>
  </r>
  <r>
    <x v="4"/>
    <x v="2"/>
    <x v="432"/>
    <x v="2"/>
    <x v="26"/>
    <x v="29"/>
    <x v="5"/>
    <n v="57"/>
    <n v="131"/>
    <n v="7467"/>
    <n v="2314.77"/>
    <n v="0.31"/>
    <x v="1"/>
  </r>
  <r>
    <x v="4"/>
    <x v="2"/>
    <x v="463"/>
    <x v="2"/>
    <x v="26"/>
    <x v="29"/>
    <x v="0"/>
    <n v="47"/>
    <n v="176"/>
    <n v="8272"/>
    <n v="3391.52"/>
    <n v="0.41"/>
    <x v="1"/>
  </r>
  <r>
    <x v="4"/>
    <x v="2"/>
    <x v="463"/>
    <x v="2"/>
    <x v="26"/>
    <x v="29"/>
    <x v="1"/>
    <n v="44"/>
    <n v="180"/>
    <n v="7920"/>
    <n v="3405.6000000000004"/>
    <n v="0.43000000000000005"/>
    <x v="1"/>
  </r>
  <r>
    <x v="4"/>
    <x v="2"/>
    <x v="463"/>
    <x v="2"/>
    <x v="26"/>
    <x v="29"/>
    <x v="2"/>
    <n v="46"/>
    <n v="149"/>
    <n v="6854"/>
    <n v="2535.98"/>
    <n v="0.37"/>
    <x v="1"/>
  </r>
  <r>
    <x v="4"/>
    <x v="2"/>
    <x v="463"/>
    <x v="2"/>
    <x v="26"/>
    <x v="29"/>
    <x v="3"/>
    <n v="40"/>
    <n v="136"/>
    <n v="5440"/>
    <n v="2230.4"/>
    <n v="0.41"/>
    <x v="1"/>
  </r>
  <r>
    <x v="4"/>
    <x v="2"/>
    <x v="463"/>
    <x v="2"/>
    <x v="26"/>
    <x v="29"/>
    <x v="4"/>
    <n v="54"/>
    <n v="131"/>
    <n v="7074"/>
    <n v="2617.38"/>
    <n v="0.37"/>
    <x v="1"/>
  </r>
  <r>
    <x v="4"/>
    <x v="2"/>
    <x v="463"/>
    <x v="2"/>
    <x v="26"/>
    <x v="29"/>
    <x v="5"/>
    <n v="56"/>
    <n v="170"/>
    <n v="9520"/>
    <n v="2856"/>
    <n v="0.3"/>
    <x v="1"/>
  </r>
  <r>
    <x v="4"/>
    <x v="2"/>
    <x v="492"/>
    <x v="2"/>
    <x v="26"/>
    <x v="29"/>
    <x v="0"/>
    <n v="44"/>
    <n v="238"/>
    <n v="10472"/>
    <n v="4398.24"/>
    <n v="0.42"/>
    <x v="1"/>
  </r>
  <r>
    <x v="4"/>
    <x v="2"/>
    <x v="492"/>
    <x v="2"/>
    <x v="26"/>
    <x v="29"/>
    <x v="1"/>
    <n v="47"/>
    <n v="217"/>
    <n v="10199"/>
    <n v="4793.5300000000007"/>
    <n v="0.47000000000000003"/>
    <x v="1"/>
  </r>
  <r>
    <x v="2"/>
    <x v="2"/>
    <x v="492"/>
    <x v="2"/>
    <x v="26"/>
    <x v="29"/>
    <x v="2"/>
    <n v="44"/>
    <n v="150"/>
    <n v="6600"/>
    <n v="2706"/>
    <n v="0.41"/>
    <x v="1"/>
  </r>
  <r>
    <x v="2"/>
    <x v="2"/>
    <x v="492"/>
    <x v="2"/>
    <x v="26"/>
    <x v="29"/>
    <x v="3"/>
    <n v="45"/>
    <n v="160"/>
    <n v="7200"/>
    <n v="2879.9999999999995"/>
    <n v="0.39999999999999997"/>
    <x v="1"/>
  </r>
  <r>
    <x v="2"/>
    <x v="2"/>
    <x v="492"/>
    <x v="2"/>
    <x v="26"/>
    <x v="29"/>
    <x v="4"/>
    <n v="55"/>
    <n v="128"/>
    <n v="7040"/>
    <n v="2323.1999999999998"/>
    <n v="0.32999999999999996"/>
    <x v="1"/>
  </r>
  <r>
    <x v="2"/>
    <x v="2"/>
    <x v="492"/>
    <x v="2"/>
    <x v="26"/>
    <x v="29"/>
    <x v="5"/>
    <n v="56"/>
    <n v="173"/>
    <n v="9688"/>
    <n v="2615.7600000000002"/>
    <n v="0.27"/>
    <x v="1"/>
  </r>
  <r>
    <x v="2"/>
    <x v="2"/>
    <x v="177"/>
    <x v="2"/>
    <x v="26"/>
    <x v="29"/>
    <x v="0"/>
    <n v="24"/>
    <n v="149"/>
    <n v="3576"/>
    <n v="1644.96"/>
    <n v="0.46"/>
    <x v="1"/>
  </r>
  <r>
    <x v="2"/>
    <x v="2"/>
    <x v="177"/>
    <x v="2"/>
    <x v="26"/>
    <x v="29"/>
    <x v="1"/>
    <n v="27"/>
    <n v="140"/>
    <n v="3780"/>
    <n v="1776.6000000000001"/>
    <n v="0.47000000000000003"/>
    <x v="1"/>
  </r>
  <r>
    <x v="2"/>
    <x v="2"/>
    <x v="177"/>
    <x v="2"/>
    <x v="26"/>
    <x v="29"/>
    <x v="2"/>
    <n v="32"/>
    <n v="140"/>
    <n v="4480"/>
    <n v="1881.6"/>
    <n v="0.42"/>
    <x v="1"/>
  </r>
  <r>
    <x v="2"/>
    <x v="2"/>
    <x v="177"/>
    <x v="2"/>
    <x v="26"/>
    <x v="29"/>
    <x v="3"/>
    <n v="28"/>
    <n v="99"/>
    <n v="2772"/>
    <n v="1164.24"/>
    <n v="0.42000000000000004"/>
    <x v="1"/>
  </r>
  <r>
    <x v="2"/>
    <x v="2"/>
    <x v="177"/>
    <x v="2"/>
    <x v="26"/>
    <x v="29"/>
    <x v="4"/>
    <n v="35"/>
    <n v="75"/>
    <n v="2625"/>
    <n v="1050"/>
    <n v="0.39999999999999997"/>
    <x v="1"/>
  </r>
  <r>
    <x v="2"/>
    <x v="2"/>
    <x v="177"/>
    <x v="2"/>
    <x v="26"/>
    <x v="29"/>
    <x v="5"/>
    <n v="28"/>
    <n v="140"/>
    <n v="3920"/>
    <n v="1254.4000000000001"/>
    <n v="0.32"/>
    <x v="1"/>
  </r>
  <r>
    <x v="2"/>
    <x v="2"/>
    <x v="208"/>
    <x v="2"/>
    <x v="26"/>
    <x v="29"/>
    <x v="0"/>
    <n v="23"/>
    <n v="150"/>
    <n v="3450"/>
    <n v="1483.5000000000002"/>
    <n v="0.43000000000000005"/>
    <x v="1"/>
  </r>
  <r>
    <x v="2"/>
    <x v="2"/>
    <x v="208"/>
    <x v="2"/>
    <x v="26"/>
    <x v="29"/>
    <x v="1"/>
    <n v="27"/>
    <n v="124"/>
    <n v="3348"/>
    <n v="1540.0800000000002"/>
    <n v="0.46"/>
    <x v="1"/>
  </r>
  <r>
    <x v="2"/>
    <x v="2"/>
    <x v="208"/>
    <x v="2"/>
    <x v="26"/>
    <x v="29"/>
    <x v="2"/>
    <n v="28"/>
    <n v="120"/>
    <n v="3360"/>
    <n v="1377.6"/>
    <n v="0.41"/>
    <x v="1"/>
  </r>
  <r>
    <x v="2"/>
    <x v="2"/>
    <x v="208"/>
    <x v="4"/>
    <x v="27"/>
    <x v="30"/>
    <x v="3"/>
    <n v="30"/>
    <n v="80"/>
    <n v="2400"/>
    <n v="1056"/>
    <n v="0.44"/>
    <x v="1"/>
  </r>
  <r>
    <x v="2"/>
    <x v="2"/>
    <x v="208"/>
    <x v="4"/>
    <x v="27"/>
    <x v="30"/>
    <x v="4"/>
    <n v="34"/>
    <n v="60"/>
    <n v="2040"/>
    <n v="795.59999999999991"/>
    <n v="0.38999999999999996"/>
    <x v="1"/>
  </r>
  <r>
    <x v="2"/>
    <x v="2"/>
    <x v="208"/>
    <x v="4"/>
    <x v="27"/>
    <x v="30"/>
    <x v="5"/>
    <n v="28"/>
    <n v="131"/>
    <n v="3668"/>
    <n v="1063.72"/>
    <n v="0.28999999999999998"/>
    <x v="1"/>
  </r>
  <r>
    <x v="2"/>
    <x v="2"/>
    <x v="217"/>
    <x v="4"/>
    <x v="27"/>
    <x v="30"/>
    <x v="0"/>
    <n v="30"/>
    <n v="163"/>
    <n v="4890"/>
    <n v="2102.7000000000003"/>
    <n v="0.43000000000000005"/>
    <x v="1"/>
  </r>
  <r>
    <x v="2"/>
    <x v="2"/>
    <x v="217"/>
    <x v="4"/>
    <x v="27"/>
    <x v="30"/>
    <x v="1"/>
    <n v="37"/>
    <n v="113"/>
    <n v="4181"/>
    <n v="1839.64"/>
    <n v="0.44"/>
    <x v="1"/>
  </r>
  <r>
    <x v="2"/>
    <x v="2"/>
    <x v="217"/>
    <x v="4"/>
    <x v="27"/>
    <x v="30"/>
    <x v="2"/>
    <n v="39"/>
    <n v="124"/>
    <n v="4836"/>
    <n v="1837.68"/>
    <n v="0.38"/>
    <x v="1"/>
  </r>
  <r>
    <x v="2"/>
    <x v="2"/>
    <x v="217"/>
    <x v="4"/>
    <x v="27"/>
    <x v="30"/>
    <x v="3"/>
    <n v="38"/>
    <n v="78"/>
    <n v="2964"/>
    <n v="1333.8"/>
    <n v="0.45"/>
    <x v="1"/>
  </r>
  <r>
    <x v="2"/>
    <x v="2"/>
    <x v="217"/>
    <x v="4"/>
    <x v="27"/>
    <x v="30"/>
    <x v="4"/>
    <n v="41"/>
    <n v="45"/>
    <n v="1845"/>
    <n v="756.44999999999993"/>
    <n v="0.41"/>
    <x v="1"/>
  </r>
  <r>
    <x v="2"/>
    <x v="2"/>
    <x v="217"/>
    <x v="4"/>
    <x v="27"/>
    <x v="30"/>
    <x v="5"/>
    <n v="40"/>
    <n v="112"/>
    <n v="4480"/>
    <n v="1299.1999999999998"/>
    <n v="0.28999999999999998"/>
    <x v="1"/>
  </r>
  <r>
    <x v="2"/>
    <x v="2"/>
    <x v="236"/>
    <x v="4"/>
    <x v="27"/>
    <x v="30"/>
    <x v="0"/>
    <n v="37"/>
    <n v="179"/>
    <n v="6623"/>
    <n v="2847.8900000000003"/>
    <n v="0.43000000000000005"/>
    <x v="1"/>
  </r>
  <r>
    <x v="2"/>
    <x v="2"/>
    <x v="236"/>
    <x v="4"/>
    <x v="27"/>
    <x v="30"/>
    <x v="1"/>
    <n v="40"/>
    <n v="111"/>
    <n v="4440"/>
    <n v="1864.8000000000002"/>
    <n v="0.42000000000000004"/>
    <x v="1"/>
  </r>
  <r>
    <x v="2"/>
    <x v="2"/>
    <x v="236"/>
    <x v="4"/>
    <x v="27"/>
    <x v="30"/>
    <x v="2"/>
    <n v="36"/>
    <n v="113"/>
    <n v="4068"/>
    <n v="1505.16"/>
    <n v="0.37"/>
    <x v="1"/>
  </r>
  <r>
    <x v="2"/>
    <x v="2"/>
    <x v="236"/>
    <x v="4"/>
    <x v="27"/>
    <x v="30"/>
    <x v="3"/>
    <n v="40"/>
    <n v="96"/>
    <n v="3840"/>
    <n v="1728"/>
    <n v="0.45"/>
    <x v="1"/>
  </r>
  <r>
    <x v="2"/>
    <x v="2"/>
    <x v="236"/>
    <x v="4"/>
    <x v="27"/>
    <x v="30"/>
    <x v="4"/>
    <n v="38"/>
    <n v="56"/>
    <n v="2128"/>
    <n v="893.76"/>
    <n v="0.42"/>
    <x v="1"/>
  </r>
  <r>
    <x v="2"/>
    <x v="2"/>
    <x v="236"/>
    <x v="4"/>
    <x v="27"/>
    <x v="30"/>
    <x v="5"/>
    <n v="56"/>
    <n v="112"/>
    <n v="6272"/>
    <n v="1756.16"/>
    <n v="0.28000000000000003"/>
    <x v="1"/>
  </r>
  <r>
    <x v="2"/>
    <x v="2"/>
    <x v="267"/>
    <x v="4"/>
    <x v="27"/>
    <x v="30"/>
    <x v="0"/>
    <n v="37"/>
    <n v="187"/>
    <n v="6919"/>
    <n v="3182.7400000000002"/>
    <n v="0.46"/>
    <x v="1"/>
  </r>
  <r>
    <x v="2"/>
    <x v="2"/>
    <x v="267"/>
    <x v="4"/>
    <x v="27"/>
    <x v="30"/>
    <x v="1"/>
    <n v="36"/>
    <n v="136"/>
    <n v="4896"/>
    <n v="2203.2000000000003"/>
    <n v="0.45"/>
    <x v="1"/>
  </r>
  <r>
    <x v="2"/>
    <x v="2"/>
    <x v="267"/>
    <x v="4"/>
    <x v="27"/>
    <x v="30"/>
    <x v="2"/>
    <n v="40"/>
    <n v="145"/>
    <n v="5800"/>
    <n v="2261.9999999999995"/>
    <n v="0.38999999999999996"/>
    <x v="1"/>
  </r>
  <r>
    <x v="2"/>
    <x v="2"/>
    <x v="267"/>
    <x v="4"/>
    <x v="27"/>
    <x v="30"/>
    <x v="3"/>
    <n v="34"/>
    <n v="114"/>
    <n v="3876"/>
    <n v="1666.6800000000003"/>
    <n v="0.43000000000000005"/>
    <x v="1"/>
  </r>
  <r>
    <x v="2"/>
    <x v="2"/>
    <x v="267"/>
    <x v="4"/>
    <x v="27"/>
    <x v="30"/>
    <x v="4"/>
    <n v="39"/>
    <n v="74"/>
    <n v="2886"/>
    <n v="1212.1199999999999"/>
    <n v="0.42"/>
    <x v="1"/>
  </r>
  <r>
    <x v="2"/>
    <x v="2"/>
    <x v="267"/>
    <x v="4"/>
    <x v="27"/>
    <x v="30"/>
    <x v="5"/>
    <n v="53"/>
    <n v="124"/>
    <n v="6572"/>
    <n v="2037.32"/>
    <n v="0.31"/>
    <x v="1"/>
  </r>
  <r>
    <x v="2"/>
    <x v="2"/>
    <x v="297"/>
    <x v="4"/>
    <x v="27"/>
    <x v="30"/>
    <x v="0"/>
    <n v="35"/>
    <n v="203"/>
    <n v="7105"/>
    <n v="3055.1500000000005"/>
    <n v="0.43000000000000005"/>
    <x v="1"/>
  </r>
  <r>
    <x v="2"/>
    <x v="2"/>
    <x v="297"/>
    <x v="4"/>
    <x v="27"/>
    <x v="30"/>
    <x v="1"/>
    <n v="41"/>
    <n v="163"/>
    <n v="6683"/>
    <n v="2940.52"/>
    <n v="0.44"/>
    <x v="1"/>
  </r>
  <r>
    <x v="2"/>
    <x v="2"/>
    <x v="297"/>
    <x v="4"/>
    <x v="27"/>
    <x v="30"/>
    <x v="2"/>
    <n v="39"/>
    <n v="158"/>
    <n v="6162"/>
    <n v="2341.56"/>
    <n v="0.38"/>
    <x v="1"/>
  </r>
  <r>
    <x v="2"/>
    <x v="2"/>
    <x v="297"/>
    <x v="4"/>
    <x v="27"/>
    <x v="30"/>
    <x v="3"/>
    <n v="33"/>
    <n v="132"/>
    <n v="4356"/>
    <n v="1873.0800000000002"/>
    <n v="0.43000000000000005"/>
    <x v="1"/>
  </r>
  <r>
    <x v="2"/>
    <x v="2"/>
    <x v="297"/>
    <x v="4"/>
    <x v="27"/>
    <x v="30"/>
    <x v="4"/>
    <n v="42"/>
    <n v="94"/>
    <n v="3948"/>
    <n v="1539.7199999999998"/>
    <n v="0.38999999999999996"/>
    <x v="1"/>
  </r>
  <r>
    <x v="2"/>
    <x v="2"/>
    <x v="297"/>
    <x v="4"/>
    <x v="27"/>
    <x v="30"/>
    <x v="5"/>
    <n v="53"/>
    <n v="190"/>
    <n v="10070"/>
    <n v="3222.4"/>
    <n v="0.32"/>
    <x v="1"/>
  </r>
  <r>
    <x v="2"/>
    <x v="2"/>
    <x v="326"/>
    <x v="4"/>
    <x v="27"/>
    <x v="30"/>
    <x v="0"/>
    <n v="37"/>
    <n v="218"/>
    <n v="8066"/>
    <n v="3710.36"/>
    <n v="0.46"/>
    <x v="1"/>
  </r>
  <r>
    <x v="2"/>
    <x v="2"/>
    <x v="326"/>
    <x v="4"/>
    <x v="27"/>
    <x v="30"/>
    <x v="1"/>
    <n v="37"/>
    <n v="173"/>
    <n v="6401"/>
    <n v="2944.46"/>
    <n v="0.46"/>
    <x v="1"/>
  </r>
  <r>
    <x v="2"/>
    <x v="2"/>
    <x v="326"/>
    <x v="4"/>
    <x v="27"/>
    <x v="30"/>
    <x v="2"/>
    <n v="41"/>
    <n v="184"/>
    <n v="7544"/>
    <n v="3093.04"/>
    <n v="0.41"/>
    <x v="1"/>
  </r>
  <r>
    <x v="2"/>
    <x v="2"/>
    <x v="326"/>
    <x v="4"/>
    <x v="27"/>
    <x v="30"/>
    <x v="3"/>
    <n v="39"/>
    <n v="128"/>
    <n v="4992"/>
    <n v="2246.4"/>
    <n v="0.45"/>
    <x v="1"/>
  </r>
  <r>
    <x v="2"/>
    <x v="2"/>
    <x v="326"/>
    <x v="4"/>
    <x v="27"/>
    <x v="30"/>
    <x v="4"/>
    <n v="39"/>
    <n v="162"/>
    <n v="6318"/>
    <n v="2400.84"/>
    <n v="0.38"/>
    <x v="1"/>
  </r>
  <r>
    <x v="2"/>
    <x v="2"/>
    <x v="326"/>
    <x v="4"/>
    <x v="27"/>
    <x v="30"/>
    <x v="5"/>
    <n v="51"/>
    <n v="157"/>
    <n v="8007"/>
    <n v="2322.0299999999997"/>
    <n v="0.28999999999999998"/>
    <x v="1"/>
  </r>
  <r>
    <x v="2"/>
    <x v="2"/>
    <x v="358"/>
    <x v="4"/>
    <x v="27"/>
    <x v="30"/>
    <x v="0"/>
    <n v="39"/>
    <n v="209"/>
    <n v="8151"/>
    <n v="3749.46"/>
    <n v="0.46"/>
    <x v="1"/>
  </r>
  <r>
    <x v="2"/>
    <x v="2"/>
    <x v="358"/>
    <x v="4"/>
    <x v="27"/>
    <x v="30"/>
    <x v="1"/>
    <n v="44"/>
    <n v="200"/>
    <n v="8800"/>
    <n v="3696.0000000000005"/>
    <n v="0.42000000000000004"/>
    <x v="1"/>
  </r>
  <r>
    <x v="2"/>
    <x v="2"/>
    <x v="358"/>
    <x v="4"/>
    <x v="27"/>
    <x v="30"/>
    <x v="2"/>
    <n v="42"/>
    <n v="150"/>
    <n v="6300"/>
    <n v="2646"/>
    <n v="0.42"/>
    <x v="1"/>
  </r>
  <r>
    <x v="2"/>
    <x v="2"/>
    <x v="358"/>
    <x v="4"/>
    <x v="27"/>
    <x v="30"/>
    <x v="3"/>
    <n v="42"/>
    <n v="149"/>
    <n v="6258"/>
    <n v="2816.1"/>
    <n v="0.45"/>
    <x v="1"/>
  </r>
  <r>
    <x v="2"/>
    <x v="2"/>
    <x v="358"/>
    <x v="4"/>
    <x v="27"/>
    <x v="30"/>
    <x v="4"/>
    <n v="51"/>
    <n v="140"/>
    <n v="7140"/>
    <n v="2784.6"/>
    <n v="0.38999999999999996"/>
    <x v="1"/>
  </r>
  <r>
    <x v="2"/>
    <x v="2"/>
    <x v="358"/>
    <x v="4"/>
    <x v="27"/>
    <x v="30"/>
    <x v="5"/>
    <n v="50"/>
    <n v="128"/>
    <n v="6400"/>
    <n v="1855.9999999999998"/>
    <n v="0.28999999999999998"/>
    <x v="1"/>
  </r>
  <r>
    <x v="2"/>
    <x v="2"/>
    <x v="390"/>
    <x v="4"/>
    <x v="27"/>
    <x v="30"/>
    <x v="0"/>
    <n v="31"/>
    <n v="204"/>
    <n v="6324"/>
    <n v="2909.04"/>
    <n v="0.46"/>
    <x v="1"/>
  </r>
  <r>
    <x v="2"/>
    <x v="2"/>
    <x v="390"/>
    <x v="4"/>
    <x v="27"/>
    <x v="30"/>
    <x v="1"/>
    <n v="38"/>
    <n v="198"/>
    <n v="7524"/>
    <n v="3310.56"/>
    <n v="0.44"/>
    <x v="1"/>
  </r>
  <r>
    <x v="2"/>
    <x v="2"/>
    <x v="390"/>
    <x v="4"/>
    <x v="27"/>
    <x v="30"/>
    <x v="2"/>
    <n v="32"/>
    <n v="135"/>
    <n v="4320"/>
    <n v="1598.4"/>
    <n v="0.37"/>
    <x v="1"/>
  </r>
  <r>
    <x v="2"/>
    <x v="2"/>
    <x v="390"/>
    <x v="4"/>
    <x v="27"/>
    <x v="30"/>
    <x v="3"/>
    <n v="35"/>
    <n v="120"/>
    <n v="4200"/>
    <n v="1932"/>
    <n v="0.46"/>
    <x v="1"/>
  </r>
  <r>
    <x v="2"/>
    <x v="2"/>
    <x v="390"/>
    <x v="4"/>
    <x v="27"/>
    <x v="30"/>
    <x v="4"/>
    <n v="36"/>
    <n v="132"/>
    <n v="4752"/>
    <n v="1758.24"/>
    <n v="0.37"/>
    <x v="1"/>
  </r>
  <r>
    <x v="2"/>
    <x v="2"/>
    <x v="390"/>
    <x v="4"/>
    <x v="27"/>
    <x v="30"/>
    <x v="5"/>
    <n v="46"/>
    <n v="135"/>
    <n v="6210"/>
    <n v="1863"/>
    <n v="0.3"/>
    <x v="1"/>
  </r>
  <r>
    <x v="2"/>
    <x v="2"/>
    <x v="419"/>
    <x v="4"/>
    <x v="27"/>
    <x v="30"/>
    <x v="0"/>
    <n v="34"/>
    <n v="173"/>
    <n v="5882"/>
    <n v="2705.7200000000003"/>
    <n v="0.46"/>
    <x v="1"/>
  </r>
  <r>
    <x v="2"/>
    <x v="2"/>
    <x v="419"/>
    <x v="4"/>
    <x v="27"/>
    <x v="30"/>
    <x v="1"/>
    <n v="34"/>
    <n v="173"/>
    <n v="5882"/>
    <n v="2470.44"/>
    <n v="0.42000000000000004"/>
    <x v="1"/>
  </r>
  <r>
    <x v="2"/>
    <x v="2"/>
    <x v="419"/>
    <x v="4"/>
    <x v="27"/>
    <x v="30"/>
    <x v="2"/>
    <n v="32"/>
    <n v="123"/>
    <n v="3936"/>
    <n v="1495.68"/>
    <n v="0.38"/>
    <x v="1"/>
  </r>
  <r>
    <x v="2"/>
    <x v="2"/>
    <x v="419"/>
    <x v="4"/>
    <x v="27"/>
    <x v="30"/>
    <x v="3"/>
    <n v="32"/>
    <n v="114"/>
    <n v="3648"/>
    <n v="1605.1200000000001"/>
    <n v="0.44"/>
    <x v="1"/>
  </r>
  <r>
    <x v="2"/>
    <x v="2"/>
    <x v="419"/>
    <x v="4"/>
    <x v="27"/>
    <x v="30"/>
    <x v="4"/>
    <n v="41"/>
    <n v="102"/>
    <n v="4182"/>
    <n v="1672.8"/>
    <n v="0.39999999999999997"/>
    <x v="1"/>
  </r>
  <r>
    <x v="2"/>
    <x v="2"/>
    <x v="419"/>
    <x v="4"/>
    <x v="27"/>
    <x v="30"/>
    <x v="5"/>
    <n v="46"/>
    <n v="109"/>
    <n v="5014"/>
    <n v="1554.34"/>
    <n v="0.31"/>
    <x v="1"/>
  </r>
  <r>
    <x v="2"/>
    <x v="2"/>
    <x v="450"/>
    <x v="4"/>
    <x v="27"/>
    <x v="30"/>
    <x v="0"/>
    <n v="36"/>
    <n v="173"/>
    <n v="6228"/>
    <n v="2615.7600000000002"/>
    <n v="0.42000000000000004"/>
    <x v="1"/>
  </r>
  <r>
    <x v="2"/>
    <x v="2"/>
    <x v="450"/>
    <x v="4"/>
    <x v="27"/>
    <x v="30"/>
    <x v="1"/>
    <n v="40"/>
    <n v="184"/>
    <n v="7360"/>
    <n v="3238.4"/>
    <n v="0.44"/>
    <x v="1"/>
  </r>
  <r>
    <x v="2"/>
    <x v="2"/>
    <x v="450"/>
    <x v="4"/>
    <x v="27"/>
    <x v="30"/>
    <x v="2"/>
    <n v="39"/>
    <n v="145"/>
    <n v="5655"/>
    <n v="2262"/>
    <n v="0.39999999999999997"/>
    <x v="1"/>
  </r>
  <r>
    <x v="2"/>
    <x v="2"/>
    <x v="450"/>
    <x v="4"/>
    <x v="27"/>
    <x v="30"/>
    <x v="3"/>
    <n v="37"/>
    <n v="140"/>
    <n v="5180"/>
    <n v="2382.8000000000002"/>
    <n v="0.46"/>
    <x v="1"/>
  </r>
  <r>
    <x v="2"/>
    <x v="2"/>
    <x v="450"/>
    <x v="4"/>
    <x v="27"/>
    <x v="30"/>
    <x v="4"/>
    <n v="47"/>
    <n v="119"/>
    <n v="5593"/>
    <n v="2125.34"/>
    <n v="0.38"/>
    <x v="1"/>
  </r>
  <r>
    <x v="2"/>
    <x v="2"/>
    <x v="450"/>
    <x v="4"/>
    <x v="27"/>
    <x v="30"/>
    <x v="5"/>
    <n v="46"/>
    <n v="157"/>
    <n v="7222"/>
    <n v="2094.3799999999997"/>
    <n v="0.28999999999999998"/>
    <x v="1"/>
  </r>
  <r>
    <x v="2"/>
    <x v="2"/>
    <x v="479"/>
    <x v="4"/>
    <x v="27"/>
    <x v="30"/>
    <x v="0"/>
    <n v="42"/>
    <n v="209"/>
    <n v="8778"/>
    <n v="4125.66"/>
    <n v="0.47000000000000003"/>
    <x v="1"/>
  </r>
  <r>
    <x v="2"/>
    <x v="2"/>
    <x v="479"/>
    <x v="4"/>
    <x v="27"/>
    <x v="30"/>
    <x v="1"/>
    <n v="39"/>
    <n v="223"/>
    <n v="8697"/>
    <n v="4087.59"/>
    <n v="0.47000000000000003"/>
    <x v="1"/>
  </r>
  <r>
    <x v="0"/>
    <x v="2"/>
    <x v="479"/>
    <x v="4"/>
    <x v="27"/>
    <x v="30"/>
    <x v="2"/>
    <n v="36"/>
    <n v="147"/>
    <n v="5292"/>
    <n v="2222.64"/>
    <n v="0.42"/>
    <x v="1"/>
  </r>
  <r>
    <x v="0"/>
    <x v="2"/>
    <x v="479"/>
    <x v="4"/>
    <x v="27"/>
    <x v="30"/>
    <x v="3"/>
    <n v="40"/>
    <n v="143"/>
    <n v="5720"/>
    <n v="2459.6000000000004"/>
    <n v="0.43000000000000005"/>
    <x v="1"/>
  </r>
  <r>
    <x v="0"/>
    <x v="2"/>
    <x v="479"/>
    <x v="4"/>
    <x v="27"/>
    <x v="30"/>
    <x v="4"/>
    <n v="44"/>
    <n v="120"/>
    <n v="5280"/>
    <n v="2006.4"/>
    <n v="0.38"/>
    <x v="1"/>
  </r>
  <r>
    <x v="0"/>
    <x v="2"/>
    <x v="479"/>
    <x v="4"/>
    <x v="27"/>
    <x v="30"/>
    <x v="5"/>
    <n v="47"/>
    <n v="160"/>
    <n v="7520"/>
    <n v="2256"/>
    <n v="0.3"/>
    <x v="1"/>
  </r>
  <r>
    <x v="0"/>
    <x v="0"/>
    <x v="173"/>
    <x v="4"/>
    <x v="27"/>
    <x v="30"/>
    <x v="0"/>
    <n v="26"/>
    <n v="349"/>
    <n v="9074"/>
    <n v="4264.7800000000007"/>
    <n v="0.47000000000000003"/>
    <x v="1"/>
  </r>
  <r>
    <x v="0"/>
    <x v="0"/>
    <x v="173"/>
    <x v="4"/>
    <x v="27"/>
    <x v="30"/>
    <x v="1"/>
    <n v="30"/>
    <n v="256"/>
    <n v="7680"/>
    <n v="3071.9999999999995"/>
    <n v="0.39999999999999997"/>
    <x v="1"/>
  </r>
  <r>
    <x v="0"/>
    <x v="0"/>
    <x v="173"/>
    <x v="4"/>
    <x v="27"/>
    <x v="30"/>
    <x v="2"/>
    <n v="24"/>
    <n v="264"/>
    <n v="6336"/>
    <n v="2027.52"/>
    <n v="0.32"/>
    <x v="1"/>
  </r>
  <r>
    <x v="0"/>
    <x v="0"/>
    <x v="173"/>
    <x v="4"/>
    <x v="27"/>
    <x v="30"/>
    <x v="3"/>
    <n v="25"/>
    <n v="209"/>
    <n v="5225"/>
    <n v="1828.7499999999998"/>
    <n v="0.35"/>
    <x v="1"/>
  </r>
  <r>
    <x v="0"/>
    <x v="0"/>
    <x v="173"/>
    <x v="4"/>
    <x v="27"/>
    <x v="30"/>
    <x v="4"/>
    <n v="35"/>
    <n v="247"/>
    <n v="8645"/>
    <n v="3371.5499999999997"/>
    <n v="0.38999999999999996"/>
    <x v="1"/>
  </r>
  <r>
    <x v="0"/>
    <x v="0"/>
    <x v="173"/>
    <x v="4"/>
    <x v="27"/>
    <x v="30"/>
    <x v="5"/>
    <n v="30"/>
    <n v="281"/>
    <n v="8430"/>
    <n v="4467.9000000000005"/>
    <n v="0.53"/>
    <x v="1"/>
  </r>
  <r>
    <x v="0"/>
    <x v="0"/>
    <x v="202"/>
    <x v="4"/>
    <x v="27"/>
    <x v="30"/>
    <x v="0"/>
    <n v="31"/>
    <n v="376"/>
    <n v="11656"/>
    <n v="5594.88"/>
    <n v="0.48"/>
    <x v="1"/>
  </r>
  <r>
    <x v="0"/>
    <x v="0"/>
    <x v="202"/>
    <x v="4"/>
    <x v="27"/>
    <x v="30"/>
    <x v="1"/>
    <n v="27"/>
    <n v="247"/>
    <n v="6669"/>
    <n v="2534.2200000000003"/>
    <n v="0.38"/>
    <x v="1"/>
  </r>
  <r>
    <x v="0"/>
    <x v="0"/>
    <x v="202"/>
    <x v="4"/>
    <x v="27"/>
    <x v="30"/>
    <x v="2"/>
    <n v="21"/>
    <n v="248"/>
    <n v="5208"/>
    <n v="1562.3999999999999"/>
    <n v="0.3"/>
    <x v="1"/>
  </r>
  <r>
    <x v="0"/>
    <x v="0"/>
    <x v="213"/>
    <x v="1"/>
    <x v="32"/>
    <x v="35"/>
    <x v="3"/>
    <n v="19"/>
    <n v="98"/>
    <n v="1862"/>
    <n v="856.52"/>
    <n v="0.46"/>
    <x v="1"/>
  </r>
  <r>
    <x v="0"/>
    <x v="0"/>
    <x v="213"/>
    <x v="1"/>
    <x v="32"/>
    <x v="35"/>
    <x v="4"/>
    <n v="26"/>
    <n v="136"/>
    <n v="3536"/>
    <n v="1379.04"/>
    <n v="0.38999999999999996"/>
    <x v="1"/>
  </r>
  <r>
    <x v="0"/>
    <x v="0"/>
    <x v="213"/>
    <x v="1"/>
    <x v="32"/>
    <x v="35"/>
    <x v="5"/>
    <n v="20"/>
    <n v="160"/>
    <n v="3200"/>
    <n v="1824.0000000000002"/>
    <n v="0.57000000000000006"/>
    <x v="1"/>
  </r>
  <r>
    <x v="0"/>
    <x v="0"/>
    <x v="221"/>
    <x v="1"/>
    <x v="32"/>
    <x v="35"/>
    <x v="0"/>
    <n v="20"/>
    <n v="223"/>
    <n v="4460"/>
    <n v="2051.6"/>
    <n v="0.46"/>
    <x v="1"/>
  </r>
  <r>
    <x v="0"/>
    <x v="0"/>
    <x v="221"/>
    <x v="1"/>
    <x v="32"/>
    <x v="35"/>
    <x v="1"/>
    <n v="20"/>
    <n v="128"/>
    <n v="2560"/>
    <n v="998.39999999999986"/>
    <n v="0.38999999999999996"/>
    <x v="1"/>
  </r>
  <r>
    <x v="0"/>
    <x v="0"/>
    <x v="221"/>
    <x v="1"/>
    <x v="32"/>
    <x v="35"/>
    <x v="2"/>
    <n v="11"/>
    <n v="136"/>
    <n v="1496"/>
    <n v="703.12"/>
    <n v="0.47000000000000003"/>
    <x v="1"/>
  </r>
  <r>
    <x v="0"/>
    <x v="0"/>
    <x v="221"/>
    <x v="1"/>
    <x v="32"/>
    <x v="35"/>
    <x v="3"/>
    <n v="15"/>
    <n v="85"/>
    <n v="1275"/>
    <n v="573.75"/>
    <n v="0.45"/>
    <x v="1"/>
  </r>
  <r>
    <x v="0"/>
    <x v="0"/>
    <x v="221"/>
    <x v="1"/>
    <x v="32"/>
    <x v="35"/>
    <x v="4"/>
    <n v="25"/>
    <n v="104"/>
    <n v="2600"/>
    <n v="962"/>
    <n v="0.37"/>
    <x v="1"/>
  </r>
  <r>
    <x v="0"/>
    <x v="0"/>
    <x v="221"/>
    <x v="1"/>
    <x v="32"/>
    <x v="35"/>
    <x v="5"/>
    <n v="17"/>
    <n v="136"/>
    <n v="2312"/>
    <n v="1248.48"/>
    <n v="0.54"/>
    <x v="1"/>
  </r>
  <r>
    <x v="0"/>
    <x v="0"/>
    <x v="240"/>
    <x v="1"/>
    <x v="32"/>
    <x v="35"/>
    <x v="0"/>
    <n v="19"/>
    <n v="223"/>
    <n v="4237"/>
    <n v="1864.28"/>
    <n v="0.44"/>
    <x v="1"/>
  </r>
  <r>
    <x v="0"/>
    <x v="0"/>
    <x v="240"/>
    <x v="1"/>
    <x v="32"/>
    <x v="35"/>
    <x v="1"/>
    <n v="20"/>
    <n v="116"/>
    <n v="2320"/>
    <n v="927.99999999999989"/>
    <n v="0.39999999999999997"/>
    <x v="1"/>
  </r>
  <r>
    <x v="0"/>
    <x v="0"/>
    <x v="240"/>
    <x v="1"/>
    <x v="32"/>
    <x v="35"/>
    <x v="2"/>
    <n v="11"/>
    <n v="124"/>
    <n v="1364"/>
    <n v="613.80000000000007"/>
    <n v="0.45"/>
    <x v="1"/>
  </r>
  <r>
    <x v="0"/>
    <x v="0"/>
    <x v="240"/>
    <x v="1"/>
    <x v="32"/>
    <x v="35"/>
    <x v="3"/>
    <n v="16"/>
    <n v="96"/>
    <n v="1536"/>
    <n v="660.48"/>
    <n v="0.43000000000000005"/>
    <x v="1"/>
  </r>
  <r>
    <x v="0"/>
    <x v="0"/>
    <x v="240"/>
    <x v="1"/>
    <x v="32"/>
    <x v="35"/>
    <x v="4"/>
    <n v="30"/>
    <n v="98"/>
    <n v="2940"/>
    <n v="1176"/>
    <n v="0.39999999999999997"/>
    <x v="1"/>
  </r>
  <r>
    <x v="0"/>
    <x v="0"/>
    <x v="240"/>
    <x v="1"/>
    <x v="32"/>
    <x v="35"/>
    <x v="5"/>
    <n v="22"/>
    <n v="147"/>
    <n v="3234"/>
    <n v="1714.02"/>
    <n v="0.53"/>
    <x v="1"/>
  </r>
  <r>
    <x v="0"/>
    <x v="0"/>
    <x v="269"/>
    <x v="1"/>
    <x v="32"/>
    <x v="35"/>
    <x v="0"/>
    <n v="27"/>
    <n v="238"/>
    <n v="6426"/>
    <n v="2698.92"/>
    <n v="0.42000000000000004"/>
    <x v="1"/>
  </r>
  <r>
    <x v="0"/>
    <x v="0"/>
    <x v="269"/>
    <x v="1"/>
    <x v="32"/>
    <x v="35"/>
    <x v="1"/>
    <n v="28"/>
    <n v="140"/>
    <n v="3920"/>
    <n v="1607.1999999999998"/>
    <n v="0.41"/>
    <x v="1"/>
  </r>
  <r>
    <x v="0"/>
    <x v="0"/>
    <x v="269"/>
    <x v="1"/>
    <x v="32"/>
    <x v="35"/>
    <x v="2"/>
    <n v="26"/>
    <n v="136"/>
    <n v="3536"/>
    <n v="1520.4800000000002"/>
    <n v="0.43000000000000005"/>
    <x v="1"/>
  </r>
  <r>
    <x v="0"/>
    <x v="0"/>
    <x v="269"/>
    <x v="1"/>
    <x v="32"/>
    <x v="35"/>
    <x v="3"/>
    <n v="24"/>
    <n v="116"/>
    <n v="2784"/>
    <n v="1280.6400000000001"/>
    <n v="0.46"/>
    <x v="1"/>
  </r>
  <r>
    <x v="0"/>
    <x v="0"/>
    <x v="269"/>
    <x v="1"/>
    <x v="32"/>
    <x v="35"/>
    <x v="4"/>
    <n v="34"/>
    <n v="132"/>
    <n v="4488"/>
    <n v="1795.1999999999998"/>
    <n v="0.39999999999999997"/>
    <x v="1"/>
  </r>
  <r>
    <x v="0"/>
    <x v="0"/>
    <x v="269"/>
    <x v="1"/>
    <x v="32"/>
    <x v="35"/>
    <x v="5"/>
    <n v="35"/>
    <n v="150"/>
    <n v="5250"/>
    <n v="2940.0000000000005"/>
    <n v="0.56000000000000005"/>
    <x v="1"/>
  </r>
  <r>
    <x v="0"/>
    <x v="0"/>
    <x v="302"/>
    <x v="1"/>
    <x v="32"/>
    <x v="35"/>
    <x v="0"/>
    <n v="31"/>
    <n v="263"/>
    <n v="8153"/>
    <n v="3587.32"/>
    <n v="0.44"/>
    <x v="1"/>
  </r>
  <r>
    <x v="0"/>
    <x v="0"/>
    <x v="302"/>
    <x v="1"/>
    <x v="32"/>
    <x v="35"/>
    <x v="1"/>
    <n v="29"/>
    <n v="150"/>
    <n v="4350"/>
    <n v="1696.4999999999998"/>
    <n v="0.38999999999999996"/>
    <x v="1"/>
  </r>
  <r>
    <x v="0"/>
    <x v="0"/>
    <x v="302"/>
    <x v="1"/>
    <x v="32"/>
    <x v="35"/>
    <x v="2"/>
    <n v="33"/>
    <n v="157"/>
    <n v="5181"/>
    <n v="2383.2600000000002"/>
    <n v="0.46"/>
    <x v="1"/>
  </r>
  <r>
    <x v="0"/>
    <x v="0"/>
    <x v="302"/>
    <x v="1"/>
    <x v="32"/>
    <x v="35"/>
    <x v="3"/>
    <n v="34"/>
    <n v="149"/>
    <n v="5066"/>
    <n v="2178.38"/>
    <n v="0.43000000000000005"/>
    <x v="1"/>
  </r>
  <r>
    <x v="0"/>
    <x v="0"/>
    <x v="302"/>
    <x v="1"/>
    <x v="32"/>
    <x v="35"/>
    <x v="4"/>
    <n v="47"/>
    <n v="135"/>
    <n v="6345"/>
    <n v="2411.1"/>
    <n v="0.38"/>
    <x v="1"/>
  </r>
  <r>
    <x v="0"/>
    <x v="0"/>
    <x v="302"/>
    <x v="1"/>
    <x v="32"/>
    <x v="35"/>
    <x v="5"/>
    <n v="51"/>
    <n v="219"/>
    <n v="11169"/>
    <n v="5919.5700000000006"/>
    <n v="0.53"/>
    <x v="1"/>
  </r>
  <r>
    <x v="0"/>
    <x v="0"/>
    <x v="330"/>
    <x v="1"/>
    <x v="32"/>
    <x v="35"/>
    <x v="0"/>
    <n v="47"/>
    <n v="289"/>
    <n v="13583"/>
    <n v="6248.18"/>
    <n v="0.46"/>
    <x v="1"/>
  </r>
  <r>
    <x v="1"/>
    <x v="0"/>
    <x v="330"/>
    <x v="1"/>
    <x v="32"/>
    <x v="35"/>
    <x v="1"/>
    <n v="42"/>
    <n v="192"/>
    <n v="8064"/>
    <n v="3064.32"/>
    <n v="0.38"/>
    <x v="1"/>
  </r>
  <r>
    <x v="1"/>
    <x v="0"/>
    <x v="330"/>
    <x v="1"/>
    <x v="32"/>
    <x v="35"/>
    <x v="2"/>
    <n v="37"/>
    <n v="168"/>
    <n v="6216"/>
    <n v="2610.7200000000003"/>
    <n v="0.42000000000000004"/>
    <x v="1"/>
  </r>
  <r>
    <x v="1"/>
    <x v="0"/>
    <x v="330"/>
    <x v="1"/>
    <x v="32"/>
    <x v="35"/>
    <x v="3"/>
    <n v="33"/>
    <n v="143"/>
    <n v="4719"/>
    <n v="2029.1700000000003"/>
    <n v="0.43000000000000005"/>
    <x v="1"/>
  </r>
  <r>
    <x v="1"/>
    <x v="0"/>
    <x v="330"/>
    <x v="1"/>
    <x v="32"/>
    <x v="35"/>
    <x v="4"/>
    <n v="46"/>
    <n v="150"/>
    <n v="6900"/>
    <n v="2553"/>
    <n v="0.37"/>
    <x v="1"/>
  </r>
  <r>
    <x v="1"/>
    <x v="0"/>
    <x v="330"/>
    <x v="1"/>
    <x v="32"/>
    <x v="35"/>
    <x v="5"/>
    <n v="49"/>
    <n v="209"/>
    <n v="10241"/>
    <n v="5427.7300000000005"/>
    <n v="0.53"/>
    <x v="1"/>
  </r>
  <r>
    <x v="1"/>
    <x v="0"/>
    <x v="362"/>
    <x v="1"/>
    <x v="32"/>
    <x v="35"/>
    <x v="0"/>
    <n v="41"/>
    <n v="256"/>
    <n v="10496"/>
    <n v="4723.2"/>
    <n v="0.45"/>
    <x v="1"/>
  </r>
  <r>
    <x v="1"/>
    <x v="0"/>
    <x v="362"/>
    <x v="1"/>
    <x v="32"/>
    <x v="35"/>
    <x v="1"/>
    <n v="44"/>
    <n v="198"/>
    <n v="8712"/>
    <n v="3571.9199999999996"/>
    <n v="0.41"/>
    <x v="1"/>
  </r>
  <r>
    <x v="1"/>
    <x v="0"/>
    <x v="362"/>
    <x v="1"/>
    <x v="32"/>
    <x v="35"/>
    <x v="2"/>
    <n v="37"/>
    <n v="179"/>
    <n v="6623"/>
    <n v="2914.12"/>
    <n v="0.44"/>
    <x v="1"/>
  </r>
  <r>
    <x v="1"/>
    <x v="0"/>
    <x v="362"/>
    <x v="1"/>
    <x v="32"/>
    <x v="35"/>
    <x v="3"/>
    <n v="32"/>
    <n v="147"/>
    <n v="4704"/>
    <n v="1975.6800000000003"/>
    <n v="0.42000000000000004"/>
    <x v="1"/>
  </r>
  <r>
    <x v="1"/>
    <x v="0"/>
    <x v="362"/>
    <x v="1"/>
    <x v="32"/>
    <x v="35"/>
    <x v="4"/>
    <n v="35"/>
    <n v="158"/>
    <n v="5530"/>
    <n v="2322.6"/>
    <n v="0.42"/>
    <x v="1"/>
  </r>
  <r>
    <x v="1"/>
    <x v="0"/>
    <x v="362"/>
    <x v="1"/>
    <x v="32"/>
    <x v="35"/>
    <x v="5"/>
    <n v="42"/>
    <n v="206"/>
    <n v="8652"/>
    <n v="4758.6000000000004"/>
    <n v="0.55000000000000004"/>
    <x v="1"/>
  </r>
  <r>
    <x v="1"/>
    <x v="0"/>
    <x v="392"/>
    <x v="1"/>
    <x v="32"/>
    <x v="35"/>
    <x v="0"/>
    <n v="40"/>
    <n v="232"/>
    <n v="9280"/>
    <n v="4083.2"/>
    <n v="0.44"/>
    <x v="1"/>
  </r>
  <r>
    <x v="1"/>
    <x v="0"/>
    <x v="392"/>
    <x v="1"/>
    <x v="32"/>
    <x v="35"/>
    <x v="1"/>
    <n v="33"/>
    <n v="158"/>
    <n v="5214"/>
    <n v="2137.7399999999998"/>
    <n v="0.41"/>
    <x v="1"/>
  </r>
  <r>
    <x v="1"/>
    <x v="0"/>
    <x v="392"/>
    <x v="1"/>
    <x v="32"/>
    <x v="35"/>
    <x v="2"/>
    <n v="15"/>
    <n v="145"/>
    <n v="2175"/>
    <n v="1022.2500000000001"/>
    <n v="0.47000000000000003"/>
    <x v="1"/>
  </r>
  <r>
    <x v="1"/>
    <x v="0"/>
    <x v="392"/>
    <x v="1"/>
    <x v="32"/>
    <x v="35"/>
    <x v="3"/>
    <n v="16"/>
    <n v="120"/>
    <n v="1920"/>
    <n v="864"/>
    <n v="0.45"/>
    <x v="1"/>
  </r>
  <r>
    <x v="1"/>
    <x v="0"/>
    <x v="392"/>
    <x v="1"/>
    <x v="32"/>
    <x v="35"/>
    <x v="4"/>
    <n v="22"/>
    <n v="132"/>
    <n v="2904"/>
    <n v="1103.52"/>
    <n v="0.38"/>
    <x v="1"/>
  </r>
  <r>
    <x v="1"/>
    <x v="0"/>
    <x v="392"/>
    <x v="1"/>
    <x v="32"/>
    <x v="35"/>
    <x v="5"/>
    <n v="26"/>
    <n v="160"/>
    <n v="4160"/>
    <n v="2329.6000000000004"/>
    <n v="0.56000000000000005"/>
    <x v="1"/>
  </r>
  <r>
    <x v="1"/>
    <x v="0"/>
    <x v="424"/>
    <x v="1"/>
    <x v="32"/>
    <x v="35"/>
    <x v="0"/>
    <n v="24"/>
    <n v="216"/>
    <n v="5184"/>
    <n v="2384.6400000000003"/>
    <n v="0.46"/>
    <x v="1"/>
  </r>
  <r>
    <x v="1"/>
    <x v="0"/>
    <x v="424"/>
    <x v="1"/>
    <x v="32"/>
    <x v="35"/>
    <x v="1"/>
    <n v="17"/>
    <n v="165"/>
    <n v="2805"/>
    <n v="1037.8499999999999"/>
    <n v="0.37"/>
    <x v="1"/>
  </r>
  <r>
    <x v="1"/>
    <x v="0"/>
    <x v="424"/>
    <x v="1"/>
    <x v="32"/>
    <x v="35"/>
    <x v="2"/>
    <n v="19"/>
    <n v="120"/>
    <n v="2280"/>
    <n v="1071.6000000000001"/>
    <n v="0.47000000000000003"/>
    <x v="1"/>
  </r>
  <r>
    <x v="1"/>
    <x v="0"/>
    <x v="424"/>
    <x v="1"/>
    <x v="32"/>
    <x v="35"/>
    <x v="3"/>
    <n v="20"/>
    <n v="109"/>
    <n v="2180"/>
    <n v="981"/>
    <n v="0.45"/>
    <x v="1"/>
  </r>
  <r>
    <x v="1"/>
    <x v="0"/>
    <x v="424"/>
    <x v="1"/>
    <x v="32"/>
    <x v="35"/>
    <x v="4"/>
    <n v="25"/>
    <n v="105"/>
    <n v="2625"/>
    <n v="1102.5"/>
    <n v="0.42"/>
    <x v="1"/>
  </r>
  <r>
    <x v="2"/>
    <x v="0"/>
    <x v="424"/>
    <x v="1"/>
    <x v="32"/>
    <x v="35"/>
    <x v="5"/>
    <n v="27"/>
    <n v="162"/>
    <n v="4374"/>
    <n v="2361.96"/>
    <n v="0.54"/>
    <x v="1"/>
  </r>
  <r>
    <x v="2"/>
    <x v="0"/>
    <x v="454"/>
    <x v="1"/>
    <x v="32"/>
    <x v="35"/>
    <x v="0"/>
    <n v="22"/>
    <n v="206"/>
    <n v="4532"/>
    <n v="1994.08"/>
    <n v="0.44"/>
    <x v="1"/>
  </r>
  <r>
    <x v="2"/>
    <x v="0"/>
    <x v="454"/>
    <x v="1"/>
    <x v="32"/>
    <x v="35"/>
    <x v="1"/>
    <n v="15"/>
    <n v="153"/>
    <n v="2295"/>
    <n v="872.1"/>
    <n v="0.38"/>
    <x v="1"/>
  </r>
  <r>
    <x v="2"/>
    <x v="0"/>
    <x v="454"/>
    <x v="1"/>
    <x v="32"/>
    <x v="35"/>
    <x v="2"/>
    <n v="22"/>
    <n v="119"/>
    <n v="2618"/>
    <n v="1099.5600000000002"/>
    <n v="0.42000000000000004"/>
    <x v="1"/>
  </r>
  <r>
    <x v="2"/>
    <x v="0"/>
    <x v="454"/>
    <x v="1"/>
    <x v="32"/>
    <x v="35"/>
    <x v="3"/>
    <n v="43"/>
    <n v="153"/>
    <n v="6579"/>
    <n v="2894.76"/>
    <n v="0.44"/>
    <x v="1"/>
  </r>
  <r>
    <x v="2"/>
    <x v="0"/>
    <x v="454"/>
    <x v="1"/>
    <x v="32"/>
    <x v="35"/>
    <x v="4"/>
    <n v="59"/>
    <n v="132"/>
    <n v="7788"/>
    <n v="3115.2"/>
    <n v="0.39999999999999997"/>
    <x v="1"/>
  </r>
  <r>
    <x v="2"/>
    <x v="0"/>
    <x v="454"/>
    <x v="1"/>
    <x v="32"/>
    <x v="35"/>
    <x v="5"/>
    <n v="51"/>
    <n v="168"/>
    <n v="8568"/>
    <n v="4883.76"/>
    <n v="0.57000000000000006"/>
    <x v="1"/>
  </r>
  <r>
    <x v="2"/>
    <x v="0"/>
    <x v="483"/>
    <x v="1"/>
    <x v="32"/>
    <x v="35"/>
    <x v="0"/>
    <n v="48"/>
    <n v="256"/>
    <n v="12288"/>
    <n v="5775.3600000000006"/>
    <n v="0.47000000000000003"/>
    <x v="1"/>
  </r>
  <r>
    <x v="2"/>
    <x v="0"/>
    <x v="483"/>
    <x v="1"/>
    <x v="32"/>
    <x v="35"/>
    <x v="1"/>
    <n v="44"/>
    <n v="201"/>
    <n v="8844"/>
    <n v="3272.2799999999997"/>
    <n v="0.37"/>
    <x v="1"/>
  </r>
  <r>
    <x v="2"/>
    <x v="0"/>
    <x v="483"/>
    <x v="1"/>
    <x v="32"/>
    <x v="35"/>
    <x v="2"/>
    <n v="43"/>
    <n v="158"/>
    <n v="6794"/>
    <n v="3057.3"/>
    <n v="0.45"/>
    <x v="1"/>
  </r>
  <r>
    <x v="2"/>
    <x v="0"/>
    <x v="483"/>
    <x v="1"/>
    <x v="32"/>
    <x v="35"/>
    <x v="3"/>
    <n v="41"/>
    <n v="143"/>
    <n v="5863"/>
    <n v="2755.61"/>
    <n v="0.47000000000000003"/>
    <x v="1"/>
  </r>
  <r>
    <x v="2"/>
    <x v="0"/>
    <x v="483"/>
    <x v="1"/>
    <x v="32"/>
    <x v="35"/>
    <x v="4"/>
    <n v="54"/>
    <n v="157"/>
    <n v="8478"/>
    <n v="3221.64"/>
    <n v="0.38"/>
    <x v="1"/>
  </r>
  <r>
    <x v="2"/>
    <x v="0"/>
    <x v="483"/>
    <x v="1"/>
    <x v="32"/>
    <x v="35"/>
    <x v="5"/>
    <n v="53"/>
    <n v="178"/>
    <n v="9434"/>
    <n v="5188.7000000000007"/>
    <n v="0.55000000000000004"/>
    <x v="1"/>
  </r>
  <r>
    <x v="2"/>
    <x v="1"/>
    <x v="187"/>
    <x v="1"/>
    <x v="32"/>
    <x v="35"/>
    <x v="0"/>
    <n v="17"/>
    <n v="215"/>
    <n v="3655"/>
    <n v="1608.2"/>
    <n v="0.44"/>
    <x v="1"/>
  </r>
  <r>
    <x v="2"/>
    <x v="1"/>
    <x v="187"/>
    <x v="1"/>
    <x v="32"/>
    <x v="35"/>
    <x v="1"/>
    <n v="18"/>
    <n v="135"/>
    <n v="2430"/>
    <n v="971.99999999999989"/>
    <n v="0.39999999999999997"/>
    <x v="1"/>
  </r>
  <r>
    <x v="2"/>
    <x v="1"/>
    <x v="187"/>
    <x v="1"/>
    <x v="32"/>
    <x v="35"/>
    <x v="2"/>
    <n v="11"/>
    <n v="140"/>
    <n v="1540"/>
    <n v="677.6"/>
    <n v="0.44"/>
    <x v="1"/>
  </r>
  <r>
    <x v="2"/>
    <x v="1"/>
    <x v="187"/>
    <x v="1"/>
    <x v="32"/>
    <x v="35"/>
    <x v="3"/>
    <n v="13"/>
    <n v="102"/>
    <n v="1326"/>
    <n v="623.22"/>
    <n v="0.47000000000000003"/>
    <x v="1"/>
  </r>
  <r>
    <x v="2"/>
    <x v="1"/>
    <x v="187"/>
    <x v="1"/>
    <x v="32"/>
    <x v="35"/>
    <x v="4"/>
    <n v="26"/>
    <n v="123"/>
    <n v="3198"/>
    <n v="1215.24"/>
    <n v="0.38"/>
    <x v="1"/>
  </r>
  <r>
    <x v="2"/>
    <x v="1"/>
    <x v="187"/>
    <x v="1"/>
    <x v="32"/>
    <x v="35"/>
    <x v="5"/>
    <n v="18"/>
    <n v="158"/>
    <n v="2844"/>
    <n v="1222.92"/>
    <n v="0.43000000000000005"/>
    <x v="1"/>
  </r>
  <r>
    <x v="2"/>
    <x v="1"/>
    <x v="695"/>
    <x v="1"/>
    <x v="32"/>
    <x v="35"/>
    <x v="0"/>
    <n v="17"/>
    <n v="210"/>
    <n v="3570"/>
    <n v="1606.5"/>
    <n v="0.45"/>
    <x v="1"/>
  </r>
  <r>
    <x v="2"/>
    <x v="1"/>
    <x v="695"/>
    <x v="1"/>
    <x v="32"/>
    <x v="35"/>
    <x v="1"/>
    <n v="17"/>
    <n v="112"/>
    <n v="1904"/>
    <n v="742.56"/>
    <n v="0.38999999999999996"/>
    <x v="1"/>
  </r>
  <r>
    <x v="2"/>
    <x v="1"/>
    <x v="695"/>
    <x v="1"/>
    <x v="32"/>
    <x v="35"/>
    <x v="2"/>
    <n v="11"/>
    <n v="136"/>
    <n v="1496"/>
    <n v="628.32000000000005"/>
    <n v="0.42000000000000004"/>
    <x v="1"/>
  </r>
  <r>
    <x v="1"/>
    <x v="1"/>
    <x v="695"/>
    <x v="1"/>
    <x v="33"/>
    <x v="36"/>
    <x v="3"/>
    <n v="15"/>
    <n v="78"/>
    <n v="1170"/>
    <n v="549.9"/>
    <n v="0.47000000000000003"/>
    <x v="1"/>
  </r>
  <r>
    <x v="1"/>
    <x v="1"/>
    <x v="695"/>
    <x v="1"/>
    <x v="33"/>
    <x v="36"/>
    <x v="4"/>
    <n v="23"/>
    <n v="111"/>
    <n v="2553"/>
    <n v="944.61"/>
    <n v="0.37"/>
    <x v="1"/>
  </r>
  <r>
    <x v="1"/>
    <x v="1"/>
    <x v="695"/>
    <x v="1"/>
    <x v="33"/>
    <x v="36"/>
    <x v="5"/>
    <n v="16"/>
    <n v="145"/>
    <n v="2320"/>
    <n v="974.40000000000009"/>
    <n v="0.42000000000000004"/>
    <x v="1"/>
  </r>
  <r>
    <x v="1"/>
    <x v="1"/>
    <x v="224"/>
    <x v="1"/>
    <x v="33"/>
    <x v="36"/>
    <x v="0"/>
    <n v="15"/>
    <n v="206"/>
    <n v="3090"/>
    <n v="1452.3000000000002"/>
    <n v="0.47000000000000003"/>
    <x v="1"/>
  </r>
  <r>
    <x v="1"/>
    <x v="1"/>
    <x v="224"/>
    <x v="1"/>
    <x v="33"/>
    <x v="36"/>
    <x v="1"/>
    <n v="14"/>
    <n v="107"/>
    <n v="1498"/>
    <n v="554.26"/>
    <n v="0.37"/>
    <x v="1"/>
  </r>
  <r>
    <x v="1"/>
    <x v="1"/>
    <x v="224"/>
    <x v="1"/>
    <x v="33"/>
    <x v="36"/>
    <x v="2"/>
    <n v="8"/>
    <n v="112"/>
    <n v="896"/>
    <n v="403.2"/>
    <n v="0.45"/>
    <x v="1"/>
  </r>
  <r>
    <x v="1"/>
    <x v="1"/>
    <x v="224"/>
    <x v="1"/>
    <x v="33"/>
    <x v="36"/>
    <x v="3"/>
    <n v="15"/>
    <n v="70"/>
    <n v="1050"/>
    <n v="493.50000000000006"/>
    <n v="0.47000000000000003"/>
    <x v="1"/>
  </r>
  <r>
    <x v="1"/>
    <x v="1"/>
    <x v="224"/>
    <x v="1"/>
    <x v="33"/>
    <x v="36"/>
    <x v="4"/>
    <n v="24"/>
    <n v="88"/>
    <n v="2112"/>
    <n v="844.8"/>
    <n v="0.39999999999999997"/>
    <x v="1"/>
  </r>
  <r>
    <x v="1"/>
    <x v="1"/>
    <x v="224"/>
    <x v="1"/>
    <x v="33"/>
    <x v="36"/>
    <x v="5"/>
    <n v="20"/>
    <n v="112"/>
    <n v="2240"/>
    <n v="1030.4000000000001"/>
    <n v="0.46"/>
    <x v="1"/>
  </r>
  <r>
    <x v="1"/>
    <x v="1"/>
    <x v="243"/>
    <x v="1"/>
    <x v="33"/>
    <x v="36"/>
    <x v="0"/>
    <n v="19"/>
    <n v="204"/>
    <n v="3876"/>
    <n v="1744.2"/>
    <n v="0.45"/>
    <x v="1"/>
  </r>
  <r>
    <x v="1"/>
    <x v="1"/>
    <x v="243"/>
    <x v="1"/>
    <x v="33"/>
    <x v="36"/>
    <x v="1"/>
    <n v="20"/>
    <n v="102"/>
    <n v="2040"/>
    <n v="815.99999999999989"/>
    <n v="0.39999999999999997"/>
    <x v="1"/>
  </r>
  <r>
    <x v="1"/>
    <x v="1"/>
    <x v="243"/>
    <x v="1"/>
    <x v="33"/>
    <x v="36"/>
    <x v="2"/>
    <n v="11"/>
    <n v="96"/>
    <n v="1056"/>
    <n v="496.32000000000005"/>
    <n v="0.47000000000000003"/>
    <x v="1"/>
  </r>
  <r>
    <x v="1"/>
    <x v="1"/>
    <x v="243"/>
    <x v="1"/>
    <x v="33"/>
    <x v="36"/>
    <x v="3"/>
    <n v="13"/>
    <n v="77"/>
    <n v="1001"/>
    <n v="470.47"/>
    <n v="0.47000000000000003"/>
    <x v="1"/>
  </r>
  <r>
    <x v="1"/>
    <x v="1"/>
    <x v="243"/>
    <x v="1"/>
    <x v="33"/>
    <x v="36"/>
    <x v="4"/>
    <n v="31"/>
    <n v="75"/>
    <n v="2325"/>
    <n v="860.25"/>
    <n v="0.37"/>
    <x v="1"/>
  </r>
  <r>
    <x v="1"/>
    <x v="1"/>
    <x v="243"/>
    <x v="1"/>
    <x v="33"/>
    <x v="36"/>
    <x v="5"/>
    <n v="24"/>
    <n v="120"/>
    <n v="2880"/>
    <n v="1267.2"/>
    <n v="0.44"/>
    <x v="1"/>
  </r>
  <r>
    <x v="1"/>
    <x v="1"/>
    <x v="272"/>
    <x v="1"/>
    <x v="33"/>
    <x v="36"/>
    <x v="0"/>
    <n v="26"/>
    <n v="228"/>
    <n v="5928"/>
    <n v="2726.88"/>
    <n v="0.46"/>
    <x v="1"/>
  </r>
  <r>
    <x v="1"/>
    <x v="1"/>
    <x v="272"/>
    <x v="1"/>
    <x v="33"/>
    <x v="36"/>
    <x v="1"/>
    <n v="28"/>
    <n v="116"/>
    <n v="3248"/>
    <n v="1364.1599999999999"/>
    <n v="0.42"/>
    <x v="1"/>
  </r>
  <r>
    <x v="1"/>
    <x v="1"/>
    <x v="272"/>
    <x v="1"/>
    <x v="33"/>
    <x v="36"/>
    <x v="2"/>
    <n v="27"/>
    <n v="119"/>
    <n v="3213"/>
    <n v="1413.72"/>
    <n v="0.44"/>
    <x v="1"/>
  </r>
  <r>
    <x v="1"/>
    <x v="1"/>
    <x v="272"/>
    <x v="1"/>
    <x v="33"/>
    <x v="36"/>
    <x v="3"/>
    <n v="24"/>
    <n v="90"/>
    <n v="2160"/>
    <n v="1015.2"/>
    <n v="0.47000000000000003"/>
    <x v="1"/>
  </r>
  <r>
    <x v="1"/>
    <x v="1"/>
    <x v="272"/>
    <x v="1"/>
    <x v="33"/>
    <x v="36"/>
    <x v="4"/>
    <n v="32"/>
    <n v="111"/>
    <n v="3552"/>
    <n v="1385.2799999999997"/>
    <n v="0.38999999999999996"/>
    <x v="1"/>
  </r>
  <r>
    <x v="1"/>
    <x v="1"/>
    <x v="272"/>
    <x v="1"/>
    <x v="33"/>
    <x v="36"/>
    <x v="5"/>
    <n v="33"/>
    <n v="145"/>
    <n v="4785"/>
    <n v="2248.9500000000003"/>
    <n v="0.47000000000000003"/>
    <x v="1"/>
  </r>
  <r>
    <x v="1"/>
    <x v="1"/>
    <x v="305"/>
    <x v="1"/>
    <x v="33"/>
    <x v="36"/>
    <x v="0"/>
    <n v="28"/>
    <n v="236"/>
    <n v="6608"/>
    <n v="2907.52"/>
    <n v="0.44"/>
    <x v="1"/>
  </r>
  <r>
    <x v="1"/>
    <x v="1"/>
    <x v="305"/>
    <x v="1"/>
    <x v="33"/>
    <x v="36"/>
    <x v="1"/>
    <n v="25"/>
    <n v="149"/>
    <n v="3725"/>
    <n v="1452.7499999999998"/>
    <n v="0.38999999999999996"/>
    <x v="1"/>
  </r>
  <r>
    <x v="1"/>
    <x v="1"/>
    <x v="305"/>
    <x v="1"/>
    <x v="33"/>
    <x v="36"/>
    <x v="2"/>
    <n v="28"/>
    <n v="124"/>
    <n v="3472"/>
    <n v="1562.4"/>
    <n v="0.45"/>
    <x v="1"/>
  </r>
  <r>
    <x v="1"/>
    <x v="1"/>
    <x v="305"/>
    <x v="1"/>
    <x v="33"/>
    <x v="36"/>
    <x v="3"/>
    <n v="29"/>
    <n v="124"/>
    <n v="3596"/>
    <n v="1582.24"/>
    <n v="0.44"/>
    <x v="1"/>
  </r>
  <r>
    <x v="1"/>
    <x v="1"/>
    <x v="305"/>
    <x v="1"/>
    <x v="33"/>
    <x v="36"/>
    <x v="4"/>
    <n v="37"/>
    <n v="116"/>
    <n v="4292"/>
    <n v="1673.8799999999999"/>
    <n v="0.38999999999999996"/>
    <x v="1"/>
  </r>
  <r>
    <x v="1"/>
    <x v="1"/>
    <x v="305"/>
    <x v="1"/>
    <x v="33"/>
    <x v="36"/>
    <x v="5"/>
    <n v="48"/>
    <n v="165"/>
    <n v="7920"/>
    <n v="3405.6000000000004"/>
    <n v="0.43000000000000005"/>
    <x v="1"/>
  </r>
  <r>
    <x v="1"/>
    <x v="1"/>
    <x v="333"/>
    <x v="1"/>
    <x v="33"/>
    <x v="36"/>
    <x v="0"/>
    <n v="39"/>
    <n v="271"/>
    <n v="10569"/>
    <n v="4438.9800000000005"/>
    <n v="0.42000000000000004"/>
    <x v="1"/>
  </r>
  <r>
    <x v="1"/>
    <x v="1"/>
    <x v="333"/>
    <x v="1"/>
    <x v="33"/>
    <x v="36"/>
    <x v="1"/>
    <n v="36"/>
    <n v="163"/>
    <n v="5868"/>
    <n v="2171.16"/>
    <n v="0.37"/>
    <x v="1"/>
  </r>
  <r>
    <x v="1"/>
    <x v="1"/>
    <x v="333"/>
    <x v="1"/>
    <x v="33"/>
    <x v="36"/>
    <x v="2"/>
    <n v="32"/>
    <n v="140"/>
    <n v="4480"/>
    <n v="1971.2"/>
    <n v="0.44"/>
    <x v="1"/>
  </r>
  <r>
    <x v="1"/>
    <x v="1"/>
    <x v="333"/>
    <x v="1"/>
    <x v="33"/>
    <x v="36"/>
    <x v="3"/>
    <n v="35"/>
    <n v="120"/>
    <n v="4200"/>
    <n v="1806.0000000000002"/>
    <n v="0.43000000000000005"/>
    <x v="1"/>
  </r>
  <r>
    <x v="1"/>
    <x v="1"/>
    <x v="333"/>
    <x v="1"/>
    <x v="33"/>
    <x v="36"/>
    <x v="4"/>
    <n v="40"/>
    <n v="149"/>
    <n v="5960"/>
    <n v="2384"/>
    <n v="0.39999999999999997"/>
    <x v="1"/>
  </r>
  <r>
    <x v="1"/>
    <x v="1"/>
    <x v="333"/>
    <x v="1"/>
    <x v="33"/>
    <x v="36"/>
    <x v="5"/>
    <n v="50"/>
    <n v="198"/>
    <n v="9900"/>
    <n v="4554"/>
    <n v="0.46"/>
    <x v="1"/>
  </r>
  <r>
    <x v="1"/>
    <x v="1"/>
    <x v="365"/>
    <x v="1"/>
    <x v="33"/>
    <x v="36"/>
    <x v="0"/>
    <n v="43"/>
    <n v="233"/>
    <n v="10019"/>
    <n v="4508.55"/>
    <n v="0.45"/>
    <x v="1"/>
  </r>
  <r>
    <x v="1"/>
    <x v="1"/>
    <x v="365"/>
    <x v="1"/>
    <x v="33"/>
    <x v="36"/>
    <x v="1"/>
    <n v="42"/>
    <n v="163"/>
    <n v="6846"/>
    <n v="2669.9399999999996"/>
    <n v="0.38999999999999996"/>
    <x v="1"/>
  </r>
  <r>
    <x v="1"/>
    <x v="1"/>
    <x v="365"/>
    <x v="1"/>
    <x v="33"/>
    <x v="36"/>
    <x v="2"/>
    <n v="40"/>
    <n v="135"/>
    <n v="5400"/>
    <n v="2376"/>
    <n v="0.44"/>
    <x v="1"/>
  </r>
  <r>
    <x v="1"/>
    <x v="1"/>
    <x v="365"/>
    <x v="1"/>
    <x v="33"/>
    <x v="36"/>
    <x v="3"/>
    <n v="29"/>
    <n v="132"/>
    <n v="3828"/>
    <n v="1722.6000000000001"/>
    <n v="0.45"/>
    <x v="1"/>
  </r>
  <r>
    <x v="1"/>
    <x v="1"/>
    <x v="365"/>
    <x v="1"/>
    <x v="33"/>
    <x v="36"/>
    <x v="4"/>
    <n v="40"/>
    <n v="113"/>
    <n v="4520"/>
    <n v="1672.4"/>
    <n v="0.37"/>
    <x v="1"/>
  </r>
  <r>
    <x v="1"/>
    <x v="1"/>
    <x v="365"/>
    <x v="1"/>
    <x v="33"/>
    <x v="36"/>
    <x v="5"/>
    <n v="40"/>
    <n v="193"/>
    <n v="7720"/>
    <n v="3628.4"/>
    <n v="0.47000000000000003"/>
    <x v="1"/>
  </r>
  <r>
    <x v="1"/>
    <x v="1"/>
    <x v="395"/>
    <x v="1"/>
    <x v="33"/>
    <x v="36"/>
    <x v="0"/>
    <n v="35"/>
    <n v="221"/>
    <n v="7735"/>
    <n v="3326.05"/>
    <n v="0.43000000000000005"/>
    <x v="1"/>
  </r>
  <r>
    <x v="1"/>
    <x v="1"/>
    <x v="395"/>
    <x v="1"/>
    <x v="33"/>
    <x v="36"/>
    <x v="1"/>
    <n v="26"/>
    <n v="135"/>
    <n v="3510"/>
    <n v="1439.1"/>
    <n v="0.41"/>
    <x v="1"/>
  </r>
  <r>
    <x v="1"/>
    <x v="1"/>
    <x v="395"/>
    <x v="1"/>
    <x v="33"/>
    <x v="36"/>
    <x v="2"/>
    <n v="11"/>
    <n v="123"/>
    <n v="1353"/>
    <n v="635.91000000000008"/>
    <n v="0.47000000000000003"/>
    <x v="1"/>
  </r>
  <r>
    <x v="1"/>
    <x v="1"/>
    <x v="395"/>
    <x v="1"/>
    <x v="33"/>
    <x v="36"/>
    <x v="3"/>
    <n v="12"/>
    <n v="104"/>
    <n v="1248"/>
    <n v="524.16000000000008"/>
    <n v="0.42000000000000004"/>
    <x v="1"/>
  </r>
  <r>
    <x v="1"/>
    <x v="1"/>
    <x v="395"/>
    <x v="1"/>
    <x v="33"/>
    <x v="36"/>
    <x v="4"/>
    <n v="18"/>
    <n v="111"/>
    <n v="1998"/>
    <n v="779.21999999999991"/>
    <n v="0.38999999999999996"/>
    <x v="1"/>
  </r>
  <r>
    <x v="1"/>
    <x v="1"/>
    <x v="395"/>
    <x v="1"/>
    <x v="33"/>
    <x v="36"/>
    <x v="5"/>
    <n v="22"/>
    <n v="140"/>
    <n v="3080"/>
    <n v="1293.6000000000001"/>
    <n v="0.42000000000000004"/>
    <x v="1"/>
  </r>
  <r>
    <x v="1"/>
    <x v="1"/>
    <x v="427"/>
    <x v="1"/>
    <x v="33"/>
    <x v="36"/>
    <x v="0"/>
    <n v="21"/>
    <n v="180"/>
    <n v="3780"/>
    <n v="1701"/>
    <n v="0.45"/>
    <x v="1"/>
  </r>
  <r>
    <x v="1"/>
    <x v="1"/>
    <x v="427"/>
    <x v="1"/>
    <x v="33"/>
    <x v="36"/>
    <x v="1"/>
    <n v="14"/>
    <n v="132"/>
    <n v="1848"/>
    <n v="739.19999999999993"/>
    <n v="0.39999999999999997"/>
    <x v="1"/>
  </r>
  <r>
    <x v="1"/>
    <x v="1"/>
    <x v="427"/>
    <x v="1"/>
    <x v="33"/>
    <x v="36"/>
    <x v="2"/>
    <n v="16"/>
    <n v="99"/>
    <n v="1584"/>
    <n v="728.64"/>
    <n v="0.46"/>
    <x v="1"/>
  </r>
  <r>
    <x v="1"/>
    <x v="1"/>
    <x v="427"/>
    <x v="1"/>
    <x v="33"/>
    <x v="36"/>
    <x v="3"/>
    <n v="15"/>
    <n v="94"/>
    <n v="1410"/>
    <n v="634.5"/>
    <n v="0.45"/>
    <x v="1"/>
  </r>
  <r>
    <x v="1"/>
    <x v="1"/>
    <x v="427"/>
    <x v="1"/>
    <x v="33"/>
    <x v="36"/>
    <x v="4"/>
    <n v="21"/>
    <n v="91"/>
    <n v="1911"/>
    <n v="707.06999999999994"/>
    <n v="0.37"/>
    <x v="1"/>
  </r>
  <r>
    <x v="3"/>
    <x v="1"/>
    <x v="427"/>
    <x v="1"/>
    <x v="33"/>
    <x v="36"/>
    <x v="5"/>
    <n v="20"/>
    <n v="132"/>
    <n v="2640"/>
    <n v="1188"/>
    <n v="0.45"/>
    <x v="1"/>
  </r>
  <r>
    <x v="3"/>
    <x v="1"/>
    <x v="457"/>
    <x v="1"/>
    <x v="33"/>
    <x v="36"/>
    <x v="0"/>
    <n v="18"/>
    <n v="176"/>
    <n v="3168"/>
    <n v="1457.28"/>
    <n v="0.46"/>
    <x v="1"/>
  </r>
  <r>
    <x v="3"/>
    <x v="1"/>
    <x v="457"/>
    <x v="1"/>
    <x v="33"/>
    <x v="36"/>
    <x v="1"/>
    <n v="11"/>
    <n v="116"/>
    <n v="1276"/>
    <n v="535.91999999999996"/>
    <n v="0.42"/>
    <x v="1"/>
  </r>
  <r>
    <x v="3"/>
    <x v="1"/>
    <x v="457"/>
    <x v="1"/>
    <x v="33"/>
    <x v="36"/>
    <x v="2"/>
    <n v="19"/>
    <n v="102"/>
    <n v="1938"/>
    <n v="833.34000000000015"/>
    <n v="0.43000000000000005"/>
    <x v="1"/>
  </r>
  <r>
    <x v="3"/>
    <x v="1"/>
    <x v="457"/>
    <x v="1"/>
    <x v="33"/>
    <x v="36"/>
    <x v="3"/>
    <n v="41"/>
    <n v="128"/>
    <n v="5248"/>
    <n v="2309.12"/>
    <n v="0.44"/>
    <x v="1"/>
  </r>
  <r>
    <x v="3"/>
    <x v="1"/>
    <x v="457"/>
    <x v="1"/>
    <x v="33"/>
    <x v="36"/>
    <x v="4"/>
    <n v="56"/>
    <n v="105"/>
    <n v="5880"/>
    <n v="2410.7999999999997"/>
    <n v="0.41"/>
    <x v="1"/>
  </r>
  <r>
    <x v="3"/>
    <x v="1"/>
    <x v="457"/>
    <x v="1"/>
    <x v="33"/>
    <x v="36"/>
    <x v="5"/>
    <n v="53"/>
    <n v="135"/>
    <n v="7155"/>
    <n v="3219.75"/>
    <n v="0.45"/>
    <x v="1"/>
  </r>
  <r>
    <x v="3"/>
    <x v="1"/>
    <x v="486"/>
    <x v="1"/>
    <x v="33"/>
    <x v="36"/>
    <x v="0"/>
    <n v="55"/>
    <n v="238"/>
    <n v="13090"/>
    <n v="6021.4000000000005"/>
    <n v="0.46"/>
    <x v="1"/>
  </r>
  <r>
    <x v="3"/>
    <x v="1"/>
    <x v="486"/>
    <x v="1"/>
    <x v="33"/>
    <x v="36"/>
    <x v="1"/>
    <n v="46"/>
    <n v="155"/>
    <n v="7130"/>
    <n v="2851.9999999999995"/>
    <n v="0.39999999999999997"/>
    <x v="1"/>
  </r>
  <r>
    <x v="3"/>
    <x v="1"/>
    <x v="486"/>
    <x v="1"/>
    <x v="33"/>
    <x v="36"/>
    <x v="2"/>
    <n v="43"/>
    <n v="149"/>
    <n v="6407"/>
    <n v="2819.08"/>
    <n v="0.44"/>
    <x v="1"/>
  </r>
  <r>
    <x v="3"/>
    <x v="1"/>
    <x v="486"/>
    <x v="1"/>
    <x v="33"/>
    <x v="36"/>
    <x v="3"/>
    <n v="40"/>
    <n v="124"/>
    <n v="4960"/>
    <n v="2281.6"/>
    <n v="0.46"/>
    <x v="1"/>
  </r>
  <r>
    <x v="3"/>
    <x v="1"/>
    <x v="486"/>
    <x v="1"/>
    <x v="33"/>
    <x v="36"/>
    <x v="4"/>
    <n v="50"/>
    <n v="132"/>
    <n v="6600"/>
    <n v="2640"/>
    <n v="0.39999999999999997"/>
    <x v="1"/>
  </r>
  <r>
    <x v="3"/>
    <x v="1"/>
    <x v="486"/>
    <x v="1"/>
    <x v="33"/>
    <x v="36"/>
    <x v="5"/>
    <n v="55"/>
    <n v="170"/>
    <n v="9350"/>
    <n v="4207.5"/>
    <n v="0.45"/>
    <x v="1"/>
  </r>
  <r>
    <x v="3"/>
    <x v="1"/>
    <x v="187"/>
    <x v="1"/>
    <x v="33"/>
    <x v="36"/>
    <x v="0"/>
    <n v="17"/>
    <n v="178"/>
    <n v="3026"/>
    <n v="1422.22"/>
    <n v="0.47000000000000003"/>
    <x v="1"/>
  </r>
  <r>
    <x v="3"/>
    <x v="1"/>
    <x v="187"/>
    <x v="1"/>
    <x v="33"/>
    <x v="36"/>
    <x v="1"/>
    <n v="18"/>
    <n v="124"/>
    <n v="2232"/>
    <n v="848.16"/>
    <n v="0.38"/>
    <x v="1"/>
  </r>
  <r>
    <x v="3"/>
    <x v="1"/>
    <x v="187"/>
    <x v="1"/>
    <x v="33"/>
    <x v="36"/>
    <x v="2"/>
    <n v="10"/>
    <n v="131"/>
    <n v="1310"/>
    <n v="563.30000000000007"/>
    <n v="0.43000000000000005"/>
    <x v="1"/>
  </r>
  <r>
    <x v="3"/>
    <x v="1"/>
    <x v="187"/>
    <x v="1"/>
    <x v="33"/>
    <x v="36"/>
    <x v="3"/>
    <n v="13"/>
    <n v="74"/>
    <n v="962"/>
    <n v="413.66"/>
    <n v="0.43000000000000005"/>
    <x v="1"/>
  </r>
  <r>
    <x v="3"/>
    <x v="1"/>
    <x v="187"/>
    <x v="1"/>
    <x v="33"/>
    <x v="36"/>
    <x v="4"/>
    <n v="23"/>
    <n v="91"/>
    <n v="2093"/>
    <n v="858.13"/>
    <n v="0.41"/>
    <x v="1"/>
  </r>
  <r>
    <x v="3"/>
    <x v="1"/>
    <x v="187"/>
    <x v="1"/>
    <x v="33"/>
    <x v="36"/>
    <x v="5"/>
    <n v="18"/>
    <n v="124"/>
    <n v="2232"/>
    <n v="1004.4"/>
    <n v="0.45"/>
    <x v="1"/>
  </r>
  <r>
    <x v="3"/>
    <x v="1"/>
    <x v="695"/>
    <x v="1"/>
    <x v="33"/>
    <x v="36"/>
    <x v="0"/>
    <n v="18"/>
    <n v="206"/>
    <n v="3708"/>
    <n v="1631.52"/>
    <n v="0.44"/>
    <x v="1"/>
  </r>
  <r>
    <x v="3"/>
    <x v="1"/>
    <x v="695"/>
    <x v="1"/>
    <x v="33"/>
    <x v="36"/>
    <x v="1"/>
    <n v="17"/>
    <n v="83"/>
    <n v="1411"/>
    <n v="550.29"/>
    <n v="0.38999999999999996"/>
    <x v="1"/>
  </r>
  <r>
    <x v="3"/>
    <x v="1"/>
    <x v="695"/>
    <x v="1"/>
    <x v="33"/>
    <x v="36"/>
    <x v="2"/>
    <n v="12"/>
    <n v="98"/>
    <n v="1176"/>
    <n v="552.72"/>
    <n v="0.47000000000000003"/>
    <x v="1"/>
  </r>
  <r>
    <x v="3"/>
    <x v="1"/>
    <x v="695"/>
    <x v="1"/>
    <x v="34"/>
    <x v="37"/>
    <x v="3"/>
    <n v="15"/>
    <n v="58"/>
    <n v="870"/>
    <n v="400.20000000000005"/>
    <n v="0.46"/>
    <x v="1"/>
  </r>
  <r>
    <x v="3"/>
    <x v="1"/>
    <x v="695"/>
    <x v="1"/>
    <x v="34"/>
    <x v="37"/>
    <x v="4"/>
    <n v="24"/>
    <n v="85"/>
    <n v="2040"/>
    <n v="815.99999999999989"/>
    <n v="0.39999999999999997"/>
    <x v="1"/>
  </r>
  <r>
    <x v="3"/>
    <x v="1"/>
    <x v="695"/>
    <x v="1"/>
    <x v="34"/>
    <x v="37"/>
    <x v="5"/>
    <n v="14"/>
    <n v="112"/>
    <n v="1568"/>
    <n v="721.28000000000009"/>
    <n v="0.46"/>
    <x v="1"/>
  </r>
  <r>
    <x v="3"/>
    <x v="1"/>
    <x v="224"/>
    <x v="1"/>
    <x v="34"/>
    <x v="37"/>
    <x v="0"/>
    <n v="14"/>
    <n v="182"/>
    <n v="2548"/>
    <n v="1172.0800000000002"/>
    <n v="0.46"/>
    <x v="1"/>
  </r>
  <r>
    <x v="3"/>
    <x v="1"/>
    <x v="224"/>
    <x v="1"/>
    <x v="34"/>
    <x v="37"/>
    <x v="1"/>
    <n v="15"/>
    <n v="78"/>
    <n v="1170"/>
    <n v="479.7"/>
    <n v="0.41"/>
    <x v="1"/>
  </r>
  <r>
    <x v="3"/>
    <x v="1"/>
    <x v="224"/>
    <x v="1"/>
    <x v="34"/>
    <x v="37"/>
    <x v="2"/>
    <n v="7"/>
    <n v="83"/>
    <n v="581"/>
    <n v="261.45"/>
    <n v="0.45"/>
    <x v="1"/>
  </r>
  <r>
    <x v="3"/>
    <x v="1"/>
    <x v="224"/>
    <x v="1"/>
    <x v="34"/>
    <x v="37"/>
    <x v="3"/>
    <n v="16"/>
    <n v="39"/>
    <n v="624"/>
    <n v="293.28000000000003"/>
    <n v="0.47000000000000003"/>
    <x v="1"/>
  </r>
  <r>
    <x v="3"/>
    <x v="1"/>
    <x v="224"/>
    <x v="1"/>
    <x v="34"/>
    <x v="37"/>
    <x v="4"/>
    <n v="26"/>
    <n v="61"/>
    <n v="1586"/>
    <n v="666.12"/>
    <n v="0.42"/>
    <x v="1"/>
  </r>
  <r>
    <x v="3"/>
    <x v="1"/>
    <x v="224"/>
    <x v="1"/>
    <x v="34"/>
    <x v="37"/>
    <x v="5"/>
    <n v="18"/>
    <n v="88"/>
    <n v="1584"/>
    <n v="728.64"/>
    <n v="0.46"/>
    <x v="1"/>
  </r>
  <r>
    <x v="3"/>
    <x v="1"/>
    <x v="243"/>
    <x v="1"/>
    <x v="34"/>
    <x v="37"/>
    <x v="0"/>
    <n v="20"/>
    <n v="184"/>
    <n v="3680"/>
    <n v="1692.8000000000002"/>
    <n v="0.46"/>
    <x v="1"/>
  </r>
  <r>
    <x v="3"/>
    <x v="1"/>
    <x v="243"/>
    <x v="1"/>
    <x v="34"/>
    <x v="37"/>
    <x v="1"/>
    <n v="18"/>
    <n v="79"/>
    <n v="1422"/>
    <n v="554.57999999999993"/>
    <n v="0.38999999999999996"/>
    <x v="1"/>
  </r>
  <r>
    <x v="3"/>
    <x v="1"/>
    <x v="243"/>
    <x v="1"/>
    <x v="34"/>
    <x v="37"/>
    <x v="2"/>
    <n v="10"/>
    <n v="70"/>
    <n v="700"/>
    <n v="322"/>
    <n v="0.46"/>
    <x v="1"/>
  </r>
  <r>
    <x v="3"/>
    <x v="1"/>
    <x v="243"/>
    <x v="1"/>
    <x v="34"/>
    <x v="37"/>
    <x v="3"/>
    <n v="15"/>
    <n v="47"/>
    <n v="705"/>
    <n v="303.15000000000003"/>
    <n v="0.43000000000000005"/>
    <x v="1"/>
  </r>
  <r>
    <x v="3"/>
    <x v="1"/>
    <x v="243"/>
    <x v="1"/>
    <x v="34"/>
    <x v="37"/>
    <x v="4"/>
    <n v="27"/>
    <n v="54"/>
    <n v="1458"/>
    <n v="568.61999999999989"/>
    <n v="0.38999999999999996"/>
    <x v="1"/>
  </r>
  <r>
    <x v="3"/>
    <x v="1"/>
    <x v="243"/>
    <x v="1"/>
    <x v="34"/>
    <x v="37"/>
    <x v="5"/>
    <n v="22"/>
    <n v="111"/>
    <n v="2442"/>
    <n v="1050.0600000000002"/>
    <n v="0.43000000000000005"/>
    <x v="1"/>
  </r>
  <r>
    <x v="3"/>
    <x v="1"/>
    <x v="272"/>
    <x v="1"/>
    <x v="34"/>
    <x v="37"/>
    <x v="0"/>
    <n v="28"/>
    <n v="179"/>
    <n v="5012"/>
    <n v="2155.1600000000003"/>
    <n v="0.43000000000000005"/>
    <x v="1"/>
  </r>
  <r>
    <x v="3"/>
    <x v="1"/>
    <x v="272"/>
    <x v="1"/>
    <x v="34"/>
    <x v="37"/>
    <x v="1"/>
    <n v="29"/>
    <n v="93"/>
    <n v="2697"/>
    <n v="1024.8599999999999"/>
    <n v="0.38"/>
    <x v="1"/>
  </r>
  <r>
    <x v="3"/>
    <x v="1"/>
    <x v="272"/>
    <x v="1"/>
    <x v="34"/>
    <x v="37"/>
    <x v="2"/>
    <n v="27"/>
    <n v="88"/>
    <n v="2376"/>
    <n v="997.92000000000007"/>
    <n v="0.42000000000000004"/>
    <x v="1"/>
  </r>
  <r>
    <x v="3"/>
    <x v="1"/>
    <x v="272"/>
    <x v="1"/>
    <x v="34"/>
    <x v="37"/>
    <x v="3"/>
    <n v="26"/>
    <n v="74"/>
    <n v="1924"/>
    <n v="808.08"/>
    <n v="0.42000000000000004"/>
    <x v="1"/>
  </r>
  <r>
    <x v="3"/>
    <x v="1"/>
    <x v="272"/>
    <x v="1"/>
    <x v="34"/>
    <x v="37"/>
    <x v="4"/>
    <n v="33"/>
    <n v="80"/>
    <n v="2640"/>
    <n v="1082.3999999999999"/>
    <n v="0.41"/>
    <x v="1"/>
  </r>
  <r>
    <x v="3"/>
    <x v="1"/>
    <x v="272"/>
    <x v="1"/>
    <x v="34"/>
    <x v="37"/>
    <x v="5"/>
    <n v="33"/>
    <n v="116"/>
    <n v="3828"/>
    <n v="1722.6000000000001"/>
    <n v="0.45"/>
    <x v="1"/>
  </r>
  <r>
    <x v="3"/>
    <x v="1"/>
    <x v="305"/>
    <x v="1"/>
    <x v="34"/>
    <x v="37"/>
    <x v="0"/>
    <n v="32"/>
    <n v="192"/>
    <n v="6144"/>
    <n v="2826.2400000000002"/>
    <n v="0.46"/>
    <x v="1"/>
  </r>
  <r>
    <x v="3"/>
    <x v="1"/>
    <x v="305"/>
    <x v="1"/>
    <x v="34"/>
    <x v="37"/>
    <x v="1"/>
    <n v="25"/>
    <n v="123"/>
    <n v="3075"/>
    <n v="1199.2499999999998"/>
    <n v="0.38999999999999996"/>
    <x v="1"/>
  </r>
  <r>
    <x v="3"/>
    <x v="1"/>
    <x v="305"/>
    <x v="1"/>
    <x v="34"/>
    <x v="37"/>
    <x v="2"/>
    <n v="27"/>
    <n v="107"/>
    <n v="2889"/>
    <n v="1242.2700000000002"/>
    <n v="0.43000000000000005"/>
    <x v="1"/>
  </r>
  <r>
    <x v="3"/>
    <x v="1"/>
    <x v="305"/>
    <x v="1"/>
    <x v="34"/>
    <x v="37"/>
    <x v="3"/>
    <n v="29"/>
    <n v="102"/>
    <n v="2958"/>
    <n v="1331.1000000000001"/>
    <n v="0.45"/>
    <x v="1"/>
  </r>
  <r>
    <x v="3"/>
    <x v="1"/>
    <x v="305"/>
    <x v="1"/>
    <x v="34"/>
    <x v="37"/>
    <x v="4"/>
    <n v="41"/>
    <n v="105"/>
    <n v="4305"/>
    <n v="1635.9"/>
    <n v="0.38"/>
    <x v="1"/>
  </r>
  <r>
    <x v="3"/>
    <x v="1"/>
    <x v="305"/>
    <x v="1"/>
    <x v="34"/>
    <x v="37"/>
    <x v="5"/>
    <n v="40"/>
    <n v="143"/>
    <n v="5720"/>
    <n v="2402.4"/>
    <n v="0.42000000000000004"/>
    <x v="1"/>
  </r>
  <r>
    <x v="3"/>
    <x v="1"/>
    <x v="333"/>
    <x v="1"/>
    <x v="34"/>
    <x v="37"/>
    <x v="0"/>
    <n v="43"/>
    <n v="238"/>
    <n v="10234"/>
    <n v="4298.2800000000007"/>
    <n v="0.42000000000000004"/>
    <x v="1"/>
  </r>
  <r>
    <x v="3"/>
    <x v="1"/>
    <x v="333"/>
    <x v="1"/>
    <x v="34"/>
    <x v="37"/>
    <x v="1"/>
    <n v="35"/>
    <n v="135"/>
    <n v="4725"/>
    <n v="1795.5"/>
    <n v="0.38"/>
    <x v="1"/>
  </r>
  <r>
    <x v="3"/>
    <x v="1"/>
    <x v="333"/>
    <x v="1"/>
    <x v="34"/>
    <x v="37"/>
    <x v="2"/>
    <n v="33"/>
    <n v="131"/>
    <n v="4323"/>
    <n v="1858.89"/>
    <n v="0.43000000000000005"/>
    <x v="1"/>
  </r>
  <r>
    <x v="3"/>
    <x v="1"/>
    <x v="333"/>
    <x v="1"/>
    <x v="34"/>
    <x v="37"/>
    <x v="3"/>
    <n v="36"/>
    <n v="107"/>
    <n v="3852"/>
    <n v="1771.92"/>
    <n v="0.46"/>
    <x v="1"/>
  </r>
  <r>
    <x v="3"/>
    <x v="1"/>
    <x v="333"/>
    <x v="1"/>
    <x v="34"/>
    <x v="37"/>
    <x v="4"/>
    <n v="43"/>
    <n v="116"/>
    <n v="4988"/>
    <n v="2045.08"/>
    <n v="0.41"/>
    <x v="1"/>
  </r>
  <r>
    <x v="3"/>
    <x v="1"/>
    <x v="333"/>
    <x v="1"/>
    <x v="34"/>
    <x v="37"/>
    <x v="5"/>
    <n v="45"/>
    <n v="163"/>
    <n v="7335"/>
    <n v="3447.4500000000003"/>
    <n v="0.47000000000000003"/>
    <x v="1"/>
  </r>
  <r>
    <x v="3"/>
    <x v="1"/>
    <x v="365"/>
    <x v="1"/>
    <x v="34"/>
    <x v="37"/>
    <x v="0"/>
    <n v="41"/>
    <n v="230"/>
    <n v="9430"/>
    <n v="3960.6000000000004"/>
    <n v="0.42000000000000004"/>
    <x v="1"/>
  </r>
  <r>
    <x v="3"/>
    <x v="1"/>
    <x v="365"/>
    <x v="1"/>
    <x v="34"/>
    <x v="37"/>
    <x v="1"/>
    <n v="37"/>
    <n v="140"/>
    <n v="5180"/>
    <n v="2175.6"/>
    <n v="0.42"/>
    <x v="1"/>
  </r>
  <r>
    <x v="3"/>
    <x v="1"/>
    <x v="365"/>
    <x v="1"/>
    <x v="34"/>
    <x v="37"/>
    <x v="2"/>
    <n v="38"/>
    <n v="113"/>
    <n v="4294"/>
    <n v="2018.18"/>
    <n v="0.47000000000000003"/>
    <x v="1"/>
  </r>
  <r>
    <x v="3"/>
    <x v="1"/>
    <x v="365"/>
    <x v="1"/>
    <x v="34"/>
    <x v="37"/>
    <x v="3"/>
    <n v="32"/>
    <n v="111"/>
    <n v="3552"/>
    <n v="1491.8400000000001"/>
    <n v="0.42000000000000004"/>
    <x v="1"/>
  </r>
  <r>
    <x v="3"/>
    <x v="1"/>
    <x v="365"/>
    <x v="1"/>
    <x v="34"/>
    <x v="37"/>
    <x v="4"/>
    <n v="40"/>
    <n v="105"/>
    <n v="4200"/>
    <n v="1554"/>
    <n v="0.37"/>
    <x v="1"/>
  </r>
  <r>
    <x v="3"/>
    <x v="1"/>
    <x v="365"/>
    <x v="1"/>
    <x v="34"/>
    <x v="37"/>
    <x v="5"/>
    <n v="40"/>
    <n v="166"/>
    <n v="6640"/>
    <n v="3120.8"/>
    <n v="0.47000000000000003"/>
    <x v="1"/>
  </r>
  <r>
    <x v="3"/>
    <x v="1"/>
    <x v="395"/>
    <x v="1"/>
    <x v="34"/>
    <x v="37"/>
    <x v="0"/>
    <n v="35"/>
    <n v="196"/>
    <n v="6860"/>
    <n v="3155.6000000000004"/>
    <n v="0.46"/>
    <x v="1"/>
  </r>
  <r>
    <x v="3"/>
    <x v="1"/>
    <x v="395"/>
    <x v="1"/>
    <x v="34"/>
    <x v="37"/>
    <x v="1"/>
    <n v="28"/>
    <n v="128"/>
    <n v="3584"/>
    <n v="1469.4399999999998"/>
    <n v="0.41"/>
    <x v="1"/>
  </r>
  <r>
    <x v="3"/>
    <x v="1"/>
    <x v="395"/>
    <x v="1"/>
    <x v="34"/>
    <x v="37"/>
    <x v="2"/>
    <n v="12"/>
    <n v="91"/>
    <n v="1092"/>
    <n v="458.64000000000004"/>
    <n v="0.42000000000000004"/>
    <x v="1"/>
  </r>
  <r>
    <x v="3"/>
    <x v="1"/>
    <x v="395"/>
    <x v="1"/>
    <x v="34"/>
    <x v="37"/>
    <x v="3"/>
    <n v="12"/>
    <n v="83"/>
    <n v="996"/>
    <n v="418.32000000000005"/>
    <n v="0.42000000000000004"/>
    <x v="1"/>
  </r>
  <r>
    <x v="3"/>
    <x v="1"/>
    <x v="395"/>
    <x v="1"/>
    <x v="34"/>
    <x v="37"/>
    <x v="4"/>
    <n v="20"/>
    <n v="78"/>
    <n v="1560"/>
    <n v="592.79999999999995"/>
    <n v="0.38"/>
    <x v="1"/>
  </r>
  <r>
    <x v="3"/>
    <x v="1"/>
    <x v="395"/>
    <x v="1"/>
    <x v="34"/>
    <x v="37"/>
    <x v="5"/>
    <n v="23"/>
    <n v="119"/>
    <n v="2737"/>
    <n v="1286.3900000000001"/>
    <n v="0.47000000000000003"/>
    <x v="1"/>
  </r>
  <r>
    <x v="3"/>
    <x v="1"/>
    <x v="427"/>
    <x v="1"/>
    <x v="34"/>
    <x v="37"/>
    <x v="0"/>
    <n v="20"/>
    <n v="173"/>
    <n v="3460"/>
    <n v="1626.2"/>
    <n v="0.47000000000000003"/>
    <x v="1"/>
  </r>
  <r>
    <x v="3"/>
    <x v="1"/>
    <x v="427"/>
    <x v="1"/>
    <x v="34"/>
    <x v="37"/>
    <x v="1"/>
    <n v="14"/>
    <n v="112"/>
    <n v="1568"/>
    <n v="658.56"/>
    <n v="0.42"/>
    <x v="1"/>
  </r>
  <r>
    <x v="3"/>
    <x v="1"/>
    <x v="427"/>
    <x v="1"/>
    <x v="34"/>
    <x v="37"/>
    <x v="2"/>
    <n v="14"/>
    <n v="74"/>
    <n v="1036"/>
    <n v="435.12000000000006"/>
    <n v="0.42000000000000004"/>
    <x v="1"/>
  </r>
  <r>
    <x v="3"/>
    <x v="1"/>
    <x v="427"/>
    <x v="1"/>
    <x v="34"/>
    <x v="37"/>
    <x v="3"/>
    <n v="15"/>
    <n v="62"/>
    <n v="930"/>
    <n v="390.6"/>
    <n v="0.42000000000000004"/>
    <x v="1"/>
  </r>
  <r>
    <x v="3"/>
    <x v="1"/>
    <x v="427"/>
    <x v="1"/>
    <x v="34"/>
    <x v="37"/>
    <x v="4"/>
    <n v="22"/>
    <n v="68"/>
    <n v="1496"/>
    <n v="568.48"/>
    <n v="0.38"/>
    <x v="1"/>
  </r>
  <r>
    <x v="4"/>
    <x v="1"/>
    <x v="427"/>
    <x v="1"/>
    <x v="34"/>
    <x v="37"/>
    <x v="5"/>
    <n v="22"/>
    <n v="101"/>
    <n v="2222"/>
    <n v="1044.3400000000001"/>
    <n v="0.47000000000000003"/>
    <x v="1"/>
  </r>
  <r>
    <x v="4"/>
    <x v="1"/>
    <x v="457"/>
    <x v="1"/>
    <x v="34"/>
    <x v="37"/>
    <x v="0"/>
    <n v="16"/>
    <n v="166"/>
    <n v="2656"/>
    <n v="1168.6400000000001"/>
    <n v="0.44"/>
    <x v="1"/>
  </r>
  <r>
    <x v="4"/>
    <x v="1"/>
    <x v="457"/>
    <x v="1"/>
    <x v="34"/>
    <x v="37"/>
    <x v="1"/>
    <n v="11"/>
    <n v="96"/>
    <n v="1056"/>
    <n v="401.28000000000003"/>
    <n v="0.38"/>
    <x v="1"/>
  </r>
  <r>
    <x v="4"/>
    <x v="1"/>
    <x v="457"/>
    <x v="1"/>
    <x v="34"/>
    <x v="37"/>
    <x v="2"/>
    <n v="19"/>
    <n v="81"/>
    <n v="1539"/>
    <n v="661.7700000000001"/>
    <n v="0.43000000000000005"/>
    <x v="1"/>
  </r>
  <r>
    <x v="4"/>
    <x v="1"/>
    <x v="457"/>
    <x v="1"/>
    <x v="34"/>
    <x v="37"/>
    <x v="3"/>
    <n v="37"/>
    <n v="90"/>
    <n v="3330"/>
    <n v="1565.1000000000001"/>
    <n v="0.47000000000000003"/>
    <x v="1"/>
  </r>
  <r>
    <x v="4"/>
    <x v="1"/>
    <x v="457"/>
    <x v="1"/>
    <x v="34"/>
    <x v="37"/>
    <x v="4"/>
    <n v="60"/>
    <n v="85"/>
    <n v="5100"/>
    <n v="2039.9999999999998"/>
    <n v="0.39999999999999997"/>
    <x v="1"/>
  </r>
  <r>
    <x v="4"/>
    <x v="1"/>
    <x v="457"/>
    <x v="1"/>
    <x v="34"/>
    <x v="37"/>
    <x v="5"/>
    <n v="60"/>
    <n v="128"/>
    <n v="7680"/>
    <n v="3302.4000000000005"/>
    <n v="0.43000000000000005"/>
    <x v="1"/>
  </r>
  <r>
    <x v="4"/>
    <x v="1"/>
    <x v="486"/>
    <x v="1"/>
    <x v="34"/>
    <x v="37"/>
    <x v="0"/>
    <n v="55"/>
    <n v="200"/>
    <n v="11000"/>
    <n v="4620"/>
    <n v="0.42000000000000004"/>
    <x v="1"/>
  </r>
  <r>
    <x v="4"/>
    <x v="1"/>
    <x v="486"/>
    <x v="1"/>
    <x v="34"/>
    <x v="37"/>
    <x v="1"/>
    <n v="47"/>
    <n v="149"/>
    <n v="7003"/>
    <n v="2661.14"/>
    <n v="0.38"/>
    <x v="1"/>
  </r>
  <r>
    <x v="4"/>
    <x v="1"/>
    <x v="486"/>
    <x v="1"/>
    <x v="34"/>
    <x v="37"/>
    <x v="2"/>
    <n v="44"/>
    <n v="131"/>
    <n v="5764"/>
    <n v="2593.8000000000002"/>
    <n v="0.45"/>
    <x v="1"/>
  </r>
  <r>
    <x v="4"/>
    <x v="1"/>
    <x v="486"/>
    <x v="1"/>
    <x v="34"/>
    <x v="37"/>
    <x v="3"/>
    <n v="45"/>
    <n v="114"/>
    <n v="5130"/>
    <n v="2308.5"/>
    <n v="0.45"/>
    <x v="1"/>
  </r>
  <r>
    <x v="4"/>
    <x v="1"/>
    <x v="486"/>
    <x v="1"/>
    <x v="34"/>
    <x v="37"/>
    <x v="4"/>
    <n v="55"/>
    <n v="98"/>
    <n v="5390"/>
    <n v="2156"/>
    <n v="0.39999999999999997"/>
    <x v="1"/>
  </r>
  <r>
    <x v="4"/>
    <x v="1"/>
    <x v="486"/>
    <x v="1"/>
    <x v="34"/>
    <x v="37"/>
    <x v="5"/>
    <n v="51"/>
    <n v="128"/>
    <n v="6528"/>
    <n v="2807.0400000000004"/>
    <n v="0.43000000000000005"/>
    <x v="1"/>
  </r>
  <r>
    <x v="4"/>
    <x v="1"/>
    <x v="180"/>
    <x v="1"/>
    <x v="34"/>
    <x v="37"/>
    <x v="0"/>
    <n v="17"/>
    <n v="176"/>
    <n v="2992"/>
    <n v="1136.96"/>
    <n v="0.38"/>
    <x v="1"/>
  </r>
  <r>
    <x v="4"/>
    <x v="1"/>
    <x v="180"/>
    <x v="1"/>
    <x v="34"/>
    <x v="37"/>
    <x v="1"/>
    <n v="16"/>
    <n v="105"/>
    <n v="1680"/>
    <n v="638.4"/>
    <n v="0.38"/>
    <x v="1"/>
  </r>
  <r>
    <x v="4"/>
    <x v="1"/>
    <x v="180"/>
    <x v="1"/>
    <x v="34"/>
    <x v="37"/>
    <x v="2"/>
    <n v="12"/>
    <n v="116"/>
    <n v="1392"/>
    <n v="556.79999999999995"/>
    <n v="0.39999999999999997"/>
    <x v="1"/>
  </r>
  <r>
    <x v="4"/>
    <x v="1"/>
    <x v="180"/>
    <x v="1"/>
    <x v="34"/>
    <x v="37"/>
    <x v="3"/>
    <n v="16"/>
    <n v="70"/>
    <n v="1120"/>
    <n v="447.99999999999994"/>
    <n v="0.39999999999999997"/>
    <x v="1"/>
  </r>
  <r>
    <x v="4"/>
    <x v="1"/>
    <x v="180"/>
    <x v="1"/>
    <x v="34"/>
    <x v="37"/>
    <x v="4"/>
    <n v="28"/>
    <n v="88"/>
    <n v="2464"/>
    <n v="1010.2399999999999"/>
    <n v="0.41"/>
    <x v="1"/>
  </r>
  <r>
    <x v="4"/>
    <x v="1"/>
    <x v="180"/>
    <x v="1"/>
    <x v="34"/>
    <x v="37"/>
    <x v="5"/>
    <n v="17"/>
    <n v="119"/>
    <n v="2023"/>
    <n v="748.51"/>
    <n v="0.37"/>
    <x v="1"/>
  </r>
  <r>
    <x v="4"/>
    <x v="1"/>
    <x v="209"/>
    <x v="1"/>
    <x v="34"/>
    <x v="37"/>
    <x v="0"/>
    <n v="18"/>
    <n v="204"/>
    <n v="3672"/>
    <n v="1468.8"/>
    <n v="0.39999999999999997"/>
    <x v="1"/>
  </r>
  <r>
    <x v="4"/>
    <x v="1"/>
    <x v="209"/>
    <x v="1"/>
    <x v="34"/>
    <x v="37"/>
    <x v="1"/>
    <n v="17"/>
    <n v="75"/>
    <n v="1275"/>
    <n v="522.75"/>
    <n v="0.41"/>
    <x v="1"/>
  </r>
  <r>
    <x v="4"/>
    <x v="1"/>
    <x v="209"/>
    <x v="1"/>
    <x v="34"/>
    <x v="37"/>
    <x v="2"/>
    <n v="11"/>
    <n v="90"/>
    <n v="990"/>
    <n v="386.09999999999997"/>
    <n v="0.38999999999999996"/>
    <x v="1"/>
  </r>
  <r>
    <x v="2"/>
    <x v="0"/>
    <x v="200"/>
    <x v="0"/>
    <x v="45"/>
    <x v="47"/>
    <x v="3"/>
    <n v="24"/>
    <n v="39"/>
    <n v="936"/>
    <n v="308.87999999999994"/>
    <n v="0.32999999999999996"/>
    <x v="1"/>
  </r>
  <r>
    <x v="2"/>
    <x v="0"/>
    <x v="200"/>
    <x v="0"/>
    <x v="45"/>
    <x v="47"/>
    <x v="4"/>
    <n v="39"/>
    <n v="66"/>
    <n v="2574"/>
    <n v="952.38"/>
    <n v="0.37"/>
    <x v="1"/>
  </r>
  <r>
    <x v="2"/>
    <x v="0"/>
    <x v="200"/>
    <x v="0"/>
    <x v="45"/>
    <x v="47"/>
    <x v="5"/>
    <n v="32"/>
    <n v="96"/>
    <n v="3072"/>
    <n v="1198.08"/>
    <n v="0.38999999999999996"/>
    <x v="1"/>
  </r>
  <r>
    <x v="2"/>
    <x v="0"/>
    <x v="705"/>
    <x v="0"/>
    <x v="45"/>
    <x v="47"/>
    <x v="0"/>
    <n v="26"/>
    <n v="182"/>
    <n v="4732"/>
    <n v="2034.7600000000002"/>
    <n v="0.43000000000000005"/>
    <x v="1"/>
  </r>
  <r>
    <x v="2"/>
    <x v="0"/>
    <x v="705"/>
    <x v="0"/>
    <x v="45"/>
    <x v="47"/>
    <x v="1"/>
    <n v="32"/>
    <n v="68"/>
    <n v="2176"/>
    <n v="979.2"/>
    <n v="0.45"/>
    <x v="1"/>
  </r>
  <r>
    <x v="2"/>
    <x v="0"/>
    <x v="705"/>
    <x v="0"/>
    <x v="45"/>
    <x v="47"/>
    <x v="2"/>
    <n v="23"/>
    <n v="75"/>
    <n v="1725"/>
    <n v="552"/>
    <n v="0.32"/>
    <x v="1"/>
  </r>
  <r>
    <x v="2"/>
    <x v="0"/>
    <x v="705"/>
    <x v="0"/>
    <x v="45"/>
    <x v="47"/>
    <x v="3"/>
    <n v="27"/>
    <n v="34"/>
    <n v="918"/>
    <n v="293.76"/>
    <n v="0.32"/>
    <x v="1"/>
  </r>
  <r>
    <x v="2"/>
    <x v="0"/>
    <x v="705"/>
    <x v="0"/>
    <x v="45"/>
    <x v="47"/>
    <x v="4"/>
    <n v="39"/>
    <n v="53"/>
    <n v="2067"/>
    <n v="702.78"/>
    <n v="0.33999999999999997"/>
    <x v="1"/>
  </r>
  <r>
    <x v="2"/>
    <x v="0"/>
    <x v="705"/>
    <x v="0"/>
    <x v="45"/>
    <x v="47"/>
    <x v="5"/>
    <n v="29"/>
    <n v="85"/>
    <n v="2465"/>
    <n v="961.34999999999991"/>
    <n v="0.38999999999999996"/>
    <x v="1"/>
  </r>
  <r>
    <x v="2"/>
    <x v="0"/>
    <x v="722"/>
    <x v="0"/>
    <x v="45"/>
    <x v="47"/>
    <x v="0"/>
    <n v="28"/>
    <n v="155"/>
    <n v="4340"/>
    <n v="1996.4"/>
    <n v="0.46"/>
    <x v="1"/>
  </r>
  <r>
    <x v="2"/>
    <x v="0"/>
    <x v="722"/>
    <x v="0"/>
    <x v="45"/>
    <x v="47"/>
    <x v="1"/>
    <n v="30"/>
    <n v="64"/>
    <n v="1920"/>
    <n v="844.8"/>
    <n v="0.44"/>
    <x v="1"/>
  </r>
  <r>
    <x v="2"/>
    <x v="0"/>
    <x v="722"/>
    <x v="0"/>
    <x v="45"/>
    <x v="47"/>
    <x v="2"/>
    <n v="20"/>
    <n v="64"/>
    <n v="1280"/>
    <n v="460.79999999999995"/>
    <n v="0.36"/>
    <x v="1"/>
  </r>
  <r>
    <x v="2"/>
    <x v="0"/>
    <x v="722"/>
    <x v="0"/>
    <x v="45"/>
    <x v="47"/>
    <x v="3"/>
    <n v="26"/>
    <n v="41"/>
    <n v="1066"/>
    <n v="341.12"/>
    <n v="0.32"/>
    <x v="1"/>
  </r>
  <r>
    <x v="2"/>
    <x v="0"/>
    <x v="722"/>
    <x v="0"/>
    <x v="45"/>
    <x v="47"/>
    <x v="4"/>
    <n v="37"/>
    <n v="40"/>
    <n v="1480"/>
    <n v="503.19999999999993"/>
    <n v="0.33999999999999997"/>
    <x v="1"/>
  </r>
  <r>
    <x v="2"/>
    <x v="0"/>
    <x v="722"/>
    <x v="0"/>
    <x v="45"/>
    <x v="47"/>
    <x v="5"/>
    <n v="26"/>
    <n v="94"/>
    <n v="2444"/>
    <n v="1026.48"/>
    <n v="0.42"/>
    <x v="1"/>
  </r>
  <r>
    <x v="2"/>
    <x v="0"/>
    <x v="256"/>
    <x v="0"/>
    <x v="45"/>
    <x v="47"/>
    <x v="0"/>
    <n v="40"/>
    <n v="191"/>
    <n v="7640"/>
    <n v="3361.6"/>
    <n v="0.44"/>
    <x v="1"/>
  </r>
  <r>
    <x v="2"/>
    <x v="0"/>
    <x v="256"/>
    <x v="0"/>
    <x v="45"/>
    <x v="47"/>
    <x v="1"/>
    <n v="35"/>
    <n v="83"/>
    <n v="2905"/>
    <n v="1278.2"/>
    <n v="0.44"/>
    <x v="1"/>
  </r>
  <r>
    <x v="2"/>
    <x v="0"/>
    <x v="256"/>
    <x v="0"/>
    <x v="45"/>
    <x v="47"/>
    <x v="2"/>
    <n v="32"/>
    <n v="83"/>
    <n v="2656"/>
    <n v="903.04"/>
    <n v="0.33999999999999997"/>
    <x v="1"/>
  </r>
  <r>
    <x v="2"/>
    <x v="0"/>
    <x v="256"/>
    <x v="0"/>
    <x v="45"/>
    <x v="47"/>
    <x v="3"/>
    <n v="32"/>
    <n v="74"/>
    <n v="2368"/>
    <n v="781.43999999999994"/>
    <n v="0.32999999999999996"/>
    <x v="1"/>
  </r>
  <r>
    <x v="2"/>
    <x v="0"/>
    <x v="256"/>
    <x v="0"/>
    <x v="45"/>
    <x v="47"/>
    <x v="4"/>
    <n v="37"/>
    <n v="83"/>
    <n v="3071"/>
    <n v="1074.8499999999999"/>
    <n v="0.35"/>
    <x v="1"/>
  </r>
  <r>
    <x v="2"/>
    <x v="0"/>
    <x v="256"/>
    <x v="0"/>
    <x v="45"/>
    <x v="47"/>
    <x v="5"/>
    <n v="41"/>
    <n v="128"/>
    <n v="5248"/>
    <n v="2204.16"/>
    <n v="0.42"/>
    <x v="1"/>
  </r>
  <r>
    <x v="2"/>
    <x v="0"/>
    <x v="289"/>
    <x v="0"/>
    <x v="45"/>
    <x v="47"/>
    <x v="0"/>
    <n v="40"/>
    <n v="206"/>
    <n v="8240"/>
    <n v="3872.8"/>
    <n v="0.47000000000000003"/>
    <x v="1"/>
  </r>
  <r>
    <x v="2"/>
    <x v="0"/>
    <x v="289"/>
    <x v="0"/>
    <x v="45"/>
    <x v="47"/>
    <x v="1"/>
    <n v="38"/>
    <n v="124"/>
    <n v="4712"/>
    <n v="2214.6400000000003"/>
    <n v="0.47000000000000003"/>
    <x v="1"/>
  </r>
  <r>
    <x v="2"/>
    <x v="0"/>
    <x v="289"/>
    <x v="0"/>
    <x v="45"/>
    <x v="47"/>
    <x v="2"/>
    <n v="35"/>
    <n v="96"/>
    <n v="3360"/>
    <n v="1108.8"/>
    <n v="0.32999999999999996"/>
    <x v="1"/>
  </r>
  <r>
    <x v="2"/>
    <x v="0"/>
    <x v="289"/>
    <x v="0"/>
    <x v="45"/>
    <x v="47"/>
    <x v="3"/>
    <n v="35"/>
    <n v="85"/>
    <n v="2975"/>
    <n v="1041.25"/>
    <n v="0.35"/>
    <x v="1"/>
  </r>
  <r>
    <x v="2"/>
    <x v="0"/>
    <x v="289"/>
    <x v="0"/>
    <x v="45"/>
    <x v="47"/>
    <x v="4"/>
    <n v="36"/>
    <n v="91"/>
    <n v="3276"/>
    <n v="1048.32"/>
    <n v="0.32"/>
    <x v="1"/>
  </r>
  <r>
    <x v="2"/>
    <x v="0"/>
    <x v="289"/>
    <x v="0"/>
    <x v="45"/>
    <x v="47"/>
    <x v="5"/>
    <n v="39"/>
    <n v="128"/>
    <n v="4992"/>
    <n v="1946.8799999999999"/>
    <n v="0.38999999999999996"/>
    <x v="1"/>
  </r>
  <r>
    <x v="2"/>
    <x v="0"/>
    <x v="317"/>
    <x v="0"/>
    <x v="45"/>
    <x v="47"/>
    <x v="0"/>
    <n v="42"/>
    <n v="195"/>
    <n v="8190"/>
    <n v="3685.5"/>
    <n v="0.45"/>
    <x v="1"/>
  </r>
  <r>
    <x v="2"/>
    <x v="0"/>
    <x v="317"/>
    <x v="0"/>
    <x v="45"/>
    <x v="47"/>
    <x v="1"/>
    <n v="38"/>
    <n v="120"/>
    <n v="4560"/>
    <n v="1915.2000000000003"/>
    <n v="0.42000000000000004"/>
    <x v="1"/>
  </r>
  <r>
    <x v="2"/>
    <x v="0"/>
    <x v="317"/>
    <x v="0"/>
    <x v="45"/>
    <x v="47"/>
    <x v="2"/>
    <n v="29"/>
    <n v="111"/>
    <n v="3219"/>
    <n v="1094.4599999999998"/>
    <n v="0.33999999999999997"/>
    <x v="1"/>
  </r>
  <r>
    <x v="2"/>
    <x v="0"/>
    <x v="317"/>
    <x v="0"/>
    <x v="45"/>
    <x v="47"/>
    <x v="3"/>
    <n v="34"/>
    <n v="94"/>
    <n v="3196"/>
    <n v="1150.56"/>
    <n v="0.36"/>
    <x v="1"/>
  </r>
  <r>
    <x v="2"/>
    <x v="0"/>
    <x v="317"/>
    <x v="0"/>
    <x v="45"/>
    <x v="47"/>
    <x v="4"/>
    <n v="43"/>
    <n v="93"/>
    <n v="3999"/>
    <n v="1319.6699999999998"/>
    <n v="0.32999999999999996"/>
    <x v="1"/>
  </r>
  <r>
    <x v="2"/>
    <x v="0"/>
    <x v="317"/>
    <x v="0"/>
    <x v="45"/>
    <x v="47"/>
    <x v="5"/>
    <n v="40"/>
    <n v="152"/>
    <n v="6080"/>
    <n v="2310.4"/>
    <n v="0.38"/>
    <x v="1"/>
  </r>
  <r>
    <x v="2"/>
    <x v="0"/>
    <x v="349"/>
    <x v="0"/>
    <x v="45"/>
    <x v="47"/>
    <x v="0"/>
    <n v="40"/>
    <n v="194"/>
    <n v="7760"/>
    <n v="3259.2000000000003"/>
    <n v="0.42000000000000004"/>
    <x v="1"/>
  </r>
  <r>
    <x v="2"/>
    <x v="0"/>
    <x v="349"/>
    <x v="0"/>
    <x v="45"/>
    <x v="47"/>
    <x v="1"/>
    <n v="34"/>
    <n v="128"/>
    <n v="4352"/>
    <n v="1871.3600000000001"/>
    <n v="0.43000000000000005"/>
    <x v="1"/>
  </r>
  <r>
    <x v="2"/>
    <x v="0"/>
    <x v="349"/>
    <x v="0"/>
    <x v="45"/>
    <x v="47"/>
    <x v="2"/>
    <n v="36"/>
    <n v="107"/>
    <n v="3852"/>
    <n v="1348.1999999999998"/>
    <n v="0.35"/>
    <x v="1"/>
  </r>
  <r>
    <x v="2"/>
    <x v="0"/>
    <x v="349"/>
    <x v="0"/>
    <x v="45"/>
    <x v="47"/>
    <x v="3"/>
    <n v="32"/>
    <n v="72"/>
    <n v="2304"/>
    <n v="760.31999999999994"/>
    <n v="0.32999999999999996"/>
    <x v="1"/>
  </r>
  <r>
    <x v="2"/>
    <x v="0"/>
    <x v="349"/>
    <x v="0"/>
    <x v="45"/>
    <x v="47"/>
    <x v="4"/>
    <n v="43"/>
    <n v="62"/>
    <n v="2666"/>
    <n v="879.77999999999986"/>
    <n v="0.32999999999999996"/>
    <x v="1"/>
  </r>
  <r>
    <x v="2"/>
    <x v="0"/>
    <x v="349"/>
    <x v="0"/>
    <x v="45"/>
    <x v="47"/>
    <x v="5"/>
    <n v="44"/>
    <n v="124"/>
    <n v="5456"/>
    <n v="2073.2800000000002"/>
    <n v="0.38"/>
    <x v="1"/>
  </r>
  <r>
    <x v="2"/>
    <x v="0"/>
    <x v="379"/>
    <x v="0"/>
    <x v="45"/>
    <x v="47"/>
    <x v="0"/>
    <n v="43"/>
    <n v="170"/>
    <n v="7310"/>
    <n v="3435.7000000000003"/>
    <n v="0.47000000000000003"/>
    <x v="1"/>
  </r>
  <r>
    <x v="2"/>
    <x v="0"/>
    <x v="379"/>
    <x v="0"/>
    <x v="45"/>
    <x v="47"/>
    <x v="1"/>
    <n v="40"/>
    <n v="93"/>
    <n v="3720"/>
    <n v="1748.4"/>
    <n v="0.47000000000000003"/>
    <x v="1"/>
  </r>
  <r>
    <x v="2"/>
    <x v="0"/>
    <x v="379"/>
    <x v="0"/>
    <x v="45"/>
    <x v="47"/>
    <x v="2"/>
    <n v="33"/>
    <n v="64"/>
    <n v="2112"/>
    <n v="675.84"/>
    <n v="0.32"/>
    <x v="1"/>
  </r>
  <r>
    <x v="2"/>
    <x v="0"/>
    <x v="379"/>
    <x v="0"/>
    <x v="45"/>
    <x v="47"/>
    <x v="3"/>
    <n v="30"/>
    <n v="58"/>
    <n v="1740"/>
    <n v="591.59999999999991"/>
    <n v="0.33999999999999997"/>
    <x v="1"/>
  </r>
  <r>
    <x v="2"/>
    <x v="0"/>
    <x v="379"/>
    <x v="0"/>
    <x v="45"/>
    <x v="47"/>
    <x v="4"/>
    <n v="41"/>
    <n v="58"/>
    <n v="2378"/>
    <n v="856.07999999999993"/>
    <n v="0.36"/>
    <x v="1"/>
  </r>
  <r>
    <x v="2"/>
    <x v="0"/>
    <x v="379"/>
    <x v="0"/>
    <x v="45"/>
    <x v="47"/>
    <x v="5"/>
    <n v="45"/>
    <n v="83"/>
    <n v="3735"/>
    <n v="1568.7"/>
    <n v="0.42"/>
    <x v="1"/>
  </r>
  <r>
    <x v="2"/>
    <x v="0"/>
    <x v="411"/>
    <x v="0"/>
    <x v="45"/>
    <x v="47"/>
    <x v="0"/>
    <n v="46"/>
    <n v="153"/>
    <n v="7038"/>
    <n v="2955.9600000000005"/>
    <n v="0.42000000000000004"/>
    <x v="1"/>
  </r>
  <r>
    <x v="2"/>
    <x v="0"/>
    <x v="411"/>
    <x v="0"/>
    <x v="45"/>
    <x v="47"/>
    <x v="1"/>
    <n v="39"/>
    <n v="94"/>
    <n v="3666"/>
    <n v="1613.04"/>
    <n v="0.44"/>
    <x v="1"/>
  </r>
  <r>
    <x v="2"/>
    <x v="0"/>
    <x v="411"/>
    <x v="0"/>
    <x v="45"/>
    <x v="47"/>
    <x v="2"/>
    <n v="36"/>
    <n v="61"/>
    <n v="2196"/>
    <n v="812.52"/>
    <n v="0.37"/>
    <x v="1"/>
  </r>
  <r>
    <x v="2"/>
    <x v="0"/>
    <x v="411"/>
    <x v="0"/>
    <x v="45"/>
    <x v="47"/>
    <x v="3"/>
    <n v="43"/>
    <n v="45"/>
    <n v="1935"/>
    <n v="696.6"/>
    <n v="0.36"/>
    <x v="1"/>
  </r>
  <r>
    <x v="2"/>
    <x v="0"/>
    <x v="411"/>
    <x v="0"/>
    <x v="45"/>
    <x v="47"/>
    <x v="4"/>
    <n v="50"/>
    <n v="45"/>
    <n v="2250"/>
    <n v="742.49999999999989"/>
    <n v="0.32999999999999996"/>
    <x v="1"/>
  </r>
  <r>
    <x v="0"/>
    <x v="0"/>
    <x v="411"/>
    <x v="0"/>
    <x v="45"/>
    <x v="47"/>
    <x v="5"/>
    <n v="46"/>
    <n v="94"/>
    <n v="4324"/>
    <n v="1816.08"/>
    <n v="0.42"/>
    <x v="1"/>
  </r>
  <r>
    <x v="0"/>
    <x v="0"/>
    <x v="441"/>
    <x v="0"/>
    <x v="45"/>
    <x v="47"/>
    <x v="0"/>
    <n v="51"/>
    <n v="149"/>
    <n v="7599"/>
    <n v="3267.57"/>
    <n v="0.43000000000000005"/>
    <x v="1"/>
  </r>
  <r>
    <x v="0"/>
    <x v="0"/>
    <x v="441"/>
    <x v="0"/>
    <x v="45"/>
    <x v="47"/>
    <x v="1"/>
    <n v="37"/>
    <n v="105"/>
    <n v="3885"/>
    <n v="1787.1000000000001"/>
    <n v="0.46"/>
    <x v="1"/>
  </r>
  <r>
    <x v="0"/>
    <x v="0"/>
    <x v="441"/>
    <x v="0"/>
    <x v="45"/>
    <x v="47"/>
    <x v="2"/>
    <n v="36"/>
    <n v="103"/>
    <n v="3708"/>
    <n v="1371.96"/>
    <n v="0.37"/>
    <x v="1"/>
  </r>
  <r>
    <x v="0"/>
    <x v="0"/>
    <x v="441"/>
    <x v="0"/>
    <x v="45"/>
    <x v="47"/>
    <x v="3"/>
    <n v="39"/>
    <n v="83"/>
    <n v="3237"/>
    <n v="1197.69"/>
    <n v="0.37"/>
    <x v="1"/>
  </r>
  <r>
    <x v="0"/>
    <x v="0"/>
    <x v="441"/>
    <x v="0"/>
    <x v="45"/>
    <x v="47"/>
    <x v="4"/>
    <n v="44"/>
    <n v="88"/>
    <n v="3872"/>
    <n v="1393.9199999999998"/>
    <n v="0.36"/>
    <x v="1"/>
  </r>
  <r>
    <x v="0"/>
    <x v="0"/>
    <x v="441"/>
    <x v="0"/>
    <x v="45"/>
    <x v="47"/>
    <x v="5"/>
    <n v="52"/>
    <n v="116"/>
    <n v="6032"/>
    <n v="2352.4799999999996"/>
    <n v="0.38999999999999996"/>
    <x v="1"/>
  </r>
  <r>
    <x v="0"/>
    <x v="0"/>
    <x v="470"/>
    <x v="0"/>
    <x v="45"/>
    <x v="47"/>
    <x v="0"/>
    <n v="45"/>
    <n v="173"/>
    <n v="7785"/>
    <n v="3269.7000000000003"/>
    <n v="0.42000000000000004"/>
    <x v="1"/>
  </r>
  <r>
    <x v="0"/>
    <x v="0"/>
    <x v="470"/>
    <x v="0"/>
    <x v="45"/>
    <x v="47"/>
    <x v="1"/>
    <n v="37"/>
    <n v="131"/>
    <n v="4847"/>
    <n v="2181.15"/>
    <n v="0.45"/>
    <x v="1"/>
  </r>
  <r>
    <x v="0"/>
    <x v="0"/>
    <x v="470"/>
    <x v="0"/>
    <x v="45"/>
    <x v="47"/>
    <x v="2"/>
    <n v="43"/>
    <n v="116"/>
    <n v="4988"/>
    <n v="1646.0399999999997"/>
    <n v="0.32999999999999996"/>
    <x v="1"/>
  </r>
  <r>
    <x v="0"/>
    <x v="0"/>
    <x v="470"/>
    <x v="0"/>
    <x v="45"/>
    <x v="47"/>
    <x v="3"/>
    <n v="38"/>
    <n v="96"/>
    <n v="3648"/>
    <n v="1276.8"/>
    <n v="0.35"/>
    <x v="1"/>
  </r>
  <r>
    <x v="0"/>
    <x v="0"/>
    <x v="470"/>
    <x v="0"/>
    <x v="45"/>
    <x v="47"/>
    <x v="4"/>
    <n v="42"/>
    <n v="99"/>
    <n v="4158"/>
    <n v="1455.3"/>
    <n v="0.35"/>
    <x v="1"/>
  </r>
  <r>
    <x v="0"/>
    <x v="0"/>
    <x v="470"/>
    <x v="0"/>
    <x v="45"/>
    <x v="47"/>
    <x v="5"/>
    <n v="52"/>
    <n v="120"/>
    <n v="6240"/>
    <n v="2308.8000000000002"/>
    <n v="0.37"/>
    <x v="1"/>
  </r>
  <r>
    <x v="0"/>
    <x v="0"/>
    <x v="174"/>
    <x v="0"/>
    <x v="45"/>
    <x v="47"/>
    <x v="0"/>
    <n v="23"/>
    <n v="149"/>
    <n v="3427"/>
    <n v="1439.34"/>
    <n v="0.42"/>
    <x v="1"/>
  </r>
  <r>
    <x v="0"/>
    <x v="0"/>
    <x v="174"/>
    <x v="0"/>
    <x v="45"/>
    <x v="47"/>
    <x v="1"/>
    <n v="28"/>
    <n v="79"/>
    <n v="2212"/>
    <n v="884.8"/>
    <n v="0.39999999999999997"/>
    <x v="1"/>
  </r>
  <r>
    <x v="0"/>
    <x v="0"/>
    <x v="174"/>
    <x v="0"/>
    <x v="45"/>
    <x v="47"/>
    <x v="2"/>
    <n v="19"/>
    <n v="72"/>
    <n v="1368"/>
    <n v="574.56000000000006"/>
    <n v="0.42000000000000004"/>
    <x v="1"/>
  </r>
  <r>
    <x v="0"/>
    <x v="0"/>
    <x v="174"/>
    <x v="0"/>
    <x v="45"/>
    <x v="47"/>
    <x v="3"/>
    <n v="24"/>
    <n v="24"/>
    <n v="576"/>
    <n v="264.96000000000004"/>
    <n v="0.46"/>
    <x v="1"/>
  </r>
  <r>
    <x v="0"/>
    <x v="0"/>
    <x v="174"/>
    <x v="0"/>
    <x v="45"/>
    <x v="47"/>
    <x v="4"/>
    <n v="34"/>
    <n v="44"/>
    <n v="1496"/>
    <n v="538.55999999999995"/>
    <n v="0.36"/>
    <x v="1"/>
  </r>
  <r>
    <x v="0"/>
    <x v="0"/>
    <x v="174"/>
    <x v="0"/>
    <x v="45"/>
    <x v="47"/>
    <x v="5"/>
    <n v="26"/>
    <n v="72"/>
    <n v="1872"/>
    <n v="879.84"/>
    <n v="0.47000000000000003"/>
    <x v="1"/>
  </r>
  <r>
    <x v="0"/>
    <x v="0"/>
    <x v="203"/>
    <x v="0"/>
    <x v="45"/>
    <x v="47"/>
    <x v="0"/>
    <n v="24"/>
    <n v="162"/>
    <n v="3888"/>
    <n v="1555.1999999999998"/>
    <n v="0.39999999999999997"/>
    <x v="1"/>
  </r>
  <r>
    <x v="0"/>
    <x v="0"/>
    <x v="203"/>
    <x v="0"/>
    <x v="45"/>
    <x v="47"/>
    <x v="1"/>
    <n v="24"/>
    <n v="41"/>
    <n v="984"/>
    <n v="383.75999999999993"/>
    <n v="0.38999999999999996"/>
    <x v="1"/>
  </r>
  <r>
    <x v="0"/>
    <x v="0"/>
    <x v="203"/>
    <x v="0"/>
    <x v="45"/>
    <x v="47"/>
    <x v="2"/>
    <n v="18"/>
    <n v="53"/>
    <n v="954"/>
    <n v="410.22"/>
    <n v="0.43000000000000005"/>
    <x v="1"/>
  </r>
  <r>
    <x v="0"/>
    <x v="0"/>
    <x v="203"/>
    <x v="0"/>
    <x v="46"/>
    <x v="48"/>
    <x v="3"/>
    <n v="20"/>
    <n v="16"/>
    <n v="320"/>
    <n v="144"/>
    <n v="0.45"/>
    <x v="1"/>
  </r>
  <r>
    <x v="0"/>
    <x v="0"/>
    <x v="203"/>
    <x v="0"/>
    <x v="46"/>
    <x v="48"/>
    <x v="4"/>
    <n v="34"/>
    <n v="40"/>
    <n v="1360"/>
    <n v="489.59999999999997"/>
    <n v="0.36"/>
    <x v="1"/>
  </r>
  <r>
    <x v="0"/>
    <x v="0"/>
    <x v="203"/>
    <x v="0"/>
    <x v="46"/>
    <x v="48"/>
    <x v="5"/>
    <n v="27"/>
    <n v="77"/>
    <n v="2079"/>
    <n v="977.13000000000011"/>
    <n v="0.47000000000000003"/>
    <x v="1"/>
  </r>
  <r>
    <x v="0"/>
    <x v="0"/>
    <x v="708"/>
    <x v="0"/>
    <x v="46"/>
    <x v="48"/>
    <x v="0"/>
    <n v="26"/>
    <n v="156"/>
    <n v="4056"/>
    <n v="1500.72"/>
    <n v="0.37"/>
    <x v="1"/>
  </r>
  <r>
    <x v="0"/>
    <x v="0"/>
    <x v="708"/>
    <x v="0"/>
    <x v="46"/>
    <x v="48"/>
    <x v="1"/>
    <n v="27"/>
    <n v="45"/>
    <n v="1215"/>
    <n v="473.84999999999997"/>
    <n v="0.38999999999999996"/>
    <x v="1"/>
  </r>
  <r>
    <x v="0"/>
    <x v="0"/>
    <x v="708"/>
    <x v="0"/>
    <x v="46"/>
    <x v="48"/>
    <x v="2"/>
    <n v="17"/>
    <n v="56"/>
    <n v="952"/>
    <n v="447.44000000000005"/>
    <n v="0.47000000000000003"/>
    <x v="1"/>
  </r>
  <r>
    <x v="0"/>
    <x v="0"/>
    <x v="708"/>
    <x v="0"/>
    <x v="46"/>
    <x v="48"/>
    <x v="3"/>
    <n v="20"/>
    <n v="8"/>
    <n v="160"/>
    <n v="75.2"/>
    <n v="0.47000000000000003"/>
    <x v="1"/>
  </r>
  <r>
    <x v="0"/>
    <x v="0"/>
    <x v="708"/>
    <x v="0"/>
    <x v="46"/>
    <x v="48"/>
    <x v="4"/>
    <n v="33"/>
    <n v="25"/>
    <n v="825"/>
    <n v="297"/>
    <n v="0.36"/>
    <x v="1"/>
  </r>
  <r>
    <x v="0"/>
    <x v="0"/>
    <x v="708"/>
    <x v="0"/>
    <x v="46"/>
    <x v="48"/>
    <x v="5"/>
    <n v="25"/>
    <n v="58"/>
    <n v="1450"/>
    <n v="638"/>
    <n v="0.44"/>
    <x v="1"/>
  </r>
  <r>
    <x v="0"/>
    <x v="0"/>
    <x v="230"/>
    <x v="0"/>
    <x v="46"/>
    <x v="48"/>
    <x v="0"/>
    <n v="28"/>
    <n v="132"/>
    <n v="3696"/>
    <n v="1552.32"/>
    <n v="0.42"/>
    <x v="1"/>
  </r>
  <r>
    <x v="0"/>
    <x v="0"/>
    <x v="230"/>
    <x v="0"/>
    <x v="46"/>
    <x v="48"/>
    <x v="1"/>
    <n v="23"/>
    <n v="40"/>
    <n v="920"/>
    <n v="367.99999999999994"/>
    <n v="0.39999999999999997"/>
    <x v="1"/>
  </r>
  <r>
    <x v="0"/>
    <x v="0"/>
    <x v="230"/>
    <x v="0"/>
    <x v="46"/>
    <x v="48"/>
    <x v="2"/>
    <n v="16"/>
    <n v="44"/>
    <n v="704"/>
    <n v="295.68"/>
    <n v="0.42000000000000004"/>
    <x v="1"/>
  </r>
  <r>
    <x v="0"/>
    <x v="0"/>
    <x v="230"/>
    <x v="0"/>
    <x v="46"/>
    <x v="48"/>
    <x v="3"/>
    <n v="21"/>
    <n v="17"/>
    <n v="357"/>
    <n v="160.65"/>
    <n v="0.45"/>
    <x v="1"/>
  </r>
  <r>
    <x v="0"/>
    <x v="0"/>
    <x v="230"/>
    <x v="0"/>
    <x v="46"/>
    <x v="48"/>
    <x v="4"/>
    <n v="33"/>
    <n v="15"/>
    <n v="495"/>
    <n v="158.4"/>
    <n v="0.32"/>
    <x v="1"/>
  </r>
  <r>
    <x v="0"/>
    <x v="0"/>
    <x v="230"/>
    <x v="0"/>
    <x v="46"/>
    <x v="48"/>
    <x v="5"/>
    <n v="26"/>
    <n v="60"/>
    <n v="1560"/>
    <n v="686.4"/>
    <n v="0.44"/>
    <x v="1"/>
  </r>
  <r>
    <x v="0"/>
    <x v="0"/>
    <x v="259"/>
    <x v="0"/>
    <x v="46"/>
    <x v="48"/>
    <x v="0"/>
    <n v="39"/>
    <n v="150"/>
    <n v="5850"/>
    <n v="2398.5"/>
    <n v="0.41"/>
    <x v="1"/>
  </r>
  <r>
    <x v="0"/>
    <x v="0"/>
    <x v="259"/>
    <x v="0"/>
    <x v="46"/>
    <x v="48"/>
    <x v="1"/>
    <n v="32"/>
    <n v="58"/>
    <n v="1856"/>
    <n v="686.72"/>
    <n v="0.37"/>
    <x v="1"/>
  </r>
  <r>
    <x v="0"/>
    <x v="0"/>
    <x v="259"/>
    <x v="0"/>
    <x v="46"/>
    <x v="48"/>
    <x v="2"/>
    <n v="32"/>
    <n v="60"/>
    <n v="1920"/>
    <n v="806.40000000000009"/>
    <n v="0.42000000000000004"/>
    <x v="1"/>
  </r>
  <r>
    <x v="0"/>
    <x v="0"/>
    <x v="259"/>
    <x v="0"/>
    <x v="46"/>
    <x v="48"/>
    <x v="3"/>
    <n v="27"/>
    <n v="51"/>
    <n v="1377"/>
    <n v="633.42000000000007"/>
    <n v="0.46"/>
    <x v="1"/>
  </r>
  <r>
    <x v="0"/>
    <x v="0"/>
    <x v="259"/>
    <x v="0"/>
    <x v="46"/>
    <x v="48"/>
    <x v="4"/>
    <n v="40"/>
    <n v="54"/>
    <n v="2160"/>
    <n v="799.2"/>
    <n v="0.37"/>
    <x v="1"/>
  </r>
  <r>
    <x v="0"/>
    <x v="0"/>
    <x v="259"/>
    <x v="0"/>
    <x v="46"/>
    <x v="48"/>
    <x v="5"/>
    <n v="36"/>
    <n v="93"/>
    <n v="3348"/>
    <n v="1473.1200000000001"/>
    <n v="0.44"/>
    <x v="1"/>
  </r>
  <r>
    <x v="0"/>
    <x v="0"/>
    <x v="292"/>
    <x v="0"/>
    <x v="46"/>
    <x v="48"/>
    <x v="0"/>
    <n v="36"/>
    <n v="176"/>
    <n v="6336"/>
    <n v="2534.3999999999996"/>
    <n v="0.39999999999999997"/>
    <x v="1"/>
  </r>
  <r>
    <x v="0"/>
    <x v="0"/>
    <x v="292"/>
    <x v="0"/>
    <x v="46"/>
    <x v="48"/>
    <x v="1"/>
    <n v="35"/>
    <n v="105"/>
    <n v="3675"/>
    <n v="1433.2499999999998"/>
    <n v="0.38999999999999996"/>
    <x v="1"/>
  </r>
  <r>
    <x v="0"/>
    <x v="0"/>
    <x v="292"/>
    <x v="0"/>
    <x v="46"/>
    <x v="48"/>
    <x v="2"/>
    <n v="32"/>
    <n v="74"/>
    <n v="2368"/>
    <n v="994.56000000000006"/>
    <n v="0.42000000000000004"/>
    <x v="1"/>
  </r>
  <r>
    <x v="0"/>
    <x v="0"/>
    <x v="292"/>
    <x v="0"/>
    <x v="46"/>
    <x v="48"/>
    <x v="3"/>
    <n v="26"/>
    <n v="70"/>
    <n v="1820"/>
    <n v="837.2"/>
    <n v="0.46"/>
    <x v="1"/>
  </r>
  <r>
    <x v="0"/>
    <x v="0"/>
    <x v="292"/>
    <x v="0"/>
    <x v="46"/>
    <x v="48"/>
    <x v="4"/>
    <n v="39"/>
    <n v="66"/>
    <n v="2574"/>
    <n v="900.9"/>
    <n v="0.35"/>
    <x v="1"/>
  </r>
  <r>
    <x v="0"/>
    <x v="0"/>
    <x v="292"/>
    <x v="0"/>
    <x v="46"/>
    <x v="48"/>
    <x v="5"/>
    <n v="43"/>
    <n v="119"/>
    <n v="5117"/>
    <n v="2302.65"/>
    <n v="0.45"/>
    <x v="1"/>
  </r>
  <r>
    <x v="0"/>
    <x v="0"/>
    <x v="320"/>
    <x v="0"/>
    <x v="46"/>
    <x v="48"/>
    <x v="0"/>
    <n v="38"/>
    <n v="173"/>
    <n v="6574"/>
    <n v="2498.12"/>
    <n v="0.38"/>
    <x v="1"/>
  </r>
  <r>
    <x v="0"/>
    <x v="0"/>
    <x v="320"/>
    <x v="0"/>
    <x v="46"/>
    <x v="48"/>
    <x v="1"/>
    <n v="32"/>
    <n v="114"/>
    <n v="3648"/>
    <n v="1349.76"/>
    <n v="0.37"/>
    <x v="1"/>
  </r>
  <r>
    <x v="0"/>
    <x v="0"/>
    <x v="320"/>
    <x v="0"/>
    <x v="46"/>
    <x v="48"/>
    <x v="2"/>
    <n v="27"/>
    <n v="78"/>
    <n v="2106"/>
    <n v="947.7"/>
    <n v="0.45"/>
    <x v="1"/>
  </r>
  <r>
    <x v="0"/>
    <x v="0"/>
    <x v="320"/>
    <x v="0"/>
    <x v="46"/>
    <x v="48"/>
    <x v="3"/>
    <n v="31"/>
    <n v="60"/>
    <n v="1860"/>
    <n v="855.6"/>
    <n v="0.46"/>
    <x v="1"/>
  </r>
  <r>
    <x v="0"/>
    <x v="0"/>
    <x v="320"/>
    <x v="0"/>
    <x v="46"/>
    <x v="48"/>
    <x v="4"/>
    <n v="33"/>
    <n v="68"/>
    <n v="2244"/>
    <n v="762.95999999999992"/>
    <n v="0.33999999999999997"/>
    <x v="1"/>
  </r>
  <r>
    <x v="0"/>
    <x v="0"/>
    <x v="320"/>
    <x v="0"/>
    <x v="46"/>
    <x v="48"/>
    <x v="5"/>
    <n v="38"/>
    <n v="136"/>
    <n v="5168"/>
    <n v="2170.5600000000004"/>
    <n v="0.42000000000000004"/>
    <x v="1"/>
  </r>
  <r>
    <x v="0"/>
    <x v="0"/>
    <x v="352"/>
    <x v="0"/>
    <x v="46"/>
    <x v="48"/>
    <x v="0"/>
    <n v="38"/>
    <n v="182"/>
    <n v="6916"/>
    <n v="2835.56"/>
    <n v="0.41"/>
    <x v="1"/>
  </r>
  <r>
    <x v="0"/>
    <x v="0"/>
    <x v="352"/>
    <x v="0"/>
    <x v="46"/>
    <x v="48"/>
    <x v="1"/>
    <n v="31"/>
    <n v="111"/>
    <n v="3441"/>
    <n v="1307.58"/>
    <n v="0.38"/>
    <x v="1"/>
  </r>
  <r>
    <x v="0"/>
    <x v="0"/>
    <x v="352"/>
    <x v="0"/>
    <x v="46"/>
    <x v="48"/>
    <x v="2"/>
    <n v="30"/>
    <n v="85"/>
    <n v="2550"/>
    <n v="1096.5000000000002"/>
    <n v="0.43000000000000005"/>
    <x v="1"/>
  </r>
  <r>
    <x v="0"/>
    <x v="0"/>
    <x v="352"/>
    <x v="0"/>
    <x v="46"/>
    <x v="48"/>
    <x v="3"/>
    <n v="29"/>
    <n v="47"/>
    <n v="1363"/>
    <n v="586.09"/>
    <n v="0.43000000000000005"/>
    <x v="1"/>
  </r>
  <r>
    <x v="0"/>
    <x v="0"/>
    <x v="352"/>
    <x v="0"/>
    <x v="46"/>
    <x v="48"/>
    <x v="4"/>
    <n v="37"/>
    <n v="40"/>
    <n v="1480"/>
    <n v="532.79999999999995"/>
    <n v="0.36"/>
    <x v="1"/>
  </r>
  <r>
    <x v="0"/>
    <x v="0"/>
    <x v="352"/>
    <x v="0"/>
    <x v="46"/>
    <x v="48"/>
    <x v="5"/>
    <n v="38"/>
    <n v="96"/>
    <n v="3648"/>
    <n v="1714.5600000000002"/>
    <n v="0.47000000000000003"/>
    <x v="1"/>
  </r>
  <r>
    <x v="0"/>
    <x v="0"/>
    <x v="382"/>
    <x v="0"/>
    <x v="46"/>
    <x v="48"/>
    <x v="0"/>
    <n v="39"/>
    <n v="128"/>
    <n v="4992"/>
    <n v="2096.64"/>
    <n v="0.42"/>
    <x v="1"/>
  </r>
  <r>
    <x v="0"/>
    <x v="0"/>
    <x v="382"/>
    <x v="0"/>
    <x v="46"/>
    <x v="48"/>
    <x v="1"/>
    <n v="30"/>
    <n v="79"/>
    <n v="2370"/>
    <n v="876.9"/>
    <n v="0.37"/>
    <x v="1"/>
  </r>
  <r>
    <x v="0"/>
    <x v="0"/>
    <x v="382"/>
    <x v="0"/>
    <x v="46"/>
    <x v="48"/>
    <x v="2"/>
    <n v="29"/>
    <n v="39"/>
    <n v="1131"/>
    <n v="486.33000000000004"/>
    <n v="0.43000000000000005"/>
    <x v="1"/>
  </r>
  <r>
    <x v="0"/>
    <x v="0"/>
    <x v="382"/>
    <x v="0"/>
    <x v="46"/>
    <x v="48"/>
    <x v="3"/>
    <n v="30"/>
    <n v="32"/>
    <n v="960"/>
    <n v="441.6"/>
    <n v="0.46"/>
    <x v="1"/>
  </r>
  <r>
    <x v="0"/>
    <x v="0"/>
    <x v="382"/>
    <x v="0"/>
    <x v="46"/>
    <x v="48"/>
    <x v="4"/>
    <n v="34"/>
    <n v="33"/>
    <n v="1122"/>
    <n v="403.91999999999996"/>
    <n v="0.36"/>
    <x v="1"/>
  </r>
  <r>
    <x v="0"/>
    <x v="0"/>
    <x v="382"/>
    <x v="0"/>
    <x v="46"/>
    <x v="48"/>
    <x v="5"/>
    <n v="41"/>
    <n v="64"/>
    <n v="2624"/>
    <n v="1180.8"/>
    <n v="0.45"/>
    <x v="1"/>
  </r>
  <r>
    <x v="0"/>
    <x v="0"/>
    <x v="414"/>
    <x v="0"/>
    <x v="46"/>
    <x v="48"/>
    <x v="0"/>
    <n v="37"/>
    <n v="113"/>
    <n v="4181"/>
    <n v="1714.2099999999998"/>
    <n v="0.41"/>
    <x v="1"/>
  </r>
  <r>
    <x v="0"/>
    <x v="0"/>
    <x v="414"/>
    <x v="0"/>
    <x v="46"/>
    <x v="48"/>
    <x v="1"/>
    <n v="38"/>
    <n v="68"/>
    <n v="2584"/>
    <n v="981.92"/>
    <n v="0.38"/>
    <x v="1"/>
  </r>
  <r>
    <x v="0"/>
    <x v="0"/>
    <x v="414"/>
    <x v="0"/>
    <x v="46"/>
    <x v="48"/>
    <x v="2"/>
    <n v="40"/>
    <n v="30"/>
    <n v="1200"/>
    <n v="528"/>
    <n v="0.44"/>
    <x v="1"/>
  </r>
  <r>
    <x v="0"/>
    <x v="0"/>
    <x v="414"/>
    <x v="0"/>
    <x v="46"/>
    <x v="48"/>
    <x v="3"/>
    <n v="39"/>
    <n v="23"/>
    <n v="897"/>
    <n v="403.65000000000003"/>
    <n v="0.45"/>
    <x v="1"/>
  </r>
  <r>
    <x v="0"/>
    <x v="0"/>
    <x v="414"/>
    <x v="0"/>
    <x v="46"/>
    <x v="48"/>
    <x v="4"/>
    <n v="40"/>
    <n v="23"/>
    <n v="920"/>
    <n v="303.59999999999997"/>
    <n v="0.32999999999999996"/>
    <x v="1"/>
  </r>
  <r>
    <x v="2"/>
    <x v="0"/>
    <x v="414"/>
    <x v="0"/>
    <x v="46"/>
    <x v="48"/>
    <x v="5"/>
    <n v="47"/>
    <n v="66"/>
    <n v="3102"/>
    <n v="1364.88"/>
    <n v="0.44"/>
    <x v="1"/>
  </r>
  <r>
    <x v="2"/>
    <x v="0"/>
    <x v="444"/>
    <x v="0"/>
    <x v="46"/>
    <x v="48"/>
    <x v="0"/>
    <n v="40"/>
    <n v="105"/>
    <n v="4200"/>
    <n v="1764"/>
    <n v="0.42"/>
    <x v="1"/>
  </r>
  <r>
    <x v="2"/>
    <x v="0"/>
    <x v="444"/>
    <x v="0"/>
    <x v="46"/>
    <x v="48"/>
    <x v="1"/>
    <n v="40"/>
    <n v="74"/>
    <n v="2960"/>
    <n v="1243.2"/>
    <n v="0.42"/>
    <x v="1"/>
  </r>
  <r>
    <x v="2"/>
    <x v="0"/>
    <x v="444"/>
    <x v="0"/>
    <x v="46"/>
    <x v="48"/>
    <x v="2"/>
    <n v="37"/>
    <n v="68"/>
    <n v="2516"/>
    <n v="1132.2"/>
    <n v="0.45"/>
    <x v="1"/>
  </r>
  <r>
    <x v="2"/>
    <x v="0"/>
    <x v="444"/>
    <x v="0"/>
    <x v="46"/>
    <x v="48"/>
    <x v="3"/>
    <n v="36"/>
    <n v="68"/>
    <n v="2448"/>
    <n v="1101.6000000000001"/>
    <n v="0.45"/>
    <x v="1"/>
  </r>
  <r>
    <x v="2"/>
    <x v="0"/>
    <x v="444"/>
    <x v="0"/>
    <x v="46"/>
    <x v="48"/>
    <x v="4"/>
    <n v="43"/>
    <n v="61"/>
    <n v="2623"/>
    <n v="865.58999999999992"/>
    <n v="0.32999999999999996"/>
    <x v="1"/>
  </r>
  <r>
    <x v="2"/>
    <x v="0"/>
    <x v="444"/>
    <x v="0"/>
    <x v="46"/>
    <x v="48"/>
    <x v="5"/>
    <n v="46"/>
    <n v="83"/>
    <n v="3818"/>
    <n v="1679.92"/>
    <n v="0.44"/>
    <x v="1"/>
  </r>
  <r>
    <x v="2"/>
    <x v="0"/>
    <x v="473"/>
    <x v="0"/>
    <x v="46"/>
    <x v="48"/>
    <x v="0"/>
    <n v="48"/>
    <n v="160"/>
    <n v="7680"/>
    <n v="2995.2"/>
    <n v="0.38999999999999996"/>
    <x v="1"/>
  </r>
  <r>
    <x v="2"/>
    <x v="0"/>
    <x v="473"/>
    <x v="0"/>
    <x v="46"/>
    <x v="48"/>
    <x v="1"/>
    <n v="37"/>
    <n v="102"/>
    <n v="3774"/>
    <n v="1396.3799999999999"/>
    <n v="0.37"/>
    <x v="1"/>
  </r>
  <r>
    <x v="2"/>
    <x v="0"/>
    <x v="473"/>
    <x v="0"/>
    <x v="46"/>
    <x v="48"/>
    <x v="2"/>
    <n v="40"/>
    <n v="88"/>
    <n v="3520"/>
    <n v="1654.4"/>
    <n v="0.47000000000000003"/>
    <x v="1"/>
  </r>
  <r>
    <x v="2"/>
    <x v="0"/>
    <x v="473"/>
    <x v="0"/>
    <x v="46"/>
    <x v="48"/>
    <x v="3"/>
    <n v="34"/>
    <n v="77"/>
    <n v="2618"/>
    <n v="1125.7400000000002"/>
    <n v="0.43000000000000005"/>
    <x v="1"/>
  </r>
  <r>
    <x v="2"/>
    <x v="0"/>
    <x v="473"/>
    <x v="0"/>
    <x v="46"/>
    <x v="48"/>
    <x v="4"/>
    <n v="41"/>
    <n v="74"/>
    <n v="3034"/>
    <n v="1122.58"/>
    <n v="0.37"/>
    <x v="1"/>
  </r>
  <r>
    <x v="2"/>
    <x v="0"/>
    <x v="473"/>
    <x v="0"/>
    <x v="46"/>
    <x v="48"/>
    <x v="5"/>
    <n v="51"/>
    <n v="111"/>
    <n v="5661"/>
    <n v="2434.2300000000005"/>
    <n v="0.43000000000000005"/>
    <x v="1"/>
  </r>
  <r>
    <x v="2"/>
    <x v="0"/>
    <x v="181"/>
    <x v="0"/>
    <x v="46"/>
    <x v="48"/>
    <x v="0"/>
    <n v="28"/>
    <n v="140"/>
    <n v="3920"/>
    <n v="1293.5999999999999"/>
    <n v="0.32999999999999996"/>
    <x v="1"/>
  </r>
  <r>
    <x v="2"/>
    <x v="0"/>
    <x v="181"/>
    <x v="0"/>
    <x v="46"/>
    <x v="48"/>
    <x v="1"/>
    <n v="28"/>
    <n v="88"/>
    <n v="2464"/>
    <n v="837.75999999999988"/>
    <n v="0.33999999999999997"/>
    <x v="1"/>
  </r>
  <r>
    <x v="2"/>
    <x v="0"/>
    <x v="181"/>
    <x v="0"/>
    <x v="46"/>
    <x v="48"/>
    <x v="2"/>
    <n v="22"/>
    <n v="75"/>
    <n v="1650"/>
    <n v="478.49999999999994"/>
    <n v="0.28999999999999998"/>
    <x v="1"/>
  </r>
  <r>
    <x v="2"/>
    <x v="0"/>
    <x v="181"/>
    <x v="0"/>
    <x v="46"/>
    <x v="48"/>
    <x v="3"/>
    <n v="25"/>
    <n v="33"/>
    <n v="825"/>
    <n v="255.75"/>
    <n v="0.31"/>
    <x v="1"/>
  </r>
  <r>
    <x v="2"/>
    <x v="0"/>
    <x v="181"/>
    <x v="0"/>
    <x v="46"/>
    <x v="48"/>
    <x v="4"/>
    <n v="39"/>
    <n v="47"/>
    <n v="1833"/>
    <n v="586.56000000000006"/>
    <n v="0.32"/>
    <x v="1"/>
  </r>
  <r>
    <x v="2"/>
    <x v="0"/>
    <x v="181"/>
    <x v="0"/>
    <x v="46"/>
    <x v="48"/>
    <x v="5"/>
    <n v="26"/>
    <n v="83"/>
    <n v="2158"/>
    <n v="733.71999999999991"/>
    <n v="0.33999999999999997"/>
    <x v="1"/>
  </r>
  <r>
    <x v="2"/>
    <x v="0"/>
    <x v="210"/>
    <x v="0"/>
    <x v="46"/>
    <x v="48"/>
    <x v="0"/>
    <n v="26"/>
    <n v="155"/>
    <n v="4030"/>
    <n v="1491.1"/>
    <n v="0.37"/>
    <x v="1"/>
  </r>
  <r>
    <x v="2"/>
    <x v="0"/>
    <x v="210"/>
    <x v="0"/>
    <x v="46"/>
    <x v="48"/>
    <x v="1"/>
    <n v="31"/>
    <n v="53"/>
    <n v="1643"/>
    <n v="575.04999999999995"/>
    <n v="0.35"/>
    <x v="1"/>
  </r>
  <r>
    <x v="2"/>
    <x v="0"/>
    <x v="210"/>
    <x v="0"/>
    <x v="46"/>
    <x v="48"/>
    <x v="2"/>
    <n v="24"/>
    <n v="70"/>
    <n v="1680"/>
    <n v="487.2"/>
    <n v="0.28999999999999998"/>
    <x v="1"/>
  </r>
  <r>
    <x v="2"/>
    <x v="0"/>
    <x v="210"/>
    <x v="0"/>
    <x v="47"/>
    <x v="49"/>
    <x v="3"/>
    <n v="27"/>
    <n v="75"/>
    <n v="2025"/>
    <n v="648"/>
    <n v="0.32"/>
    <x v="1"/>
  </r>
  <r>
    <x v="2"/>
    <x v="0"/>
    <x v="210"/>
    <x v="0"/>
    <x v="47"/>
    <x v="49"/>
    <x v="4"/>
    <n v="36"/>
    <n v="53"/>
    <n v="1908"/>
    <n v="515.16000000000008"/>
    <n v="0.27"/>
    <x v="1"/>
  </r>
  <r>
    <x v="2"/>
    <x v="0"/>
    <x v="210"/>
    <x v="0"/>
    <x v="47"/>
    <x v="49"/>
    <x v="5"/>
    <n v="30"/>
    <n v="80"/>
    <n v="2400"/>
    <n v="768"/>
    <n v="0.32"/>
    <x v="1"/>
  </r>
  <r>
    <x v="2"/>
    <x v="0"/>
    <x v="218"/>
    <x v="0"/>
    <x v="47"/>
    <x v="49"/>
    <x v="0"/>
    <n v="28"/>
    <n v="155"/>
    <n v="4340"/>
    <n v="1475.6"/>
    <n v="0.33999999999999997"/>
    <x v="1"/>
  </r>
  <r>
    <x v="2"/>
    <x v="0"/>
    <x v="218"/>
    <x v="0"/>
    <x v="47"/>
    <x v="49"/>
    <x v="1"/>
    <n v="31"/>
    <n v="61"/>
    <n v="1891"/>
    <n v="642.93999999999994"/>
    <n v="0.33999999999999997"/>
    <x v="1"/>
  </r>
  <r>
    <x v="2"/>
    <x v="0"/>
    <x v="218"/>
    <x v="0"/>
    <x v="47"/>
    <x v="49"/>
    <x v="2"/>
    <n v="23"/>
    <n v="60"/>
    <n v="1380"/>
    <n v="441.6"/>
    <n v="0.32"/>
    <x v="1"/>
  </r>
  <r>
    <x v="2"/>
    <x v="0"/>
    <x v="218"/>
    <x v="0"/>
    <x v="47"/>
    <x v="49"/>
    <x v="3"/>
    <n v="25"/>
    <n v="93"/>
    <n v="2325"/>
    <n v="651.00000000000011"/>
    <n v="0.28000000000000003"/>
    <x v="1"/>
  </r>
  <r>
    <x v="2"/>
    <x v="0"/>
    <x v="218"/>
    <x v="0"/>
    <x v="47"/>
    <x v="49"/>
    <x v="4"/>
    <n v="36"/>
    <n v="31"/>
    <n v="1116"/>
    <n v="334.8"/>
    <n v="0.3"/>
    <x v="1"/>
  </r>
  <r>
    <x v="2"/>
    <x v="0"/>
    <x v="218"/>
    <x v="0"/>
    <x v="47"/>
    <x v="49"/>
    <x v="5"/>
    <n v="31"/>
    <n v="68"/>
    <n v="2108"/>
    <n v="779.96"/>
    <n v="0.37"/>
    <x v="1"/>
  </r>
  <r>
    <x v="2"/>
    <x v="0"/>
    <x v="237"/>
    <x v="0"/>
    <x v="47"/>
    <x v="49"/>
    <x v="0"/>
    <n v="28"/>
    <n v="149"/>
    <n v="4172"/>
    <n v="1376.7599999999998"/>
    <n v="0.32999999999999996"/>
    <x v="1"/>
  </r>
  <r>
    <x v="2"/>
    <x v="0"/>
    <x v="237"/>
    <x v="0"/>
    <x v="47"/>
    <x v="49"/>
    <x v="1"/>
    <n v="28"/>
    <n v="51"/>
    <n v="1428"/>
    <n v="514.07999999999993"/>
    <n v="0.36"/>
    <x v="1"/>
  </r>
  <r>
    <x v="2"/>
    <x v="0"/>
    <x v="237"/>
    <x v="0"/>
    <x v="47"/>
    <x v="49"/>
    <x v="2"/>
    <n v="22"/>
    <n v="51"/>
    <n v="1122"/>
    <n v="347.82"/>
    <n v="0.31"/>
    <x v="1"/>
  </r>
  <r>
    <x v="2"/>
    <x v="0"/>
    <x v="237"/>
    <x v="0"/>
    <x v="47"/>
    <x v="49"/>
    <x v="3"/>
    <n v="23"/>
    <n v="39"/>
    <n v="897"/>
    <n v="251.16000000000003"/>
    <n v="0.28000000000000003"/>
    <x v="1"/>
  </r>
  <r>
    <x v="2"/>
    <x v="0"/>
    <x v="237"/>
    <x v="0"/>
    <x v="47"/>
    <x v="49"/>
    <x v="4"/>
    <n v="33"/>
    <n v="44"/>
    <n v="1452"/>
    <n v="392.04"/>
    <n v="0.27"/>
    <x v="1"/>
  </r>
  <r>
    <x v="2"/>
    <x v="0"/>
    <x v="237"/>
    <x v="0"/>
    <x v="47"/>
    <x v="49"/>
    <x v="5"/>
    <n v="30"/>
    <n v="94"/>
    <n v="2820"/>
    <n v="1015.1999999999999"/>
    <n v="0.36"/>
    <x v="1"/>
  </r>
  <r>
    <x v="2"/>
    <x v="0"/>
    <x v="266"/>
    <x v="0"/>
    <x v="47"/>
    <x v="49"/>
    <x v="0"/>
    <n v="41"/>
    <n v="173"/>
    <n v="7093"/>
    <n v="2553.48"/>
    <n v="0.36"/>
    <x v="1"/>
  </r>
  <r>
    <x v="2"/>
    <x v="0"/>
    <x v="266"/>
    <x v="0"/>
    <x v="47"/>
    <x v="49"/>
    <x v="1"/>
    <n v="34"/>
    <n v="68"/>
    <n v="2312"/>
    <n v="832.31999999999994"/>
    <n v="0.36"/>
    <x v="1"/>
  </r>
  <r>
    <x v="2"/>
    <x v="0"/>
    <x v="266"/>
    <x v="0"/>
    <x v="47"/>
    <x v="49"/>
    <x v="2"/>
    <n v="30"/>
    <n v="68"/>
    <n v="2040"/>
    <n v="632.4"/>
    <n v="0.31"/>
    <x v="1"/>
  </r>
  <r>
    <x v="2"/>
    <x v="0"/>
    <x v="266"/>
    <x v="0"/>
    <x v="47"/>
    <x v="49"/>
    <x v="3"/>
    <n v="32"/>
    <n v="54"/>
    <n v="1728"/>
    <n v="518.4"/>
    <n v="0.3"/>
    <x v="1"/>
  </r>
  <r>
    <x v="2"/>
    <x v="0"/>
    <x v="266"/>
    <x v="0"/>
    <x v="47"/>
    <x v="49"/>
    <x v="4"/>
    <n v="39"/>
    <n v="60"/>
    <n v="2340"/>
    <n v="655.20000000000005"/>
    <n v="0.28000000000000003"/>
    <x v="1"/>
  </r>
  <r>
    <x v="2"/>
    <x v="0"/>
    <x v="266"/>
    <x v="0"/>
    <x v="47"/>
    <x v="49"/>
    <x v="5"/>
    <n v="43"/>
    <n v="104"/>
    <n v="4472"/>
    <n v="1520.4799999999998"/>
    <n v="0.33999999999999997"/>
    <x v="1"/>
  </r>
  <r>
    <x v="2"/>
    <x v="0"/>
    <x v="299"/>
    <x v="0"/>
    <x v="47"/>
    <x v="49"/>
    <x v="0"/>
    <n v="39"/>
    <n v="196"/>
    <n v="7644"/>
    <n v="2675.3999999999996"/>
    <n v="0.35"/>
    <x v="1"/>
  </r>
  <r>
    <x v="2"/>
    <x v="0"/>
    <x v="299"/>
    <x v="0"/>
    <x v="47"/>
    <x v="49"/>
    <x v="1"/>
    <n v="36"/>
    <n v="114"/>
    <n v="4104"/>
    <n v="1313.28"/>
    <n v="0.32"/>
    <x v="1"/>
  </r>
  <r>
    <x v="2"/>
    <x v="0"/>
    <x v="299"/>
    <x v="0"/>
    <x v="47"/>
    <x v="49"/>
    <x v="2"/>
    <n v="36"/>
    <n v="75"/>
    <n v="2700"/>
    <n v="837"/>
    <n v="0.31"/>
    <x v="1"/>
  </r>
  <r>
    <x v="2"/>
    <x v="0"/>
    <x v="299"/>
    <x v="0"/>
    <x v="47"/>
    <x v="49"/>
    <x v="3"/>
    <n v="34"/>
    <n v="72"/>
    <n v="2448"/>
    <n v="685.44"/>
    <n v="0.28000000000000003"/>
    <x v="1"/>
  </r>
  <r>
    <x v="2"/>
    <x v="0"/>
    <x v="299"/>
    <x v="0"/>
    <x v="47"/>
    <x v="49"/>
    <x v="4"/>
    <n v="39"/>
    <n v="74"/>
    <n v="2886"/>
    <n v="923.52"/>
    <n v="0.32"/>
    <x v="1"/>
  </r>
  <r>
    <x v="2"/>
    <x v="0"/>
    <x v="299"/>
    <x v="0"/>
    <x v="47"/>
    <x v="49"/>
    <x v="5"/>
    <n v="47"/>
    <n v="120"/>
    <n v="5640"/>
    <n v="1973.9999999999998"/>
    <n v="0.35"/>
    <x v="1"/>
  </r>
  <r>
    <x v="2"/>
    <x v="0"/>
    <x v="327"/>
    <x v="0"/>
    <x v="47"/>
    <x v="49"/>
    <x v="0"/>
    <n v="37"/>
    <n v="180"/>
    <n v="6660"/>
    <n v="2197.7999999999997"/>
    <n v="0.32999999999999996"/>
    <x v="1"/>
  </r>
  <r>
    <x v="2"/>
    <x v="0"/>
    <x v="327"/>
    <x v="0"/>
    <x v="47"/>
    <x v="49"/>
    <x v="1"/>
    <n v="36"/>
    <n v="105"/>
    <n v="3780"/>
    <n v="1398.6"/>
    <n v="0.37"/>
    <x v="1"/>
  </r>
  <r>
    <x v="2"/>
    <x v="0"/>
    <x v="327"/>
    <x v="0"/>
    <x v="47"/>
    <x v="49"/>
    <x v="2"/>
    <n v="32"/>
    <n v="88"/>
    <n v="2816"/>
    <n v="844.8"/>
    <n v="0.3"/>
    <x v="1"/>
  </r>
  <r>
    <x v="2"/>
    <x v="0"/>
    <x v="327"/>
    <x v="0"/>
    <x v="47"/>
    <x v="49"/>
    <x v="3"/>
    <n v="34"/>
    <n v="77"/>
    <n v="2618"/>
    <n v="837.76"/>
    <n v="0.32"/>
    <x v="1"/>
  </r>
  <r>
    <x v="2"/>
    <x v="0"/>
    <x v="327"/>
    <x v="0"/>
    <x v="47"/>
    <x v="49"/>
    <x v="4"/>
    <n v="41"/>
    <n v="80"/>
    <n v="3280"/>
    <n v="1016.8"/>
    <n v="0.31"/>
    <x v="1"/>
  </r>
  <r>
    <x v="2"/>
    <x v="0"/>
    <x v="327"/>
    <x v="0"/>
    <x v="47"/>
    <x v="49"/>
    <x v="5"/>
    <n v="41"/>
    <n v="132"/>
    <n v="5412"/>
    <n v="1731.8400000000001"/>
    <n v="0.32"/>
    <x v="1"/>
  </r>
  <r>
    <x v="2"/>
    <x v="0"/>
    <x v="359"/>
    <x v="0"/>
    <x v="47"/>
    <x v="49"/>
    <x v="0"/>
    <n v="40"/>
    <n v="196"/>
    <n v="7840"/>
    <n v="2587.1999999999998"/>
    <n v="0.32999999999999996"/>
    <x v="1"/>
  </r>
  <r>
    <x v="2"/>
    <x v="0"/>
    <x v="359"/>
    <x v="0"/>
    <x v="47"/>
    <x v="49"/>
    <x v="1"/>
    <n v="33"/>
    <n v="112"/>
    <n v="3696"/>
    <n v="1182.72"/>
    <n v="0.32"/>
    <x v="1"/>
  </r>
  <r>
    <x v="2"/>
    <x v="0"/>
    <x v="359"/>
    <x v="0"/>
    <x v="47"/>
    <x v="49"/>
    <x v="2"/>
    <n v="29"/>
    <n v="85"/>
    <n v="2465"/>
    <n v="764.15"/>
    <n v="0.31"/>
    <x v="1"/>
  </r>
  <r>
    <x v="2"/>
    <x v="0"/>
    <x v="359"/>
    <x v="0"/>
    <x v="47"/>
    <x v="49"/>
    <x v="3"/>
    <n v="31"/>
    <n v="58"/>
    <n v="1798"/>
    <n v="503.44000000000005"/>
    <n v="0.28000000000000003"/>
    <x v="1"/>
  </r>
  <r>
    <x v="2"/>
    <x v="0"/>
    <x v="359"/>
    <x v="0"/>
    <x v="47"/>
    <x v="49"/>
    <x v="4"/>
    <n v="40"/>
    <n v="51"/>
    <n v="2040"/>
    <n v="550.80000000000007"/>
    <n v="0.27"/>
    <x v="1"/>
  </r>
  <r>
    <x v="2"/>
    <x v="0"/>
    <x v="359"/>
    <x v="0"/>
    <x v="47"/>
    <x v="49"/>
    <x v="5"/>
    <n v="46"/>
    <n v="98"/>
    <n v="4508"/>
    <n v="1577.8"/>
    <n v="0.35"/>
    <x v="1"/>
  </r>
  <r>
    <x v="2"/>
    <x v="0"/>
    <x v="389"/>
    <x v="0"/>
    <x v="47"/>
    <x v="49"/>
    <x v="0"/>
    <n v="36"/>
    <n v="153"/>
    <n v="5508"/>
    <n v="1872.7199999999998"/>
    <n v="0.33999999999999997"/>
    <x v="1"/>
  </r>
  <r>
    <x v="2"/>
    <x v="0"/>
    <x v="389"/>
    <x v="0"/>
    <x v="47"/>
    <x v="49"/>
    <x v="1"/>
    <n v="35"/>
    <n v="88"/>
    <n v="3080"/>
    <n v="1139.5999999999999"/>
    <n v="0.37"/>
    <x v="1"/>
  </r>
  <r>
    <x v="2"/>
    <x v="0"/>
    <x v="389"/>
    <x v="0"/>
    <x v="47"/>
    <x v="49"/>
    <x v="2"/>
    <n v="30"/>
    <n v="47"/>
    <n v="1410"/>
    <n v="423"/>
    <n v="0.3"/>
    <x v="1"/>
  </r>
  <r>
    <x v="2"/>
    <x v="0"/>
    <x v="389"/>
    <x v="0"/>
    <x v="47"/>
    <x v="49"/>
    <x v="3"/>
    <n v="34"/>
    <n v="39"/>
    <n v="1326"/>
    <n v="358.02000000000004"/>
    <n v="0.27"/>
    <x v="1"/>
  </r>
  <r>
    <x v="2"/>
    <x v="0"/>
    <x v="389"/>
    <x v="0"/>
    <x v="47"/>
    <x v="49"/>
    <x v="4"/>
    <n v="39"/>
    <n v="41"/>
    <n v="1599"/>
    <n v="495.69"/>
    <n v="0.31"/>
    <x v="1"/>
  </r>
  <r>
    <x v="2"/>
    <x v="0"/>
    <x v="389"/>
    <x v="0"/>
    <x v="47"/>
    <x v="49"/>
    <x v="5"/>
    <n v="41"/>
    <n v="77"/>
    <n v="3157"/>
    <n v="1041.81"/>
    <n v="0.32999999999999996"/>
    <x v="1"/>
  </r>
  <r>
    <x v="2"/>
    <x v="0"/>
    <x v="421"/>
    <x v="0"/>
    <x v="47"/>
    <x v="49"/>
    <x v="0"/>
    <n v="40"/>
    <n v="132"/>
    <n v="5280"/>
    <n v="1742.3999999999999"/>
    <n v="0.32999999999999996"/>
    <x v="1"/>
  </r>
  <r>
    <x v="2"/>
    <x v="0"/>
    <x v="421"/>
    <x v="0"/>
    <x v="47"/>
    <x v="49"/>
    <x v="1"/>
    <n v="37"/>
    <n v="68"/>
    <n v="2516"/>
    <n v="880.59999999999991"/>
    <n v="0.35"/>
    <x v="1"/>
  </r>
  <r>
    <x v="2"/>
    <x v="0"/>
    <x v="421"/>
    <x v="0"/>
    <x v="47"/>
    <x v="49"/>
    <x v="2"/>
    <n v="41"/>
    <n v="38"/>
    <n v="1558"/>
    <n v="467.4"/>
    <n v="0.3"/>
    <x v="1"/>
  </r>
  <r>
    <x v="2"/>
    <x v="0"/>
    <x v="421"/>
    <x v="0"/>
    <x v="47"/>
    <x v="49"/>
    <x v="3"/>
    <n v="38"/>
    <n v="32"/>
    <n v="1216"/>
    <n v="328.32000000000005"/>
    <n v="0.27"/>
    <x v="1"/>
  </r>
  <r>
    <x v="2"/>
    <x v="0"/>
    <x v="421"/>
    <x v="0"/>
    <x v="47"/>
    <x v="49"/>
    <x v="4"/>
    <n v="51"/>
    <n v="34"/>
    <n v="1734"/>
    <n v="485.52000000000004"/>
    <n v="0.28000000000000003"/>
    <x v="1"/>
  </r>
  <r>
    <x v="5"/>
    <x v="0"/>
    <x v="421"/>
    <x v="0"/>
    <x v="47"/>
    <x v="49"/>
    <x v="5"/>
    <n v="51"/>
    <n v="68"/>
    <n v="3468"/>
    <n v="1213.8"/>
    <n v="0.35"/>
    <x v="1"/>
  </r>
  <r>
    <x v="5"/>
    <x v="0"/>
    <x v="451"/>
    <x v="0"/>
    <x v="47"/>
    <x v="49"/>
    <x v="0"/>
    <n v="49"/>
    <n v="120"/>
    <n v="5880"/>
    <n v="2058"/>
    <n v="0.35"/>
    <x v="1"/>
  </r>
  <r>
    <x v="5"/>
    <x v="0"/>
    <x v="451"/>
    <x v="0"/>
    <x v="47"/>
    <x v="49"/>
    <x v="1"/>
    <n v="40"/>
    <n v="102"/>
    <n v="4080"/>
    <n v="1428"/>
    <n v="0.35"/>
    <x v="1"/>
  </r>
  <r>
    <x v="5"/>
    <x v="0"/>
    <x v="451"/>
    <x v="0"/>
    <x v="47"/>
    <x v="49"/>
    <x v="2"/>
    <n v="44"/>
    <n v="91"/>
    <n v="4004"/>
    <n v="1201.2"/>
    <n v="0.3"/>
    <x v="1"/>
  </r>
  <r>
    <x v="5"/>
    <x v="0"/>
    <x v="451"/>
    <x v="0"/>
    <x v="47"/>
    <x v="49"/>
    <x v="3"/>
    <n v="42"/>
    <n v="83"/>
    <n v="3486"/>
    <n v="1010.9399999999999"/>
    <n v="0.28999999999999998"/>
    <x v="1"/>
  </r>
  <r>
    <x v="5"/>
    <x v="0"/>
    <x v="451"/>
    <x v="0"/>
    <x v="47"/>
    <x v="49"/>
    <x v="4"/>
    <n v="50"/>
    <n v="78"/>
    <n v="3900"/>
    <n v="1248"/>
    <n v="0.32"/>
    <x v="1"/>
  </r>
  <r>
    <x v="5"/>
    <x v="0"/>
    <x v="451"/>
    <x v="0"/>
    <x v="47"/>
    <x v="49"/>
    <x v="5"/>
    <n v="48"/>
    <n v="123"/>
    <n v="5904"/>
    <n v="2066.4"/>
    <n v="0.35"/>
    <x v="1"/>
  </r>
  <r>
    <x v="5"/>
    <x v="0"/>
    <x v="480"/>
    <x v="0"/>
    <x v="47"/>
    <x v="49"/>
    <x v="0"/>
    <n v="51"/>
    <n v="178"/>
    <n v="9078"/>
    <n v="3177.2999999999997"/>
    <n v="0.35"/>
    <x v="1"/>
  </r>
  <r>
    <x v="5"/>
    <x v="0"/>
    <x v="480"/>
    <x v="0"/>
    <x v="47"/>
    <x v="49"/>
    <x v="1"/>
    <n v="37"/>
    <n v="113"/>
    <n v="4181"/>
    <n v="1337.92"/>
    <n v="0.32"/>
    <x v="1"/>
  </r>
  <r>
    <x v="5"/>
    <x v="0"/>
    <x v="480"/>
    <x v="0"/>
    <x v="47"/>
    <x v="49"/>
    <x v="2"/>
    <n v="36"/>
    <n v="112"/>
    <n v="4032"/>
    <n v="1088.6400000000001"/>
    <n v="0.27"/>
    <x v="1"/>
  </r>
  <r>
    <x v="5"/>
    <x v="0"/>
    <x v="480"/>
    <x v="0"/>
    <x v="47"/>
    <x v="49"/>
    <x v="3"/>
    <n v="43"/>
    <n v="105"/>
    <n v="4515"/>
    <n v="1264.2"/>
    <n v="0.28000000000000003"/>
    <x v="1"/>
  </r>
  <r>
    <x v="5"/>
    <x v="0"/>
    <x v="480"/>
    <x v="0"/>
    <x v="47"/>
    <x v="49"/>
    <x v="4"/>
    <n v="52"/>
    <n v="90"/>
    <n v="4680"/>
    <n v="1357.1999999999998"/>
    <n v="0.28999999999999998"/>
    <x v="1"/>
  </r>
  <r>
    <x v="5"/>
    <x v="0"/>
    <x v="480"/>
    <x v="0"/>
    <x v="47"/>
    <x v="49"/>
    <x v="5"/>
    <n v="51"/>
    <n v="128"/>
    <n v="6528"/>
    <n v="2154.2399999999998"/>
    <n v="0.32999999999999996"/>
    <x v="1"/>
  </r>
  <r>
    <x v="5"/>
    <x v="0"/>
    <x v="178"/>
    <x v="0"/>
    <x v="47"/>
    <x v="49"/>
    <x v="0"/>
    <n v="35"/>
    <n v="179"/>
    <n v="6265"/>
    <n v="3257.8"/>
    <n v="0.52"/>
    <x v="1"/>
  </r>
  <r>
    <x v="5"/>
    <x v="0"/>
    <x v="178"/>
    <x v="0"/>
    <x v="47"/>
    <x v="49"/>
    <x v="1"/>
    <n v="36"/>
    <n v="107"/>
    <n v="3852"/>
    <n v="1887.48"/>
    <n v="0.49"/>
    <x v="1"/>
  </r>
  <r>
    <x v="5"/>
    <x v="0"/>
    <x v="178"/>
    <x v="0"/>
    <x v="47"/>
    <x v="49"/>
    <x v="2"/>
    <n v="27"/>
    <n v="101"/>
    <n v="2727"/>
    <n v="1090.8"/>
    <n v="0.39999999999999997"/>
    <x v="1"/>
  </r>
  <r>
    <x v="5"/>
    <x v="0"/>
    <x v="178"/>
    <x v="0"/>
    <x v="47"/>
    <x v="49"/>
    <x v="3"/>
    <n v="29"/>
    <n v="53"/>
    <n v="1537"/>
    <n v="599.42999999999995"/>
    <n v="0.38999999999999996"/>
    <x v="1"/>
  </r>
  <r>
    <x v="5"/>
    <x v="0"/>
    <x v="178"/>
    <x v="0"/>
    <x v="47"/>
    <x v="49"/>
    <x v="4"/>
    <n v="37"/>
    <n v="70"/>
    <n v="2590"/>
    <n v="1061.8999999999999"/>
    <n v="0.41"/>
    <x v="1"/>
  </r>
  <r>
    <x v="5"/>
    <x v="0"/>
    <x v="178"/>
    <x v="0"/>
    <x v="47"/>
    <x v="49"/>
    <x v="5"/>
    <n v="34"/>
    <n v="104"/>
    <n v="3536"/>
    <n v="1520.4799999999998"/>
    <n v="0.42999999999999994"/>
    <x v="1"/>
  </r>
  <r>
    <x v="5"/>
    <x v="0"/>
    <x v="207"/>
    <x v="0"/>
    <x v="47"/>
    <x v="49"/>
    <x v="0"/>
    <n v="33"/>
    <n v="184"/>
    <n v="6072"/>
    <n v="2853.84"/>
    <n v="0.47000000000000003"/>
    <x v="1"/>
  </r>
  <r>
    <x v="5"/>
    <x v="0"/>
    <x v="207"/>
    <x v="0"/>
    <x v="47"/>
    <x v="49"/>
    <x v="1"/>
    <n v="33"/>
    <n v="72"/>
    <n v="2376"/>
    <n v="1116.72"/>
    <n v="0.47000000000000003"/>
    <x v="1"/>
  </r>
  <r>
    <x v="5"/>
    <x v="0"/>
    <x v="207"/>
    <x v="0"/>
    <x v="47"/>
    <x v="49"/>
    <x v="2"/>
    <n v="25"/>
    <n v="85"/>
    <n v="2125"/>
    <n v="849.99999999999989"/>
    <n v="0.39999999999999997"/>
    <x v="1"/>
  </r>
  <r>
    <x v="5"/>
    <x v="0"/>
    <x v="207"/>
    <x v="0"/>
    <x v="48"/>
    <x v="50"/>
    <x v="3"/>
    <n v="30"/>
    <n v="48"/>
    <n v="1440"/>
    <n v="547.20000000000005"/>
    <n v="0.38"/>
    <x v="1"/>
  </r>
  <r>
    <x v="5"/>
    <x v="0"/>
    <x v="207"/>
    <x v="0"/>
    <x v="48"/>
    <x v="50"/>
    <x v="4"/>
    <n v="36"/>
    <n v="68"/>
    <n v="2448"/>
    <n v="954.71999999999991"/>
    <n v="0.38999999999999996"/>
    <x v="1"/>
  </r>
  <r>
    <x v="5"/>
    <x v="0"/>
    <x v="207"/>
    <x v="0"/>
    <x v="48"/>
    <x v="50"/>
    <x v="5"/>
    <n v="35"/>
    <n v="107"/>
    <n v="3745"/>
    <n v="1760.1499999999999"/>
    <n v="0.47"/>
    <x v="1"/>
  </r>
  <r>
    <x v="5"/>
    <x v="0"/>
    <x v="215"/>
    <x v="0"/>
    <x v="48"/>
    <x v="50"/>
    <x v="0"/>
    <n v="35"/>
    <n v="185"/>
    <n v="6475"/>
    <n v="3172.75"/>
    <n v="0.49"/>
    <x v="1"/>
  </r>
  <r>
    <x v="5"/>
    <x v="0"/>
    <x v="215"/>
    <x v="0"/>
    <x v="48"/>
    <x v="50"/>
    <x v="1"/>
    <n v="36"/>
    <n v="80"/>
    <n v="2880"/>
    <n v="1440"/>
    <n v="0.5"/>
    <x v="1"/>
  </r>
  <r>
    <x v="5"/>
    <x v="0"/>
    <x v="215"/>
    <x v="0"/>
    <x v="48"/>
    <x v="50"/>
    <x v="2"/>
    <n v="23"/>
    <n v="85"/>
    <n v="1955"/>
    <n v="742.9"/>
    <n v="0.38"/>
    <x v="1"/>
  </r>
  <r>
    <x v="5"/>
    <x v="0"/>
    <x v="215"/>
    <x v="0"/>
    <x v="48"/>
    <x v="50"/>
    <x v="3"/>
    <n v="30"/>
    <n v="39"/>
    <n v="1170"/>
    <n v="467.99999999999994"/>
    <n v="0.39999999999999997"/>
    <x v="1"/>
  </r>
  <r>
    <x v="5"/>
    <x v="0"/>
    <x v="215"/>
    <x v="0"/>
    <x v="48"/>
    <x v="50"/>
    <x v="4"/>
    <n v="36"/>
    <n v="56"/>
    <n v="2016"/>
    <n v="786.2399999999999"/>
    <n v="0.38999999999999996"/>
    <x v="1"/>
  </r>
  <r>
    <x v="5"/>
    <x v="0"/>
    <x v="215"/>
    <x v="0"/>
    <x v="48"/>
    <x v="50"/>
    <x v="5"/>
    <n v="29"/>
    <n v="96"/>
    <n v="2784"/>
    <n v="1280.6399999999999"/>
    <n v="0.45999999999999996"/>
    <x v="1"/>
  </r>
  <r>
    <x v="5"/>
    <x v="0"/>
    <x v="234"/>
    <x v="0"/>
    <x v="48"/>
    <x v="50"/>
    <x v="0"/>
    <n v="30"/>
    <n v="168"/>
    <n v="5040"/>
    <n v="2620.8000000000002"/>
    <n v="0.52"/>
    <x v="1"/>
  </r>
  <r>
    <x v="5"/>
    <x v="0"/>
    <x v="234"/>
    <x v="0"/>
    <x v="48"/>
    <x v="50"/>
    <x v="1"/>
    <n v="35"/>
    <n v="68"/>
    <n v="2380"/>
    <n v="1118.6000000000001"/>
    <n v="0.47000000000000003"/>
    <x v="1"/>
  </r>
  <r>
    <x v="5"/>
    <x v="0"/>
    <x v="234"/>
    <x v="0"/>
    <x v="48"/>
    <x v="50"/>
    <x v="2"/>
    <n v="25"/>
    <n v="74"/>
    <n v="1850"/>
    <n v="777"/>
    <n v="0.42"/>
    <x v="1"/>
  </r>
  <r>
    <x v="5"/>
    <x v="0"/>
    <x v="234"/>
    <x v="0"/>
    <x v="48"/>
    <x v="50"/>
    <x v="3"/>
    <n v="30"/>
    <n v="50"/>
    <n v="1500"/>
    <n v="600"/>
    <n v="0.39999999999999997"/>
    <x v="1"/>
  </r>
  <r>
    <x v="5"/>
    <x v="0"/>
    <x v="234"/>
    <x v="0"/>
    <x v="48"/>
    <x v="50"/>
    <x v="4"/>
    <n v="41"/>
    <n v="53"/>
    <n v="2173"/>
    <n v="912.66"/>
    <n v="0.42"/>
    <x v="1"/>
  </r>
  <r>
    <x v="5"/>
    <x v="0"/>
    <x v="234"/>
    <x v="0"/>
    <x v="48"/>
    <x v="50"/>
    <x v="5"/>
    <n v="36"/>
    <n v="90"/>
    <n v="3240"/>
    <n v="1425.6"/>
    <n v="0.43999999999999995"/>
    <x v="1"/>
  </r>
  <r>
    <x v="5"/>
    <x v="0"/>
    <x v="263"/>
    <x v="0"/>
    <x v="48"/>
    <x v="50"/>
    <x v="0"/>
    <n v="48"/>
    <n v="177"/>
    <n v="8496"/>
    <n v="4332.96"/>
    <n v="0.51"/>
    <x v="1"/>
  </r>
  <r>
    <x v="5"/>
    <x v="0"/>
    <x v="263"/>
    <x v="0"/>
    <x v="48"/>
    <x v="50"/>
    <x v="1"/>
    <n v="41"/>
    <n v="94"/>
    <n v="3854"/>
    <n v="1965.54"/>
    <n v="0.51"/>
    <x v="1"/>
  </r>
  <r>
    <x v="5"/>
    <x v="0"/>
    <x v="263"/>
    <x v="0"/>
    <x v="48"/>
    <x v="50"/>
    <x v="2"/>
    <n v="37"/>
    <n v="96"/>
    <n v="3552"/>
    <n v="1314.24"/>
    <n v="0.37"/>
    <x v="1"/>
  </r>
  <r>
    <x v="5"/>
    <x v="0"/>
    <x v="263"/>
    <x v="0"/>
    <x v="48"/>
    <x v="50"/>
    <x v="3"/>
    <n v="40"/>
    <n v="83"/>
    <n v="3320"/>
    <n v="1328"/>
    <n v="0.39999999999999997"/>
    <x v="1"/>
  </r>
  <r>
    <x v="5"/>
    <x v="0"/>
    <x v="263"/>
    <x v="0"/>
    <x v="48"/>
    <x v="50"/>
    <x v="4"/>
    <n v="46"/>
    <n v="91"/>
    <n v="4186"/>
    <n v="1716.26"/>
    <n v="0.41"/>
    <x v="1"/>
  </r>
  <r>
    <x v="5"/>
    <x v="0"/>
    <x v="263"/>
    <x v="0"/>
    <x v="48"/>
    <x v="50"/>
    <x v="5"/>
    <n v="47"/>
    <n v="120"/>
    <n v="5640"/>
    <n v="2594.3999999999996"/>
    <n v="0.45999999999999996"/>
    <x v="1"/>
  </r>
  <r>
    <x v="5"/>
    <x v="0"/>
    <x v="296"/>
    <x v="0"/>
    <x v="48"/>
    <x v="50"/>
    <x v="0"/>
    <n v="47"/>
    <n v="195"/>
    <n v="9165"/>
    <n v="4490.8500000000004"/>
    <n v="0.49"/>
    <x v="1"/>
  </r>
  <r>
    <x v="5"/>
    <x v="0"/>
    <x v="296"/>
    <x v="0"/>
    <x v="48"/>
    <x v="50"/>
    <x v="1"/>
    <n v="44"/>
    <n v="120"/>
    <n v="5280"/>
    <n v="2640"/>
    <n v="0.5"/>
    <x v="1"/>
  </r>
  <r>
    <x v="5"/>
    <x v="0"/>
    <x v="296"/>
    <x v="0"/>
    <x v="48"/>
    <x v="50"/>
    <x v="2"/>
    <n v="35"/>
    <n v="104"/>
    <n v="3640"/>
    <n v="1419.6"/>
    <n v="0.38999999999999996"/>
    <x v="1"/>
  </r>
  <r>
    <x v="5"/>
    <x v="0"/>
    <x v="296"/>
    <x v="0"/>
    <x v="48"/>
    <x v="50"/>
    <x v="3"/>
    <n v="38"/>
    <n v="102"/>
    <n v="3876"/>
    <n v="1550.3999999999999"/>
    <n v="0.39999999999999997"/>
    <x v="1"/>
  </r>
  <r>
    <x v="5"/>
    <x v="0"/>
    <x v="296"/>
    <x v="0"/>
    <x v="48"/>
    <x v="50"/>
    <x v="4"/>
    <n v="44"/>
    <n v="105"/>
    <n v="4620"/>
    <n v="1894.1999999999998"/>
    <n v="0.41"/>
    <x v="1"/>
  </r>
  <r>
    <x v="5"/>
    <x v="0"/>
    <x v="296"/>
    <x v="0"/>
    <x v="48"/>
    <x v="50"/>
    <x v="5"/>
    <n v="49"/>
    <n v="158"/>
    <n v="7742"/>
    <n v="3483.8999999999996"/>
    <n v="0.44999999999999996"/>
    <x v="1"/>
  </r>
  <r>
    <x v="5"/>
    <x v="0"/>
    <x v="324"/>
    <x v="0"/>
    <x v="48"/>
    <x v="50"/>
    <x v="0"/>
    <n v="45"/>
    <n v="209"/>
    <n v="9405"/>
    <n v="4890.6000000000004"/>
    <n v="0.52"/>
    <x v="1"/>
  </r>
  <r>
    <x v="5"/>
    <x v="0"/>
    <x v="324"/>
    <x v="0"/>
    <x v="48"/>
    <x v="50"/>
    <x v="1"/>
    <n v="42"/>
    <n v="145"/>
    <n v="6090"/>
    <n v="3045"/>
    <n v="0.5"/>
    <x v="1"/>
  </r>
  <r>
    <x v="5"/>
    <x v="0"/>
    <x v="324"/>
    <x v="0"/>
    <x v="48"/>
    <x v="50"/>
    <x v="2"/>
    <n v="33"/>
    <n v="109"/>
    <n v="3597"/>
    <n v="1330.8899999999999"/>
    <n v="0.37"/>
    <x v="1"/>
  </r>
  <r>
    <x v="5"/>
    <x v="0"/>
    <x v="324"/>
    <x v="0"/>
    <x v="48"/>
    <x v="50"/>
    <x v="3"/>
    <n v="36"/>
    <n v="96"/>
    <n v="3456"/>
    <n v="1451.52"/>
    <n v="0.42"/>
    <x v="1"/>
  </r>
  <r>
    <x v="5"/>
    <x v="0"/>
    <x v="324"/>
    <x v="0"/>
    <x v="48"/>
    <x v="50"/>
    <x v="4"/>
    <n v="39"/>
    <n v="114"/>
    <n v="4446"/>
    <n v="1689.48"/>
    <n v="0.38"/>
    <x v="1"/>
  </r>
  <r>
    <x v="5"/>
    <x v="0"/>
    <x v="324"/>
    <x v="0"/>
    <x v="48"/>
    <x v="50"/>
    <x v="5"/>
    <n v="49"/>
    <n v="175"/>
    <n v="8575"/>
    <n v="4030.2499999999995"/>
    <n v="0.47"/>
    <x v="1"/>
  </r>
  <r>
    <x v="5"/>
    <x v="0"/>
    <x v="356"/>
    <x v="0"/>
    <x v="48"/>
    <x v="50"/>
    <x v="0"/>
    <n v="42"/>
    <n v="215"/>
    <n v="9030"/>
    <n v="4605.3"/>
    <n v="0.51"/>
    <x v="1"/>
  </r>
  <r>
    <x v="5"/>
    <x v="0"/>
    <x v="356"/>
    <x v="0"/>
    <x v="48"/>
    <x v="50"/>
    <x v="1"/>
    <n v="43"/>
    <n v="149"/>
    <n v="6407"/>
    <n v="3331.6400000000003"/>
    <n v="0.52"/>
    <x v="1"/>
  </r>
  <r>
    <x v="5"/>
    <x v="0"/>
    <x v="356"/>
    <x v="0"/>
    <x v="48"/>
    <x v="50"/>
    <x v="2"/>
    <n v="34"/>
    <n v="116"/>
    <n v="3944"/>
    <n v="1538.1599999999999"/>
    <n v="0.38999999999999996"/>
    <x v="1"/>
  </r>
  <r>
    <x v="5"/>
    <x v="0"/>
    <x v="356"/>
    <x v="0"/>
    <x v="48"/>
    <x v="50"/>
    <x v="3"/>
    <n v="40"/>
    <n v="85"/>
    <n v="3400"/>
    <n v="1428"/>
    <n v="0.42"/>
    <x v="1"/>
  </r>
  <r>
    <x v="5"/>
    <x v="0"/>
    <x v="356"/>
    <x v="0"/>
    <x v="48"/>
    <x v="50"/>
    <x v="4"/>
    <n v="43"/>
    <n v="72"/>
    <n v="3096"/>
    <n v="1207.4399999999998"/>
    <n v="0.38999999999999996"/>
    <x v="1"/>
  </r>
  <r>
    <x v="5"/>
    <x v="0"/>
    <x v="356"/>
    <x v="0"/>
    <x v="48"/>
    <x v="50"/>
    <x v="5"/>
    <n v="44"/>
    <n v="136"/>
    <n v="5984"/>
    <n v="2573.1199999999994"/>
    <n v="0.42999999999999994"/>
    <x v="1"/>
  </r>
  <r>
    <x v="5"/>
    <x v="0"/>
    <x v="386"/>
    <x v="0"/>
    <x v="48"/>
    <x v="50"/>
    <x v="0"/>
    <n v="44"/>
    <n v="179"/>
    <n v="7876"/>
    <n v="3859.24"/>
    <n v="0.49"/>
    <x v="1"/>
  </r>
  <r>
    <x v="5"/>
    <x v="0"/>
    <x v="386"/>
    <x v="0"/>
    <x v="48"/>
    <x v="50"/>
    <x v="1"/>
    <n v="42"/>
    <n v="111"/>
    <n v="4662"/>
    <n v="2377.62"/>
    <n v="0.51"/>
    <x v="1"/>
  </r>
  <r>
    <x v="5"/>
    <x v="0"/>
    <x v="386"/>
    <x v="0"/>
    <x v="48"/>
    <x v="50"/>
    <x v="2"/>
    <n v="40"/>
    <n v="72"/>
    <n v="2880"/>
    <n v="1209.5999999999999"/>
    <n v="0.42"/>
    <x v="1"/>
  </r>
  <r>
    <x v="5"/>
    <x v="0"/>
    <x v="386"/>
    <x v="0"/>
    <x v="48"/>
    <x v="50"/>
    <x v="3"/>
    <n v="35"/>
    <n v="66"/>
    <n v="2310"/>
    <n v="923.99999999999989"/>
    <n v="0.39999999999999997"/>
    <x v="1"/>
  </r>
  <r>
    <x v="5"/>
    <x v="0"/>
    <x v="386"/>
    <x v="0"/>
    <x v="48"/>
    <x v="50"/>
    <x v="4"/>
    <n v="48"/>
    <n v="68"/>
    <n v="3264"/>
    <n v="1207.68"/>
    <n v="0.37"/>
    <x v="1"/>
  </r>
  <r>
    <x v="5"/>
    <x v="0"/>
    <x v="386"/>
    <x v="0"/>
    <x v="48"/>
    <x v="50"/>
    <x v="5"/>
    <n v="45"/>
    <n v="93"/>
    <n v="4185"/>
    <n v="1925.1"/>
    <n v="0.45999999999999996"/>
    <x v="1"/>
  </r>
  <r>
    <x v="5"/>
    <x v="0"/>
    <x v="418"/>
    <x v="0"/>
    <x v="48"/>
    <x v="50"/>
    <x v="0"/>
    <n v="44"/>
    <n v="157"/>
    <n v="6908"/>
    <n v="3246.76"/>
    <n v="0.47000000000000003"/>
    <x v="1"/>
  </r>
  <r>
    <x v="5"/>
    <x v="0"/>
    <x v="418"/>
    <x v="0"/>
    <x v="48"/>
    <x v="50"/>
    <x v="1"/>
    <n v="44"/>
    <n v="99"/>
    <n v="4356"/>
    <n v="2134.44"/>
    <n v="0.49"/>
    <x v="1"/>
  </r>
  <r>
    <x v="5"/>
    <x v="0"/>
    <x v="418"/>
    <x v="0"/>
    <x v="48"/>
    <x v="50"/>
    <x v="2"/>
    <n v="40"/>
    <n v="66"/>
    <n v="2640"/>
    <n v="976.8"/>
    <n v="0.37"/>
    <x v="1"/>
  </r>
  <r>
    <x v="5"/>
    <x v="0"/>
    <x v="418"/>
    <x v="0"/>
    <x v="48"/>
    <x v="50"/>
    <x v="3"/>
    <n v="46"/>
    <n v="61"/>
    <n v="2806"/>
    <n v="1038.22"/>
    <n v="0.37"/>
    <x v="1"/>
  </r>
  <r>
    <x v="5"/>
    <x v="0"/>
    <x v="418"/>
    <x v="0"/>
    <x v="48"/>
    <x v="50"/>
    <x v="4"/>
    <n v="55"/>
    <n v="58"/>
    <n v="3190"/>
    <n v="1180.3"/>
    <n v="0.37"/>
    <x v="1"/>
  </r>
  <r>
    <x v="3"/>
    <x v="0"/>
    <x v="418"/>
    <x v="0"/>
    <x v="48"/>
    <x v="50"/>
    <x v="5"/>
    <n v="54"/>
    <n v="90"/>
    <n v="4860"/>
    <n v="2235.6"/>
    <n v="0.45999999999999996"/>
    <x v="1"/>
  </r>
  <r>
    <x v="3"/>
    <x v="0"/>
    <x v="448"/>
    <x v="0"/>
    <x v="48"/>
    <x v="50"/>
    <x v="0"/>
    <n v="54"/>
    <n v="140"/>
    <n v="7560"/>
    <n v="3780"/>
    <n v="0.5"/>
    <x v="1"/>
  </r>
  <r>
    <x v="3"/>
    <x v="0"/>
    <x v="448"/>
    <x v="0"/>
    <x v="48"/>
    <x v="50"/>
    <x v="1"/>
    <n v="47"/>
    <n v="98"/>
    <n v="4606"/>
    <n v="2256.94"/>
    <n v="0.49"/>
    <x v="1"/>
  </r>
  <r>
    <x v="3"/>
    <x v="0"/>
    <x v="448"/>
    <x v="0"/>
    <x v="48"/>
    <x v="50"/>
    <x v="2"/>
    <n v="46"/>
    <n v="102"/>
    <n v="4692"/>
    <n v="1736.04"/>
    <n v="0.37"/>
    <x v="1"/>
  </r>
  <r>
    <x v="5"/>
    <x v="0"/>
    <x v="448"/>
    <x v="0"/>
    <x v="48"/>
    <x v="50"/>
    <x v="3"/>
    <n v="42"/>
    <n v="96"/>
    <n v="4032"/>
    <n v="1572.4799999999998"/>
    <n v="0.38999999999999996"/>
    <x v="1"/>
  </r>
  <r>
    <x v="5"/>
    <x v="0"/>
    <x v="448"/>
    <x v="0"/>
    <x v="48"/>
    <x v="50"/>
    <x v="4"/>
    <n v="50"/>
    <n v="91"/>
    <n v="4550"/>
    <n v="1774.4999999999998"/>
    <n v="0.38999999999999996"/>
    <x v="1"/>
  </r>
  <r>
    <x v="5"/>
    <x v="0"/>
    <x v="448"/>
    <x v="0"/>
    <x v="48"/>
    <x v="50"/>
    <x v="5"/>
    <n v="57"/>
    <n v="128"/>
    <n v="7296"/>
    <n v="3429.12"/>
    <n v="0.47"/>
    <x v="1"/>
  </r>
  <r>
    <x v="5"/>
    <x v="0"/>
    <x v="477"/>
    <x v="0"/>
    <x v="48"/>
    <x v="50"/>
    <x v="0"/>
    <n v="48"/>
    <n v="186"/>
    <n v="8928"/>
    <n v="4285.4399999999996"/>
    <n v="0.48"/>
    <x v="1"/>
  </r>
  <r>
    <x v="5"/>
    <x v="0"/>
    <x v="477"/>
    <x v="0"/>
    <x v="48"/>
    <x v="50"/>
    <x v="1"/>
    <n v="41"/>
    <n v="132"/>
    <n v="5412"/>
    <n v="2760.12"/>
    <n v="0.51"/>
    <x v="1"/>
  </r>
  <r>
    <x v="5"/>
    <x v="0"/>
    <x v="477"/>
    <x v="0"/>
    <x v="48"/>
    <x v="50"/>
    <x v="2"/>
    <n v="44"/>
    <n v="131"/>
    <n v="5764"/>
    <n v="2305.6"/>
    <n v="0.39999999999999997"/>
    <x v="1"/>
  </r>
  <r>
    <x v="5"/>
    <x v="0"/>
    <x v="477"/>
    <x v="0"/>
    <x v="48"/>
    <x v="50"/>
    <x v="3"/>
    <n v="44"/>
    <n v="101"/>
    <n v="4444"/>
    <n v="1866.48"/>
    <n v="0.42"/>
    <x v="1"/>
  </r>
  <r>
    <x v="5"/>
    <x v="0"/>
    <x v="477"/>
    <x v="0"/>
    <x v="48"/>
    <x v="50"/>
    <x v="4"/>
    <n v="48"/>
    <n v="104"/>
    <n v="4992"/>
    <n v="2096.64"/>
    <n v="0.42"/>
    <x v="1"/>
  </r>
  <r>
    <x v="5"/>
    <x v="0"/>
    <x v="477"/>
    <x v="0"/>
    <x v="48"/>
    <x v="50"/>
    <x v="5"/>
    <n v="60"/>
    <n v="145"/>
    <n v="8700"/>
    <n v="4088.9999999999995"/>
    <n v="0.47"/>
    <x v="1"/>
  </r>
  <r>
    <x v="5"/>
    <x v="0"/>
    <x v="185"/>
    <x v="0"/>
    <x v="48"/>
    <x v="50"/>
    <x v="0"/>
    <n v="34"/>
    <n v="173"/>
    <n v="5882"/>
    <n v="2529.2600000000002"/>
    <n v="0.43000000000000005"/>
    <x v="1"/>
  </r>
  <r>
    <x v="5"/>
    <x v="0"/>
    <x v="185"/>
    <x v="0"/>
    <x v="48"/>
    <x v="50"/>
    <x v="1"/>
    <n v="39"/>
    <n v="111"/>
    <n v="4329"/>
    <n v="1861.4700000000003"/>
    <n v="0.43000000000000005"/>
    <x v="1"/>
  </r>
  <r>
    <x v="5"/>
    <x v="0"/>
    <x v="185"/>
    <x v="0"/>
    <x v="48"/>
    <x v="50"/>
    <x v="2"/>
    <n v="28"/>
    <n v="101"/>
    <n v="2828"/>
    <n v="1018.0799999999999"/>
    <n v="0.36"/>
    <x v="1"/>
  </r>
  <r>
    <x v="5"/>
    <x v="0"/>
    <x v="185"/>
    <x v="0"/>
    <x v="48"/>
    <x v="50"/>
    <x v="3"/>
    <n v="36"/>
    <n v="60"/>
    <n v="2160"/>
    <n v="691.2"/>
    <n v="0.32"/>
    <x v="1"/>
  </r>
  <r>
    <x v="5"/>
    <x v="0"/>
    <x v="185"/>
    <x v="0"/>
    <x v="48"/>
    <x v="50"/>
    <x v="4"/>
    <n v="43"/>
    <n v="74"/>
    <n v="3182"/>
    <n v="1050.06"/>
    <n v="0.32999999999999996"/>
    <x v="1"/>
  </r>
  <r>
    <x v="5"/>
    <x v="0"/>
    <x v="185"/>
    <x v="0"/>
    <x v="48"/>
    <x v="50"/>
    <x v="5"/>
    <n v="35"/>
    <n v="101"/>
    <n v="3535"/>
    <n v="1413.9999999999998"/>
    <n v="0.39999999999999997"/>
    <x v="1"/>
  </r>
  <r>
    <x v="5"/>
    <x v="0"/>
    <x v="693"/>
    <x v="0"/>
    <x v="48"/>
    <x v="50"/>
    <x v="0"/>
    <n v="34"/>
    <n v="186"/>
    <n v="6324"/>
    <n v="2782.56"/>
    <n v="0.44"/>
    <x v="1"/>
  </r>
  <r>
    <x v="5"/>
    <x v="0"/>
    <x v="693"/>
    <x v="0"/>
    <x v="48"/>
    <x v="50"/>
    <x v="1"/>
    <n v="37"/>
    <n v="85"/>
    <n v="3145"/>
    <n v="1352.3500000000001"/>
    <n v="0.43000000000000005"/>
    <x v="1"/>
  </r>
  <r>
    <x v="5"/>
    <x v="0"/>
    <x v="693"/>
    <x v="0"/>
    <x v="48"/>
    <x v="50"/>
    <x v="2"/>
    <n v="31"/>
    <n v="96"/>
    <n v="2976"/>
    <n v="1011.8399999999999"/>
    <n v="0.33999999999999997"/>
    <x v="1"/>
  </r>
  <r>
    <x v="5"/>
    <x v="0"/>
    <x v="693"/>
    <x v="0"/>
    <x v="49"/>
    <x v="51"/>
    <x v="3"/>
    <n v="31"/>
    <n v="68"/>
    <n v="2108"/>
    <n v="716.71999999999991"/>
    <n v="0.33999999999999997"/>
    <x v="1"/>
  </r>
  <r>
    <x v="5"/>
    <x v="0"/>
    <x v="693"/>
    <x v="0"/>
    <x v="49"/>
    <x v="51"/>
    <x v="4"/>
    <n v="41"/>
    <n v="96"/>
    <n v="3936"/>
    <n v="1298.8799999999999"/>
    <n v="0.32999999999999996"/>
    <x v="1"/>
  </r>
  <r>
    <x v="5"/>
    <x v="0"/>
    <x v="693"/>
    <x v="0"/>
    <x v="49"/>
    <x v="51"/>
    <x v="5"/>
    <n v="36"/>
    <n v="124"/>
    <n v="4464"/>
    <n v="1785.6"/>
    <n v="0.39999999999999997"/>
    <x v="1"/>
  </r>
  <r>
    <x v="5"/>
    <x v="0"/>
    <x v="222"/>
    <x v="0"/>
    <x v="49"/>
    <x v="51"/>
    <x v="0"/>
    <n v="39"/>
    <n v="188"/>
    <n v="7332"/>
    <n v="3372.7200000000003"/>
    <n v="0.46"/>
    <x v="1"/>
  </r>
  <r>
    <x v="5"/>
    <x v="0"/>
    <x v="222"/>
    <x v="0"/>
    <x v="49"/>
    <x v="51"/>
    <x v="1"/>
    <n v="36"/>
    <n v="88"/>
    <n v="3168"/>
    <n v="1457.28"/>
    <n v="0.46"/>
    <x v="1"/>
  </r>
  <r>
    <x v="5"/>
    <x v="0"/>
    <x v="222"/>
    <x v="0"/>
    <x v="49"/>
    <x v="51"/>
    <x v="2"/>
    <n v="32"/>
    <n v="105"/>
    <n v="3360"/>
    <n v="1142.3999999999999"/>
    <n v="0.33999999999999997"/>
    <x v="1"/>
  </r>
  <r>
    <x v="5"/>
    <x v="0"/>
    <x v="222"/>
    <x v="0"/>
    <x v="49"/>
    <x v="51"/>
    <x v="3"/>
    <n v="33"/>
    <n v="45"/>
    <n v="1485"/>
    <n v="549.45000000000005"/>
    <n v="0.37"/>
    <x v="1"/>
  </r>
  <r>
    <x v="5"/>
    <x v="0"/>
    <x v="222"/>
    <x v="0"/>
    <x v="49"/>
    <x v="51"/>
    <x v="4"/>
    <n v="47"/>
    <n v="60"/>
    <n v="2820"/>
    <n v="930.59999999999991"/>
    <n v="0.32999999999999996"/>
    <x v="1"/>
  </r>
  <r>
    <x v="5"/>
    <x v="0"/>
    <x v="222"/>
    <x v="0"/>
    <x v="49"/>
    <x v="51"/>
    <x v="5"/>
    <n v="36"/>
    <n v="99"/>
    <n v="3564"/>
    <n v="1354.32"/>
    <n v="0.38"/>
    <x v="1"/>
  </r>
  <r>
    <x v="5"/>
    <x v="0"/>
    <x v="241"/>
    <x v="0"/>
    <x v="49"/>
    <x v="51"/>
    <x v="0"/>
    <n v="33"/>
    <n v="187"/>
    <n v="6171"/>
    <n v="2591.8200000000002"/>
    <n v="0.42000000000000004"/>
    <x v="1"/>
  </r>
  <r>
    <x v="5"/>
    <x v="0"/>
    <x v="241"/>
    <x v="0"/>
    <x v="49"/>
    <x v="51"/>
    <x v="1"/>
    <n v="38"/>
    <n v="85"/>
    <n v="3230"/>
    <n v="1356.6000000000001"/>
    <n v="0.42000000000000004"/>
    <x v="1"/>
  </r>
  <r>
    <x v="5"/>
    <x v="0"/>
    <x v="241"/>
    <x v="0"/>
    <x v="49"/>
    <x v="51"/>
    <x v="2"/>
    <n v="26"/>
    <n v="80"/>
    <n v="2080"/>
    <n v="707.19999999999993"/>
    <n v="0.33999999999999997"/>
    <x v="1"/>
  </r>
  <r>
    <x v="5"/>
    <x v="0"/>
    <x v="241"/>
    <x v="0"/>
    <x v="49"/>
    <x v="51"/>
    <x v="3"/>
    <n v="35"/>
    <n v="53"/>
    <n v="1855"/>
    <n v="593.6"/>
    <n v="0.32"/>
    <x v="1"/>
  </r>
  <r>
    <x v="5"/>
    <x v="0"/>
    <x v="241"/>
    <x v="0"/>
    <x v="49"/>
    <x v="51"/>
    <x v="4"/>
    <n v="40"/>
    <n v="61"/>
    <n v="2440"/>
    <n v="805.19999999999993"/>
    <n v="0.32999999999999996"/>
    <x v="1"/>
  </r>
  <r>
    <x v="5"/>
    <x v="0"/>
    <x v="241"/>
    <x v="0"/>
    <x v="49"/>
    <x v="51"/>
    <x v="5"/>
    <n v="33"/>
    <n v="101"/>
    <n v="3333"/>
    <n v="1233.21"/>
    <n v="0.37"/>
    <x v="1"/>
  </r>
  <r>
    <x v="5"/>
    <x v="0"/>
    <x v="270"/>
    <x v="0"/>
    <x v="49"/>
    <x v="51"/>
    <x v="0"/>
    <n v="47"/>
    <n v="196"/>
    <n v="9212"/>
    <n v="3961.1600000000003"/>
    <n v="0.43000000000000005"/>
    <x v="1"/>
  </r>
  <r>
    <x v="5"/>
    <x v="0"/>
    <x v="270"/>
    <x v="0"/>
    <x v="49"/>
    <x v="51"/>
    <x v="1"/>
    <n v="40"/>
    <n v="93"/>
    <n v="3720"/>
    <n v="1599.6000000000001"/>
    <n v="0.43000000000000005"/>
    <x v="1"/>
  </r>
  <r>
    <x v="5"/>
    <x v="0"/>
    <x v="270"/>
    <x v="0"/>
    <x v="49"/>
    <x v="51"/>
    <x v="2"/>
    <n v="42"/>
    <n v="101"/>
    <n v="4242"/>
    <n v="1442.28"/>
    <n v="0.33999999999999997"/>
    <x v="1"/>
  </r>
  <r>
    <x v="5"/>
    <x v="0"/>
    <x v="270"/>
    <x v="0"/>
    <x v="49"/>
    <x v="51"/>
    <x v="3"/>
    <n v="41"/>
    <n v="91"/>
    <n v="3731"/>
    <n v="1268.54"/>
    <n v="0.33999999999999997"/>
    <x v="1"/>
  </r>
  <r>
    <x v="5"/>
    <x v="0"/>
    <x v="270"/>
    <x v="0"/>
    <x v="49"/>
    <x v="51"/>
    <x v="4"/>
    <n v="52"/>
    <n v="90"/>
    <n v="4680"/>
    <n v="1497.6000000000001"/>
    <n v="0.32"/>
    <x v="1"/>
  </r>
  <r>
    <x v="5"/>
    <x v="0"/>
    <x v="270"/>
    <x v="0"/>
    <x v="49"/>
    <x v="51"/>
    <x v="5"/>
    <n v="46"/>
    <n v="140"/>
    <n v="6440"/>
    <n v="2511.6"/>
    <n v="0.38999999999999996"/>
    <x v="1"/>
  </r>
  <r>
    <x v="5"/>
    <x v="0"/>
    <x v="303"/>
    <x v="0"/>
    <x v="49"/>
    <x v="51"/>
    <x v="0"/>
    <n v="44"/>
    <n v="216"/>
    <n v="9504"/>
    <n v="4371.84"/>
    <n v="0.46"/>
    <x v="1"/>
  </r>
  <r>
    <x v="5"/>
    <x v="0"/>
    <x v="303"/>
    <x v="0"/>
    <x v="49"/>
    <x v="51"/>
    <x v="1"/>
    <n v="40"/>
    <n v="140"/>
    <n v="5600"/>
    <n v="2632"/>
    <n v="0.47000000000000003"/>
    <x v="1"/>
  </r>
  <r>
    <x v="5"/>
    <x v="0"/>
    <x v="303"/>
    <x v="0"/>
    <x v="49"/>
    <x v="51"/>
    <x v="2"/>
    <n v="43"/>
    <n v="109"/>
    <n v="4687"/>
    <n v="1687.32"/>
    <n v="0.36"/>
    <x v="1"/>
  </r>
  <r>
    <x v="5"/>
    <x v="0"/>
    <x v="303"/>
    <x v="0"/>
    <x v="49"/>
    <x v="51"/>
    <x v="3"/>
    <n v="37"/>
    <n v="104"/>
    <n v="3848"/>
    <n v="1308.32"/>
    <n v="0.33999999999999997"/>
    <x v="1"/>
  </r>
  <r>
    <x v="5"/>
    <x v="0"/>
    <x v="303"/>
    <x v="0"/>
    <x v="49"/>
    <x v="51"/>
    <x v="4"/>
    <n v="47"/>
    <n v="114"/>
    <n v="5358"/>
    <n v="1982.46"/>
    <n v="0.37"/>
    <x v="1"/>
  </r>
  <r>
    <x v="5"/>
    <x v="0"/>
    <x v="303"/>
    <x v="0"/>
    <x v="49"/>
    <x v="51"/>
    <x v="5"/>
    <n v="50"/>
    <n v="162"/>
    <n v="8100"/>
    <n v="3402"/>
    <n v="0.42"/>
    <x v="1"/>
  </r>
  <r>
    <x v="5"/>
    <x v="0"/>
    <x v="331"/>
    <x v="0"/>
    <x v="49"/>
    <x v="51"/>
    <x v="0"/>
    <n v="49"/>
    <n v="224"/>
    <n v="10976"/>
    <n v="4609.92"/>
    <n v="0.42000000000000004"/>
    <x v="1"/>
  </r>
  <r>
    <x v="5"/>
    <x v="0"/>
    <x v="331"/>
    <x v="0"/>
    <x v="49"/>
    <x v="51"/>
    <x v="1"/>
    <n v="47"/>
    <n v="149"/>
    <n v="7003"/>
    <n v="3081.32"/>
    <n v="0.44"/>
    <x v="1"/>
  </r>
  <r>
    <x v="5"/>
    <x v="0"/>
    <x v="331"/>
    <x v="0"/>
    <x v="49"/>
    <x v="51"/>
    <x v="2"/>
    <n v="37"/>
    <n v="128"/>
    <n v="4736"/>
    <n v="1704.96"/>
    <n v="0.36"/>
    <x v="1"/>
  </r>
  <r>
    <x v="5"/>
    <x v="0"/>
    <x v="331"/>
    <x v="0"/>
    <x v="49"/>
    <x v="51"/>
    <x v="3"/>
    <n v="39"/>
    <n v="107"/>
    <n v="4173"/>
    <n v="1460.55"/>
    <n v="0.35"/>
    <x v="1"/>
  </r>
  <r>
    <x v="5"/>
    <x v="0"/>
    <x v="331"/>
    <x v="0"/>
    <x v="49"/>
    <x v="51"/>
    <x v="4"/>
    <n v="47"/>
    <n v="119"/>
    <n v="5593"/>
    <n v="2069.41"/>
    <n v="0.37"/>
    <x v="1"/>
  </r>
  <r>
    <x v="5"/>
    <x v="0"/>
    <x v="331"/>
    <x v="0"/>
    <x v="49"/>
    <x v="51"/>
    <x v="5"/>
    <n v="47"/>
    <n v="163"/>
    <n v="7661"/>
    <n v="3064.3999999999996"/>
    <n v="0.39999999999999997"/>
    <x v="1"/>
  </r>
  <r>
    <x v="5"/>
    <x v="0"/>
    <x v="363"/>
    <x v="0"/>
    <x v="49"/>
    <x v="51"/>
    <x v="0"/>
    <n v="48"/>
    <n v="203"/>
    <n v="9744"/>
    <n v="4482.24"/>
    <n v="0.46"/>
    <x v="1"/>
  </r>
  <r>
    <x v="5"/>
    <x v="0"/>
    <x v="363"/>
    <x v="0"/>
    <x v="49"/>
    <x v="51"/>
    <x v="1"/>
    <n v="39"/>
    <n v="135"/>
    <n v="5265"/>
    <n v="2474.5500000000002"/>
    <n v="0.47000000000000003"/>
    <x v="1"/>
  </r>
  <r>
    <x v="5"/>
    <x v="0"/>
    <x v="363"/>
    <x v="0"/>
    <x v="49"/>
    <x v="51"/>
    <x v="2"/>
    <n v="39"/>
    <n v="113"/>
    <n v="4407"/>
    <n v="1542.4499999999998"/>
    <n v="0.35"/>
    <x v="1"/>
  </r>
  <r>
    <x v="5"/>
    <x v="0"/>
    <x v="363"/>
    <x v="0"/>
    <x v="49"/>
    <x v="51"/>
    <x v="3"/>
    <n v="42"/>
    <n v="88"/>
    <n v="3696"/>
    <n v="1182.72"/>
    <n v="0.32"/>
    <x v="1"/>
  </r>
  <r>
    <x v="5"/>
    <x v="0"/>
    <x v="363"/>
    <x v="0"/>
    <x v="49"/>
    <x v="51"/>
    <x v="4"/>
    <n v="45"/>
    <n v="80"/>
    <n v="3600"/>
    <n v="1187.9999999999998"/>
    <n v="0.32999999999999996"/>
    <x v="1"/>
  </r>
  <r>
    <x v="5"/>
    <x v="0"/>
    <x v="363"/>
    <x v="0"/>
    <x v="49"/>
    <x v="51"/>
    <x v="5"/>
    <n v="46"/>
    <n v="145"/>
    <n v="6670"/>
    <n v="2467.9"/>
    <n v="0.37"/>
    <x v="1"/>
  </r>
  <r>
    <x v="5"/>
    <x v="0"/>
    <x v="393"/>
    <x v="0"/>
    <x v="49"/>
    <x v="51"/>
    <x v="0"/>
    <n v="51"/>
    <n v="193"/>
    <n v="9843"/>
    <n v="4330.92"/>
    <n v="0.44"/>
    <x v="1"/>
  </r>
  <r>
    <x v="5"/>
    <x v="0"/>
    <x v="393"/>
    <x v="0"/>
    <x v="49"/>
    <x v="51"/>
    <x v="1"/>
    <n v="43"/>
    <n v="116"/>
    <n v="4988"/>
    <n v="2094.96"/>
    <n v="0.42000000000000004"/>
    <x v="1"/>
  </r>
  <r>
    <x v="5"/>
    <x v="0"/>
    <x v="393"/>
    <x v="0"/>
    <x v="49"/>
    <x v="51"/>
    <x v="2"/>
    <n v="43"/>
    <n v="78"/>
    <n v="3354"/>
    <n v="1106.82"/>
    <n v="0.32999999999999996"/>
    <x v="1"/>
  </r>
  <r>
    <x v="5"/>
    <x v="0"/>
    <x v="393"/>
    <x v="0"/>
    <x v="49"/>
    <x v="51"/>
    <x v="3"/>
    <n v="41"/>
    <n v="74"/>
    <n v="3034"/>
    <n v="1122.58"/>
    <n v="0.37"/>
    <x v="1"/>
  </r>
  <r>
    <x v="5"/>
    <x v="0"/>
    <x v="393"/>
    <x v="0"/>
    <x v="49"/>
    <x v="51"/>
    <x v="4"/>
    <n v="48"/>
    <n v="70"/>
    <n v="3360"/>
    <n v="1209.5999999999999"/>
    <n v="0.36"/>
    <x v="1"/>
  </r>
  <r>
    <x v="5"/>
    <x v="0"/>
    <x v="393"/>
    <x v="0"/>
    <x v="49"/>
    <x v="51"/>
    <x v="5"/>
    <n v="53"/>
    <n v="104"/>
    <n v="5512"/>
    <n v="2039.44"/>
    <n v="0.37"/>
    <x v="1"/>
  </r>
  <r>
    <x v="0"/>
    <x v="0"/>
    <x v="425"/>
    <x v="0"/>
    <x v="49"/>
    <x v="51"/>
    <x v="0"/>
    <n v="52"/>
    <n v="162"/>
    <n v="8424"/>
    <n v="3538.0800000000004"/>
    <n v="0.42000000000000004"/>
    <x v="1"/>
  </r>
  <r>
    <x v="0"/>
    <x v="0"/>
    <x v="425"/>
    <x v="0"/>
    <x v="49"/>
    <x v="51"/>
    <x v="1"/>
    <n v="44"/>
    <n v="99"/>
    <n v="4356"/>
    <n v="1916.64"/>
    <n v="0.44"/>
    <x v="1"/>
  </r>
  <r>
    <x v="0"/>
    <x v="0"/>
    <x v="425"/>
    <x v="0"/>
    <x v="49"/>
    <x v="51"/>
    <x v="2"/>
    <n v="52"/>
    <n v="60"/>
    <n v="3120"/>
    <n v="1029.5999999999999"/>
    <n v="0.32999999999999996"/>
    <x v="1"/>
  </r>
  <r>
    <x v="0"/>
    <x v="0"/>
    <x v="425"/>
    <x v="0"/>
    <x v="49"/>
    <x v="51"/>
    <x v="3"/>
    <n v="44"/>
    <n v="61"/>
    <n v="2684"/>
    <n v="858.88"/>
    <n v="0.32"/>
    <x v="1"/>
  </r>
  <r>
    <x v="0"/>
    <x v="0"/>
    <x v="425"/>
    <x v="0"/>
    <x v="49"/>
    <x v="51"/>
    <x v="4"/>
    <n v="50"/>
    <n v="58"/>
    <n v="2900"/>
    <n v="928"/>
    <n v="0.32"/>
    <x v="1"/>
  </r>
  <r>
    <x v="0"/>
    <x v="0"/>
    <x v="425"/>
    <x v="0"/>
    <x v="49"/>
    <x v="51"/>
    <x v="5"/>
    <n v="64"/>
    <n v="90"/>
    <n v="5760"/>
    <n v="2246.3999999999996"/>
    <n v="0.38999999999999996"/>
    <x v="1"/>
  </r>
  <r>
    <x v="0"/>
    <x v="0"/>
    <x v="455"/>
    <x v="0"/>
    <x v="49"/>
    <x v="51"/>
    <x v="0"/>
    <n v="59"/>
    <n v="149"/>
    <n v="8791"/>
    <n v="3780.1300000000006"/>
    <n v="0.43000000000000005"/>
    <x v="1"/>
  </r>
  <r>
    <x v="0"/>
    <x v="0"/>
    <x v="455"/>
    <x v="0"/>
    <x v="49"/>
    <x v="51"/>
    <x v="1"/>
    <n v="42"/>
    <n v="114"/>
    <n v="4788"/>
    <n v="2058.84"/>
    <n v="0.43000000000000005"/>
    <x v="1"/>
  </r>
  <r>
    <x v="0"/>
    <x v="0"/>
    <x v="455"/>
    <x v="0"/>
    <x v="49"/>
    <x v="51"/>
    <x v="2"/>
    <n v="51"/>
    <n v="114"/>
    <n v="5814"/>
    <n v="2034.8999999999999"/>
    <n v="0.35"/>
    <x v="1"/>
  </r>
  <r>
    <x v="0"/>
    <x v="0"/>
    <x v="455"/>
    <x v="0"/>
    <x v="49"/>
    <x v="51"/>
    <x v="3"/>
    <n v="43"/>
    <n v="114"/>
    <n v="4902"/>
    <n v="1666.6799999999998"/>
    <n v="0.33999999999999997"/>
    <x v="1"/>
  </r>
  <r>
    <x v="0"/>
    <x v="0"/>
    <x v="455"/>
    <x v="0"/>
    <x v="49"/>
    <x v="51"/>
    <x v="4"/>
    <n v="59"/>
    <n v="96"/>
    <n v="5664"/>
    <n v="1925.7599999999998"/>
    <n v="0.33999999999999997"/>
    <x v="1"/>
  </r>
  <r>
    <x v="0"/>
    <x v="0"/>
    <x v="455"/>
    <x v="0"/>
    <x v="49"/>
    <x v="51"/>
    <x v="5"/>
    <n v="61"/>
    <n v="120"/>
    <n v="7320"/>
    <n v="3001.2"/>
    <n v="0.41"/>
    <x v="1"/>
  </r>
  <r>
    <x v="0"/>
    <x v="0"/>
    <x v="484"/>
    <x v="0"/>
    <x v="49"/>
    <x v="51"/>
    <x v="0"/>
    <n v="49"/>
    <n v="200"/>
    <n v="9800"/>
    <n v="4606"/>
    <n v="0.47000000000000003"/>
    <x v="1"/>
  </r>
  <r>
    <x v="0"/>
    <x v="0"/>
    <x v="484"/>
    <x v="0"/>
    <x v="49"/>
    <x v="51"/>
    <x v="1"/>
    <n v="49"/>
    <n v="128"/>
    <n v="6272"/>
    <n v="2634.2400000000002"/>
    <n v="0.42000000000000004"/>
    <x v="1"/>
  </r>
  <r>
    <x v="0"/>
    <x v="0"/>
    <x v="484"/>
    <x v="0"/>
    <x v="49"/>
    <x v="51"/>
    <x v="2"/>
    <n v="47"/>
    <n v="128"/>
    <n v="6016"/>
    <n v="2165.7599999999998"/>
    <n v="0.36"/>
    <x v="1"/>
  </r>
  <r>
    <x v="0"/>
    <x v="0"/>
    <x v="484"/>
    <x v="0"/>
    <x v="49"/>
    <x v="51"/>
    <x v="3"/>
    <n v="49"/>
    <n v="116"/>
    <n v="5684"/>
    <n v="1989.3999999999999"/>
    <n v="0.35"/>
    <x v="1"/>
  </r>
  <r>
    <x v="0"/>
    <x v="0"/>
    <x v="484"/>
    <x v="0"/>
    <x v="49"/>
    <x v="51"/>
    <x v="4"/>
    <n v="50"/>
    <n v="123"/>
    <n v="6150"/>
    <n v="2275.5"/>
    <n v="0.37"/>
    <x v="1"/>
  </r>
  <r>
    <x v="0"/>
    <x v="0"/>
    <x v="484"/>
    <x v="0"/>
    <x v="49"/>
    <x v="51"/>
    <x v="5"/>
    <n v="61"/>
    <n v="144"/>
    <n v="8784"/>
    <n v="3513.6"/>
    <n v="0.39999999999999997"/>
    <x v="1"/>
  </r>
  <r>
    <x v="0"/>
    <x v="0"/>
    <x v="188"/>
    <x v="0"/>
    <x v="49"/>
    <x v="51"/>
    <x v="0"/>
    <n v="36"/>
    <n v="165"/>
    <n v="5940"/>
    <n v="2197.8000000000002"/>
    <n v="0.37000000000000005"/>
    <x v="1"/>
  </r>
  <r>
    <x v="0"/>
    <x v="0"/>
    <x v="188"/>
    <x v="0"/>
    <x v="49"/>
    <x v="51"/>
    <x v="1"/>
    <n v="36"/>
    <n v="93"/>
    <n v="3348"/>
    <n v="1339.2"/>
    <n v="0.4"/>
    <x v="1"/>
  </r>
  <r>
    <x v="0"/>
    <x v="0"/>
    <x v="188"/>
    <x v="0"/>
    <x v="49"/>
    <x v="51"/>
    <x v="2"/>
    <n v="35"/>
    <n v="99"/>
    <n v="3465"/>
    <n v="935.55000000000007"/>
    <n v="0.27"/>
    <x v="1"/>
  </r>
  <r>
    <x v="0"/>
    <x v="0"/>
    <x v="188"/>
    <x v="0"/>
    <x v="49"/>
    <x v="51"/>
    <x v="3"/>
    <n v="33"/>
    <n v="51"/>
    <n v="1683"/>
    <n v="471.24000000000007"/>
    <n v="0.28000000000000003"/>
    <x v="1"/>
  </r>
  <r>
    <x v="0"/>
    <x v="0"/>
    <x v="188"/>
    <x v="0"/>
    <x v="49"/>
    <x v="51"/>
    <x v="4"/>
    <n v="50"/>
    <n v="64"/>
    <n v="3200"/>
    <n v="896.00000000000011"/>
    <n v="0.28000000000000003"/>
    <x v="1"/>
  </r>
  <r>
    <x v="0"/>
    <x v="0"/>
    <x v="188"/>
    <x v="0"/>
    <x v="49"/>
    <x v="51"/>
    <x v="5"/>
    <n v="41"/>
    <n v="105"/>
    <n v="4305"/>
    <n v="1377.6000000000001"/>
    <n v="0.32"/>
    <x v="1"/>
  </r>
  <r>
    <x v="0"/>
    <x v="0"/>
    <x v="696"/>
    <x v="0"/>
    <x v="49"/>
    <x v="51"/>
    <x v="0"/>
    <n v="41"/>
    <n v="184"/>
    <n v="7544"/>
    <n v="2791.28"/>
    <n v="0.37000000000000005"/>
    <x v="1"/>
  </r>
  <r>
    <x v="0"/>
    <x v="0"/>
    <x v="696"/>
    <x v="0"/>
    <x v="49"/>
    <x v="51"/>
    <x v="1"/>
    <n v="42"/>
    <n v="70"/>
    <n v="2940"/>
    <n v="1234.8000000000002"/>
    <n v="0.42000000000000004"/>
    <x v="1"/>
  </r>
  <r>
    <x v="0"/>
    <x v="0"/>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56C63A-15B3-42FE-9CA9-354B5340E7C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rowHeaderCaption="Product">
  <location ref="G5:H11" firstHeaderRow="1" firstDataRow="1" firstDataCol="1"/>
  <pivotFields count="16">
    <pivotField showAll="0">
      <items count="7">
        <item x="5"/>
        <item x="0"/>
        <item x="4"/>
        <item x="2"/>
        <item x="1"/>
        <item x="3"/>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1">
    <field x="6"/>
  </rowFields>
  <rowItems count="6">
    <i>
      <x/>
    </i>
    <i>
      <x v="1"/>
    </i>
    <i>
      <x v="2"/>
    </i>
    <i>
      <x v="3"/>
    </i>
    <i>
      <x v="4"/>
    </i>
    <i>
      <x v="5"/>
    </i>
  </rowItems>
  <colItems count="1">
    <i/>
  </colItems>
  <dataFields count="1">
    <dataField name="Sum of Total Sales" fld="9" baseField="0" baseItem="0" numFmtId="167"/>
  </dataFields>
  <formats count="2">
    <format dxfId="65">
      <pivotArea outline="0" collapsedLevelsAreSubtotals="1" fieldPosition="0"/>
    </format>
    <format dxfId="64">
      <pivotArea outline="0" fieldPosition="0">
        <references count="1">
          <reference field="4294967294" count="1">
            <x v="0"/>
          </reference>
        </references>
      </pivotArea>
    </format>
  </formats>
  <chartFormats count="2">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1E3A63-8E4D-4518-B98D-FED97601D161}" name="Retailer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rowHeaderCaption="Days">
  <location ref="A5:C17" firstHeaderRow="0" firstDataRow="1" firstDataCol="1"/>
  <pivotFields count="16">
    <pivotField showAll="0">
      <items count="7">
        <item x="5"/>
        <item x="0"/>
        <item x="4"/>
        <item x="2"/>
        <item x="1"/>
        <item x="3"/>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dataField="1" numFmtId="165" showAll="0"/>
    <pivotField dataField="1" numFmtId="165"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sd="0"/>
      </items>
    </pivotField>
    <pivotField showAll="0">
      <items count="6">
        <item x="0"/>
        <item x="1"/>
        <item x="2"/>
        <item x="3"/>
        <item x="4"/>
        <item t="default"/>
      </items>
    </pivotField>
  </pivotFields>
  <rowFields count="1">
    <field x="13"/>
  </rowFields>
  <rowItems count="12">
    <i>
      <x v="1"/>
    </i>
    <i>
      <x v="2"/>
    </i>
    <i>
      <x v="3"/>
    </i>
    <i>
      <x v="4"/>
    </i>
    <i>
      <x v="5"/>
    </i>
    <i>
      <x v="6"/>
    </i>
    <i>
      <x v="7"/>
    </i>
    <i>
      <x v="8"/>
    </i>
    <i>
      <x v="9"/>
    </i>
    <i>
      <x v="10"/>
    </i>
    <i>
      <x v="11"/>
    </i>
    <i>
      <x v="12"/>
    </i>
  </rowItems>
  <colFields count="1">
    <field x="-2"/>
  </colFields>
  <colItems count="2">
    <i>
      <x/>
    </i>
    <i i="1">
      <x v="1"/>
    </i>
  </colItems>
  <dataFields count="2">
    <dataField name="Sum of Total Sales" fld="9" baseField="0" baseItem="0"/>
    <dataField name="Sum of Operating Profit" fld="10" baseField="0" baseItem="0"/>
  </dataFields>
  <formats count="2">
    <format dxfId="67">
      <pivotArea dataOnly="0" labelOnly="1" outline="0" axis="axisValues" fieldPosition="0"/>
    </format>
    <format dxfId="66">
      <pivotArea outline="0" collapsedLevelsAreSubtotals="1" fieldPosition="0"/>
    </format>
  </formats>
  <chartFormats count="4">
    <chartFormat chart="16" format="2"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1"/>
          </reference>
        </references>
      </pivotArea>
    </chartFormat>
    <chartFormat chart="20" format="6" series="1">
      <pivotArea type="data" outline="0" fieldPosition="0">
        <references count="1">
          <reference field="4294967294" count="1" selected="0">
            <x v="0"/>
          </reference>
        </references>
      </pivotArea>
    </chartFormat>
    <chartFormat chart="20"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5D7295-2AA1-4C59-AF8E-476CC3A1383E}"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rowHeaderCaption="Retailer">
  <location ref="AA5:AB11" firstHeaderRow="1" firstDataRow="1" firstDataCol="1"/>
  <pivotFields count="16">
    <pivotField axis="axisRow" showAll="0">
      <items count="7">
        <item x="5"/>
        <item x="0"/>
        <item x="4"/>
        <item x="2"/>
        <item x="1"/>
        <item x="3"/>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1">
    <field x="0"/>
  </rowFields>
  <rowItems count="6">
    <i>
      <x/>
    </i>
    <i>
      <x v="1"/>
    </i>
    <i>
      <x v="2"/>
    </i>
    <i>
      <x v="3"/>
    </i>
    <i>
      <x v="4"/>
    </i>
    <i>
      <x v="5"/>
    </i>
  </rowItems>
  <colItems count="1">
    <i/>
  </colItems>
  <dataFields count="1">
    <dataField name=" Total Sales" fld="9" baseField="0" baseItem="0" numFmtId="167"/>
  </dataFields>
  <formats count="1">
    <format dxfId="68">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D3679F-13EF-4CEE-8DEE-5BFC99ED838D}"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7" rowHeaderCaption="Region">
  <location ref="X5:Y10" firstHeaderRow="1" firstDataRow="1" firstDataCol="1"/>
  <pivotFields count="16">
    <pivotField showAll="0">
      <items count="7">
        <item x="5"/>
        <item x="0"/>
        <item x="4"/>
        <item x="2"/>
        <item x="1"/>
        <item x="3"/>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1">
    <field x="3"/>
  </rowFields>
  <rowItems count="5">
    <i>
      <x/>
    </i>
    <i>
      <x v="1"/>
    </i>
    <i>
      <x v="2"/>
    </i>
    <i>
      <x v="3"/>
    </i>
    <i>
      <x v="4"/>
    </i>
  </rowItems>
  <colItems count="1">
    <i/>
  </colItems>
  <dataFields count="1">
    <dataField name=" Total Sales" fld="9" baseField="0" baseItem="0" numFmtId="167"/>
  </dataFields>
  <formats count="1">
    <format dxfId="69">
      <pivotArea outline="0" collapsedLevelsAreSubtotals="1" fieldPosition="0"/>
    </format>
  </formats>
  <chartFormats count="18">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3" count="1" selected="0">
            <x v="0"/>
          </reference>
        </references>
      </pivotArea>
    </chartFormat>
    <chartFormat chart="24" format="2">
      <pivotArea type="data" outline="0" fieldPosition="0">
        <references count="2">
          <reference field="4294967294" count="1" selected="0">
            <x v="0"/>
          </reference>
          <reference field="3" count="1" selected="0">
            <x v="1"/>
          </reference>
        </references>
      </pivotArea>
    </chartFormat>
    <chartFormat chart="24" format="3">
      <pivotArea type="data" outline="0" fieldPosition="0">
        <references count="2">
          <reference field="4294967294" count="1" selected="0">
            <x v="0"/>
          </reference>
          <reference field="3" count="1" selected="0">
            <x v="2"/>
          </reference>
        </references>
      </pivotArea>
    </chartFormat>
    <chartFormat chart="24" format="4">
      <pivotArea type="data" outline="0" fieldPosition="0">
        <references count="2">
          <reference field="4294967294" count="1" selected="0">
            <x v="0"/>
          </reference>
          <reference field="3" count="1" selected="0">
            <x v="3"/>
          </reference>
        </references>
      </pivotArea>
    </chartFormat>
    <chartFormat chart="24" format="5">
      <pivotArea type="data" outline="0" fieldPosition="0">
        <references count="2">
          <reference field="4294967294" count="1" selected="0">
            <x v="0"/>
          </reference>
          <reference field="3" count="1" selected="0">
            <x v="4"/>
          </reference>
        </references>
      </pivotArea>
    </chartFormat>
    <chartFormat chart="34" format="18" series="1">
      <pivotArea type="data" outline="0" fieldPosition="0">
        <references count="1">
          <reference field="4294967294" count="1" selected="0">
            <x v="0"/>
          </reference>
        </references>
      </pivotArea>
    </chartFormat>
    <chartFormat chart="34" format="19">
      <pivotArea type="data" outline="0" fieldPosition="0">
        <references count="2">
          <reference field="4294967294" count="1" selected="0">
            <x v="0"/>
          </reference>
          <reference field="3" count="1" selected="0">
            <x v="0"/>
          </reference>
        </references>
      </pivotArea>
    </chartFormat>
    <chartFormat chart="34" format="20">
      <pivotArea type="data" outline="0" fieldPosition="0">
        <references count="2">
          <reference field="4294967294" count="1" selected="0">
            <x v="0"/>
          </reference>
          <reference field="3" count="1" selected="0">
            <x v="1"/>
          </reference>
        </references>
      </pivotArea>
    </chartFormat>
    <chartFormat chart="34" format="21">
      <pivotArea type="data" outline="0" fieldPosition="0">
        <references count="2">
          <reference field="4294967294" count="1" selected="0">
            <x v="0"/>
          </reference>
          <reference field="3" count="1" selected="0">
            <x v="2"/>
          </reference>
        </references>
      </pivotArea>
    </chartFormat>
    <chartFormat chart="34" format="22">
      <pivotArea type="data" outline="0" fieldPosition="0">
        <references count="2">
          <reference field="4294967294" count="1" selected="0">
            <x v="0"/>
          </reference>
          <reference field="3" count="1" selected="0">
            <x v="3"/>
          </reference>
        </references>
      </pivotArea>
    </chartFormat>
    <chartFormat chart="34" format="23">
      <pivotArea type="data" outline="0" fieldPosition="0">
        <references count="2">
          <reference field="4294967294" count="1" selected="0">
            <x v="0"/>
          </reference>
          <reference field="3" count="1" selected="0">
            <x v="4"/>
          </reference>
        </references>
      </pivotArea>
    </chartFormat>
    <chartFormat chart="35" format="24" series="1">
      <pivotArea type="data" outline="0" fieldPosition="0">
        <references count="1">
          <reference field="4294967294" count="1" selected="0">
            <x v="0"/>
          </reference>
        </references>
      </pivotArea>
    </chartFormat>
    <chartFormat chart="35" format="25">
      <pivotArea type="data" outline="0" fieldPosition="0">
        <references count="2">
          <reference field="4294967294" count="1" selected="0">
            <x v="0"/>
          </reference>
          <reference field="3" count="1" selected="0">
            <x v="0"/>
          </reference>
        </references>
      </pivotArea>
    </chartFormat>
    <chartFormat chart="35" format="26">
      <pivotArea type="data" outline="0" fieldPosition="0">
        <references count="2">
          <reference field="4294967294" count="1" selected="0">
            <x v="0"/>
          </reference>
          <reference field="3" count="1" selected="0">
            <x v="1"/>
          </reference>
        </references>
      </pivotArea>
    </chartFormat>
    <chartFormat chart="35" format="27">
      <pivotArea type="data" outline="0" fieldPosition="0">
        <references count="2">
          <reference field="4294967294" count="1" selected="0">
            <x v="0"/>
          </reference>
          <reference field="3" count="1" selected="0">
            <x v="2"/>
          </reference>
        </references>
      </pivotArea>
    </chartFormat>
    <chartFormat chart="35" format="28">
      <pivotArea type="data" outline="0" fieldPosition="0">
        <references count="2">
          <reference field="4294967294" count="1" selected="0">
            <x v="0"/>
          </reference>
          <reference field="3" count="1" selected="0">
            <x v="3"/>
          </reference>
        </references>
      </pivotArea>
    </chartFormat>
    <chartFormat chart="35" format="29">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704F7B-0B63-4FFC-AA74-1DC4CB1C2D4B}"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Sales Method">
  <location ref="J5:K8" firstHeaderRow="1" firstDataRow="1" firstDataCol="1"/>
  <pivotFields count="16">
    <pivotField showAll="0">
      <items count="7">
        <item x="5"/>
        <item x="0"/>
        <item x="4"/>
        <item x="2"/>
        <item x="1"/>
        <item x="3"/>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1">
    <field x="12"/>
  </rowFields>
  <rowItems count="3">
    <i>
      <x/>
    </i>
    <i>
      <x v="1"/>
    </i>
    <i>
      <x v="2"/>
    </i>
  </rowItems>
  <colItems count="1">
    <i/>
  </colItems>
  <dataFields count="1">
    <dataField name="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F6757B-4DC3-4640-8167-B537F6DBBF82}"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Days">
  <location ref="N5:O55" firstHeaderRow="1" firstDataRow="1" firstDataCol="1"/>
  <pivotFields count="16">
    <pivotField showAll="0">
      <items count="7">
        <item x="5"/>
        <item x="0"/>
        <item x="4"/>
        <item x="2"/>
        <item x="1"/>
        <item x="3"/>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sd="0"/>
      </items>
    </pivotField>
    <pivotField showAll="0">
      <items count="6">
        <item sd="0" x="0"/>
        <item x="1"/>
        <item x="2"/>
        <item sd="0" x="3"/>
        <item sd="0" x="4"/>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numFmtId="167"/>
  </dataFields>
  <formats count="2">
    <format dxfId="71">
      <pivotArea dataOnly="0" labelOnly="1" outline="0" axis="axisValues" fieldPosition="0"/>
    </format>
    <format dxfId="7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388C1E-4E48-4B23-8AA7-00B1391181C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D6" firstHeaderRow="1" firstDataRow="1" firstDataCol="0"/>
  <pivotFields count="16">
    <pivotField showAll="0">
      <items count="7">
        <item x="5"/>
        <item x="0"/>
        <item x="4"/>
        <item x="2"/>
        <item x="1"/>
        <item x="3"/>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Items count="1">
    <i/>
  </rowItems>
  <colItems count="1">
    <i/>
  </colItems>
  <dataFields count="1">
    <dataField name=" Total Sales" fld="9" baseField="0" baseItem="0" numFmtId="167"/>
  </dataFields>
  <formats count="2">
    <format dxfId="72">
      <pivotArea outline="0" collapsedLevelsAreSubtotals="1" fieldPosition="0"/>
    </format>
    <format dxfId="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BC2CC6C-2A29-469F-8E94-76ECD37FF14C}"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2" rowHeaderCaption="Retailer">
  <location ref="AD5:AE11" firstHeaderRow="1" firstDataRow="1" firstDataCol="1"/>
  <pivotFields count="16">
    <pivotField showAll="0">
      <items count="7">
        <item x="5"/>
        <item x="0"/>
        <item x="4"/>
        <item x="2"/>
        <item x="1"/>
        <item x="3"/>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items count="4">
        <item x="0"/>
        <item x="2"/>
        <item x="1"/>
        <item t="default"/>
      </items>
    </pivotField>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1">
    <field x="6"/>
  </rowFields>
  <rowItems count="6">
    <i>
      <x/>
    </i>
    <i>
      <x v="1"/>
    </i>
    <i>
      <x v="2"/>
    </i>
    <i>
      <x v="3"/>
    </i>
    <i>
      <x v="4"/>
    </i>
    <i>
      <x v="5"/>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27078F-ABE9-4048-90CB-4266A86DCE3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E6" firstHeaderRow="1" firstDataRow="1" firstDataCol="0"/>
  <pivotFields count="16">
    <pivotField showAll="0">
      <items count="7">
        <item x="5"/>
        <item x="0"/>
        <item x="4"/>
        <item x="2"/>
        <item x="1"/>
        <item x="3"/>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numFmtId="165" showAll="0"/>
    <pivotField dataField="1" numFmtId="165" showAll="0"/>
    <pivotField numFmtId="9" showAll="0"/>
    <pivotField showAll="0">
      <items count="4">
        <item x="0"/>
        <item x="2"/>
        <item x="1"/>
        <item t="default"/>
      </items>
    </pivotField>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Items count="1">
    <i/>
  </rowItems>
  <colItems count="1">
    <i/>
  </colItems>
  <dataFields count="1">
    <dataField name="Total Profit" fld="10" baseField="0" baseItem="0" numFmtId="167"/>
  </dataFields>
  <formats count="2">
    <format dxfId="73">
      <pivotArea outline="0" collapsedLevelsAreSubtotals="1" fieldPosition="0"/>
    </format>
    <format dxfId="6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A85CE90C-D6CC-4855-AEB8-1C980EF9A2ED}" sourceName="Retailer">
  <pivotTables>
    <pivotTable tabId="2" name="Retailers"/>
    <pivotTable tabId="2" name="PivotTable2"/>
    <pivotTable tabId="2" name="PivotTable3"/>
    <pivotTable tabId="2" name="PivotTable4"/>
    <pivotTable tabId="2" name="PivotTable5"/>
    <pivotTable tabId="2" name="PivotTable6"/>
    <pivotTable tabId="2" name="PivotTable1"/>
    <pivotTable tabId="2" name="PivotTable7"/>
    <pivotTable tabId="2" name="PivotTable8"/>
  </pivotTables>
  <data>
    <tabular pivotCacheId="1926936212">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C631A3A-62DB-4A55-AC25-0EB7E027FFF0}" sourceName="Region">
  <pivotTables>
    <pivotTable tabId="2" name="Retailers"/>
    <pivotTable tabId="2" name="PivotTable2"/>
    <pivotTable tabId="2" name="PivotTable3"/>
    <pivotTable tabId="2" name="PivotTable4"/>
    <pivotTable tabId="2" name="PivotTable5"/>
    <pivotTable tabId="2" name="PivotTable6"/>
    <pivotTable tabId="2" name="PivotTable1"/>
    <pivotTable tabId="2" name="PivotTable7"/>
    <pivotTable tabId="2" name="PivotTable8"/>
  </pivotTables>
  <data>
    <tabular pivotCacheId="1926936212">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C078607-7A9B-4958-8E08-C63EFE975529}" sourceName="City">
  <pivotTables>
    <pivotTable tabId="2" name="Retailers"/>
    <pivotTable tabId="2" name="PivotTable2"/>
    <pivotTable tabId="2" name="PivotTable3"/>
    <pivotTable tabId="2" name="PivotTable4"/>
    <pivotTable tabId="2" name="PivotTable5"/>
    <pivotTable tabId="2" name="PivotTable6"/>
    <pivotTable tabId="2" name="PivotTable1"/>
    <pivotTable tabId="2" name="PivotTable7"/>
    <pivotTable tabId="2" name="PivotTable8"/>
  </pivotTables>
  <data>
    <tabular pivotCacheId="1926936212">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D9FB9419-7433-4786-A4EF-9240E4196DDA}" sourceName="Sales Method">
  <pivotTables>
    <pivotTable tabId="2" name="Retailers"/>
    <pivotTable tabId="2" name="PivotTable2"/>
    <pivotTable tabId="2" name="PivotTable3"/>
    <pivotTable tabId="2" name="PivotTable4"/>
    <pivotTable tabId="2" name="PivotTable5"/>
    <pivotTable tabId="2" name="PivotTable6"/>
    <pivotTable tabId="2" name="PivotTable1"/>
    <pivotTable tabId="2" name="PivotTable7"/>
    <pivotTable tabId="2" name="PivotTable8"/>
  </pivotTables>
  <data>
    <tabular pivotCacheId="1926936212">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408057BE-85B4-4C4A-82F1-24436A604BBE}" sourceName="Months (Invoice Date)">
  <pivotTables>
    <pivotTable tabId="2" name="Retailers"/>
    <pivotTable tabId="2" name="PivotTable2"/>
    <pivotTable tabId="2" name="PivotTable3"/>
    <pivotTable tabId="2" name="PivotTable4"/>
    <pivotTable tabId="2" name="PivotTable5"/>
    <pivotTable tabId="2" name="PivotTable6"/>
    <pivotTable tabId="2" name="PivotTable1"/>
    <pivotTable tabId="2" name="PivotTable7"/>
    <pivotTable tabId="2" name="PivotTable8"/>
  </pivotTables>
  <data>
    <tabular pivotCacheId="1926936212">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30E93253-2AB8-401A-98BC-8F3FB502EB1B}" sourceName="Years (Invoice Date)">
  <pivotTables>
    <pivotTable tabId="2" name="Retailers"/>
    <pivotTable tabId="2" name="PivotTable1"/>
    <pivotTable tabId="2" name="PivotTable2"/>
    <pivotTable tabId="2" name="PivotTable3"/>
    <pivotTable tabId="2" name="PivotTable5"/>
    <pivotTable tabId="2" name="PivotTable6"/>
    <pivotTable tabId="2" name="PivotTable7"/>
    <pivotTable tabId="2" name="PivotTable8"/>
  </pivotTables>
  <data>
    <tabular pivotCacheId="192693621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57DACE97-DA42-4C6A-8E38-1789980AE91E}" cache="Slicer_Retailer" caption="Retailer" rowHeight="241300"/>
  <slicer name="Region" xr10:uid="{B1AB249A-0BBF-4F38-BB5F-946105F711D4}" cache="Slicer_Region" caption="Region" rowHeight="241300"/>
  <slicer name="City" xr10:uid="{901035B2-3125-47A0-B3E5-3B9E2BF8A609}" cache="Slicer_City" caption="City" startItem="17" showCaption="0" rowHeight="180000"/>
  <slicer name="Sales Method" xr10:uid="{F29733E9-72ED-4DD1-A655-F86332CAA531}" cache="Slicer_Sales_Method" caption="Sales Method" style="SlicerStyleLight2" rowHeight="241300"/>
  <slicer name="Months (Invoice Date)" xr10:uid="{91A1D339-C499-406F-9251-BC7A0F758126}" cache="Slicer_Months__Invoice_Date" caption="Months (Invoice Date)" rowHeight="241300"/>
  <slicer name="Years (Invoice Date)" xr10:uid="{1C404E82-E619-45C7-B63C-CEA9CF88AE73}" cache="Slicer_Years__Invoice_Date" caption="Years (Invoice Date)"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6E79302D-2504-4155-B827-09B9D1ED31ED}" cache="Slicer_City" caption="City" style="Slicer" rowHeight="144000"/>
  <slicer name="Sales Method 1" xr10:uid="{B40C03B6-BC9F-4EB6-9CE9-582617B3A5A0}" cache="Slicer_Sales_Method" caption="Sales Method" style="Slicer" rowHeight="144000"/>
  <slicer name="Months (Invoice Date) 1" xr10:uid="{A0140316-8BA3-4A66-B37E-FAC941CCA7FA}" cache="Slicer_Months__Invoice_Date" caption="Months" style="Slicer" rowHeight="144000"/>
  <slicer name="Years" xr10:uid="{A804B805-9F8B-4CB3-BE70-51F75936F982}" cache="Slicer_Years__Invoice_Date" caption="Years " style="Slicer"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5ED2A2-5C15-48A1-952C-8BEC3B04ED5A}" name="Table1" displayName="Table1" ref="P10:Q60" totalsRowShown="0">
  <autoFilter ref="P10:Q60" xr:uid="{DD5ED2A2-5C15-48A1-952C-8BEC3B04ED5A}"/>
  <tableColumns count="2">
    <tableColumn id="1" xr3:uid="{CA1CB3A8-52DD-4BCE-A840-365AD670DFC5}" name="States" dataDxfId="63"/>
    <tableColumn id="2" xr3:uid="{3AE9DD17-CC2D-4562-A474-1B35A66DB493}" name="Sales" dataDxfId="6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range">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ctrlProp" Target="../ctrlProps/ctrlProp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ctrlProp" Target="../ctrlProps/ctrlProp1.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vmlDrawing" Target="../drawings/vmlDrawing1.vml"/><Relationship Id="rId5" Type="http://schemas.openxmlformats.org/officeDocument/2006/relationships/pivotTable" Target="../pivotTables/pivotTable5.xml"/><Relationship Id="rId15" Type="http://schemas.openxmlformats.org/officeDocument/2006/relationships/table" Target="../tables/table1.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ctrlProp" Target="../ctrlProps/ctrlProp3.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D91E5-C02F-4B89-AD84-48DE8D365960}">
  <dimension ref="A4:AE60"/>
  <sheetViews>
    <sheetView showGridLines="0" topLeftCell="G1" zoomScaleNormal="100" workbookViewId="0">
      <selection activeCell="P7" sqref="P7"/>
    </sheetView>
  </sheetViews>
  <sheetFormatPr defaultRowHeight="14.5" x14ac:dyDescent="0.35"/>
  <cols>
    <col min="1" max="1" width="7.08984375" bestFit="1" customWidth="1"/>
    <col min="2" max="2" width="16.08984375" bestFit="1" customWidth="1"/>
    <col min="3" max="3" width="20.81640625" bestFit="1" customWidth="1"/>
    <col min="4" max="4" width="10.1796875" bestFit="1" customWidth="1"/>
    <col min="5" max="5" width="10.26953125" bestFit="1" customWidth="1"/>
    <col min="7" max="7" width="24.08984375" bestFit="1" customWidth="1"/>
    <col min="8" max="8" width="16.08984375" bestFit="1" customWidth="1"/>
    <col min="9" max="9" width="15.54296875" bestFit="1" customWidth="1"/>
    <col min="10" max="10" width="14.453125" bestFit="1" customWidth="1"/>
    <col min="11" max="11" width="10.1796875" bestFit="1" customWidth="1"/>
    <col min="14" max="14" width="14.1796875" bestFit="1" customWidth="1"/>
    <col min="15" max="15" width="16.08984375" bestFit="1" customWidth="1"/>
    <col min="16" max="16" width="20.81640625" bestFit="1" customWidth="1"/>
    <col min="17" max="17" width="22.08984375" bestFit="1" customWidth="1"/>
    <col min="19" max="19" width="14.1796875" bestFit="1" customWidth="1"/>
    <col min="24" max="24" width="9.08984375" bestFit="1" customWidth="1"/>
    <col min="25" max="25" width="10.1796875" bestFit="1" customWidth="1"/>
    <col min="27" max="27" width="11.453125" bestFit="1" customWidth="1"/>
    <col min="28" max="28" width="10.1796875" bestFit="1" customWidth="1"/>
    <col min="29" max="29" width="14.54296875" customWidth="1"/>
    <col min="30" max="30" width="24.08984375" bestFit="1" customWidth="1"/>
    <col min="31" max="32" width="15.54296875" bestFit="1" customWidth="1"/>
    <col min="33" max="33" width="10.1796875" bestFit="1" customWidth="1"/>
    <col min="35" max="35" width="24.08984375" bestFit="1" customWidth="1"/>
    <col min="36" max="36" width="10.1796875" bestFit="1" customWidth="1"/>
    <col min="37" max="37" width="15.54296875" bestFit="1" customWidth="1"/>
    <col min="39" max="39" width="13.1796875" customWidth="1"/>
    <col min="42" max="42" width="22" customWidth="1"/>
    <col min="43" max="43" width="14.08984375" customWidth="1"/>
    <col min="46" max="46" width="15.90625" customWidth="1"/>
  </cols>
  <sheetData>
    <row r="4" spans="1:31" x14ac:dyDescent="0.35">
      <c r="Q4" t="s">
        <v>153</v>
      </c>
    </row>
    <row r="5" spans="1:31" x14ac:dyDescent="0.35">
      <c r="A5" s="12" t="s">
        <v>150</v>
      </c>
      <c r="B5" t="s">
        <v>135</v>
      </c>
      <c r="C5" t="s">
        <v>149</v>
      </c>
      <c r="D5" t="s">
        <v>148</v>
      </c>
      <c r="E5" t="s">
        <v>151</v>
      </c>
      <c r="G5" s="12" t="s">
        <v>7</v>
      </c>
      <c r="H5" t="s">
        <v>135</v>
      </c>
      <c r="J5" s="12" t="s">
        <v>13</v>
      </c>
      <c r="K5" t="s">
        <v>148</v>
      </c>
      <c r="N5" s="12" t="s">
        <v>150</v>
      </c>
      <c r="O5" s="19" t="s">
        <v>135</v>
      </c>
      <c r="X5" s="12" t="s">
        <v>4</v>
      </c>
      <c r="Y5" t="s">
        <v>148</v>
      </c>
      <c r="AA5" s="12" t="s">
        <v>1</v>
      </c>
      <c r="AB5" t="s">
        <v>148</v>
      </c>
      <c r="AD5" s="12" t="s">
        <v>1</v>
      </c>
      <c r="AE5" t="s">
        <v>154</v>
      </c>
    </row>
    <row r="6" spans="1:31" x14ac:dyDescent="0.35">
      <c r="A6" s="13" t="s">
        <v>136</v>
      </c>
      <c r="B6" s="15">
        <v>71479142</v>
      </c>
      <c r="C6" s="15">
        <v>25141934.510000002</v>
      </c>
      <c r="D6" s="20">
        <v>899902125</v>
      </c>
      <c r="E6" s="20">
        <v>332134761.44999886</v>
      </c>
      <c r="G6" s="13" t="s">
        <v>22</v>
      </c>
      <c r="H6" s="15">
        <v>123728632</v>
      </c>
      <c r="J6" s="13" t="s">
        <v>18</v>
      </c>
      <c r="K6" s="19">
        <v>356643750</v>
      </c>
      <c r="N6" s="13" t="s">
        <v>59</v>
      </c>
      <c r="O6" s="15">
        <v>17633424</v>
      </c>
      <c r="Q6">
        <f>GETPIVOTDATA("Total Sales",$D$5)</f>
        <v>899902125</v>
      </c>
      <c r="X6" s="13" t="s">
        <v>36</v>
      </c>
      <c r="Y6" s="15">
        <v>135800459</v>
      </c>
      <c r="AA6" s="13" t="s">
        <v>61</v>
      </c>
      <c r="AB6" s="15">
        <v>77698912</v>
      </c>
      <c r="AD6" s="13" t="s">
        <v>22</v>
      </c>
      <c r="AE6" s="19">
        <v>306683</v>
      </c>
    </row>
    <row r="7" spans="1:31" x14ac:dyDescent="0.35">
      <c r="A7" s="13" t="s">
        <v>137</v>
      </c>
      <c r="B7" s="15">
        <v>61100153</v>
      </c>
      <c r="C7" s="15">
        <v>21392736.699999977</v>
      </c>
      <c r="G7" s="13" t="s">
        <v>19</v>
      </c>
      <c r="H7" s="15">
        <v>153673680</v>
      </c>
      <c r="J7" s="13" t="s">
        <v>83</v>
      </c>
      <c r="K7" s="19">
        <v>247672882</v>
      </c>
      <c r="N7" s="13" t="s">
        <v>64</v>
      </c>
      <c r="O7" s="15">
        <v>14753103</v>
      </c>
      <c r="X7" s="13" t="s">
        <v>15</v>
      </c>
      <c r="Y7" s="15">
        <v>186324067</v>
      </c>
      <c r="AA7" s="13" t="s">
        <v>14</v>
      </c>
      <c r="AB7" s="15">
        <v>220094720</v>
      </c>
      <c r="AD7" s="13" t="s">
        <v>19</v>
      </c>
      <c r="AE7" s="19">
        <v>435526</v>
      </c>
    </row>
    <row r="8" spans="1:31" x14ac:dyDescent="0.35">
      <c r="A8" s="13" t="s">
        <v>138</v>
      </c>
      <c r="B8" s="15">
        <v>56809109</v>
      </c>
      <c r="C8" s="15">
        <v>20439788.000000022</v>
      </c>
      <c r="D8" t="s">
        <v>153</v>
      </c>
      <c r="G8" s="13" t="s">
        <v>17</v>
      </c>
      <c r="H8" s="15">
        <v>208826244</v>
      </c>
      <c r="J8" s="13" t="s">
        <v>24</v>
      </c>
      <c r="K8" s="19">
        <v>295585493</v>
      </c>
      <c r="N8" s="13" t="s">
        <v>86</v>
      </c>
      <c r="O8" s="15">
        <v>15782221</v>
      </c>
      <c r="X8" s="13" t="s">
        <v>27</v>
      </c>
      <c r="Y8" s="15">
        <v>144663181</v>
      </c>
      <c r="AA8" s="13" t="s">
        <v>34</v>
      </c>
      <c r="AB8" s="15">
        <v>102114753</v>
      </c>
      <c r="AD8" s="13" t="s">
        <v>17</v>
      </c>
      <c r="AE8" s="19">
        <v>593320</v>
      </c>
    </row>
    <row r="9" spans="1:31" x14ac:dyDescent="0.35">
      <c r="A9" s="13" t="s">
        <v>139</v>
      </c>
      <c r="B9" s="15">
        <v>72339970</v>
      </c>
      <c r="C9" s="15">
        <v>27559237.31000001</v>
      </c>
      <c r="D9" s="14">
        <f>SUM(C6:C17)/SUM(B6:B17)</f>
        <v>0.36907876114860821</v>
      </c>
      <c r="G9" s="13" t="s">
        <v>23</v>
      </c>
      <c r="H9" s="15">
        <v>179038860</v>
      </c>
      <c r="N9" s="13" t="s">
        <v>102</v>
      </c>
      <c r="O9" s="15">
        <v>12639347</v>
      </c>
      <c r="X9" s="13" t="s">
        <v>48</v>
      </c>
      <c r="Y9" s="15">
        <v>163171236</v>
      </c>
      <c r="AA9" s="13" t="s">
        <v>26</v>
      </c>
      <c r="AB9" s="15">
        <v>182470997</v>
      </c>
      <c r="AD9" s="13" t="s">
        <v>23</v>
      </c>
      <c r="AE9" s="19">
        <v>433827</v>
      </c>
    </row>
    <row r="10" spans="1:31" x14ac:dyDescent="0.35">
      <c r="A10" s="13" t="s">
        <v>140</v>
      </c>
      <c r="B10" s="15">
        <v>80507695</v>
      </c>
      <c r="C10" s="15">
        <v>29946255.329999972</v>
      </c>
      <c r="G10" s="13" t="s">
        <v>21</v>
      </c>
      <c r="H10" s="15">
        <v>106631896</v>
      </c>
      <c r="N10" s="13" t="s">
        <v>32</v>
      </c>
      <c r="O10" s="15">
        <v>60174133</v>
      </c>
      <c r="P10" t="s">
        <v>156</v>
      </c>
      <c r="Q10" t="s">
        <v>152</v>
      </c>
      <c r="X10" s="13" t="s">
        <v>31</v>
      </c>
      <c r="Y10" s="15">
        <v>269943182</v>
      </c>
      <c r="AA10" s="13" t="s">
        <v>25</v>
      </c>
      <c r="AB10" s="15">
        <v>74558410</v>
      </c>
      <c r="AD10" s="13" t="s">
        <v>21</v>
      </c>
      <c r="AE10" s="19">
        <v>317236</v>
      </c>
    </row>
    <row r="11" spans="1:31" x14ac:dyDescent="0.35">
      <c r="A11" s="13" t="s">
        <v>141</v>
      </c>
      <c r="B11" s="15">
        <v>74747372</v>
      </c>
      <c r="C11" s="15">
        <v>26714715.919999972</v>
      </c>
      <c r="G11" s="13" t="s">
        <v>20</v>
      </c>
      <c r="H11" s="15">
        <v>128002813</v>
      </c>
      <c r="N11" s="13" t="s">
        <v>44</v>
      </c>
      <c r="O11" s="15">
        <v>20996536</v>
      </c>
      <c r="P11" s="13" t="s">
        <v>59</v>
      </c>
      <c r="Q11" s="15">
        <v>17633424</v>
      </c>
      <c r="AA11" s="13" t="s">
        <v>30</v>
      </c>
      <c r="AB11" s="15">
        <v>242964333</v>
      </c>
      <c r="AD11" s="13" t="s">
        <v>20</v>
      </c>
      <c r="AE11" s="19">
        <v>392269</v>
      </c>
    </row>
    <row r="12" spans="1:31" x14ac:dyDescent="0.35">
      <c r="A12" s="13" t="s">
        <v>142</v>
      </c>
      <c r="B12" s="15">
        <v>95480694</v>
      </c>
      <c r="C12" s="15">
        <v>34054898.590000056</v>
      </c>
      <c r="N12" s="13" t="s">
        <v>125</v>
      </c>
      <c r="O12" s="15">
        <v>11573448</v>
      </c>
      <c r="P12" s="13" t="s">
        <v>64</v>
      </c>
      <c r="Q12" s="15">
        <v>14753103</v>
      </c>
    </row>
    <row r="13" spans="1:31" x14ac:dyDescent="0.35">
      <c r="A13" s="13" t="s">
        <v>143</v>
      </c>
      <c r="B13" s="15">
        <v>92166201</v>
      </c>
      <c r="C13" s="15">
        <v>34451440.300000019</v>
      </c>
      <c r="N13" s="13" t="s">
        <v>121</v>
      </c>
      <c r="O13" s="15">
        <v>12298412</v>
      </c>
      <c r="P13" s="13" t="s">
        <v>86</v>
      </c>
      <c r="Q13" s="15">
        <v>15782221</v>
      </c>
    </row>
    <row r="14" spans="1:31" x14ac:dyDescent="0.35">
      <c r="A14" s="13" t="s">
        <v>144</v>
      </c>
      <c r="B14" s="15">
        <v>77661459</v>
      </c>
      <c r="C14" s="15">
        <v>31009586.730000019</v>
      </c>
      <c r="N14" s="13" t="s">
        <v>49</v>
      </c>
      <c r="O14" s="15">
        <v>59283714</v>
      </c>
      <c r="P14" s="13" t="s">
        <v>102</v>
      </c>
      <c r="Q14" s="15">
        <v>12639347</v>
      </c>
    </row>
    <row r="15" spans="1:31" x14ac:dyDescent="0.35">
      <c r="A15" s="13" t="s">
        <v>145</v>
      </c>
      <c r="B15" s="15">
        <v>63911033</v>
      </c>
      <c r="C15" s="15">
        <v>25078444.600000001</v>
      </c>
      <c r="N15" s="13" t="s">
        <v>90</v>
      </c>
      <c r="O15" s="15">
        <v>18997466</v>
      </c>
      <c r="P15" s="13" t="s">
        <v>32</v>
      </c>
      <c r="Q15" s="15">
        <v>60174133</v>
      </c>
      <c r="AA15">
        <f>RANK(AC15,$AC$15:$AC$20,0)</f>
        <v>6</v>
      </c>
      <c r="AB15" s="13" t="s">
        <v>22</v>
      </c>
      <c r="AC15">
        <f>VLOOKUP(AB15,AD6:AE11,2,0)</f>
        <v>306683</v>
      </c>
    </row>
    <row r="16" spans="1:31" x14ac:dyDescent="0.35">
      <c r="A16" s="13" t="s">
        <v>146</v>
      </c>
      <c r="B16" s="15">
        <v>67857340</v>
      </c>
      <c r="C16" s="15">
        <v>24755521.429999974</v>
      </c>
      <c r="N16" s="13" t="s">
        <v>66</v>
      </c>
      <c r="O16" s="15">
        <v>22282457</v>
      </c>
      <c r="P16" s="13" t="s">
        <v>44</v>
      </c>
      <c r="Q16" s="15">
        <v>20996536</v>
      </c>
      <c r="AA16">
        <f t="shared" ref="AA16:AA20" si="0">RANK(AC16,$AC$15:$AC$20,0)</f>
        <v>2</v>
      </c>
      <c r="AB16" s="13" t="s">
        <v>19</v>
      </c>
      <c r="AC16">
        <f t="shared" ref="AC16:AC20" si="1">VLOOKUP(AB16,AD7:AE12,2,0)</f>
        <v>435526</v>
      </c>
      <c r="AE16" t="s">
        <v>155</v>
      </c>
    </row>
    <row r="17" spans="1:31" x14ac:dyDescent="0.35">
      <c r="A17" s="13" t="s">
        <v>147</v>
      </c>
      <c r="B17" s="15">
        <v>85841957</v>
      </c>
      <c r="C17" s="15">
        <v>31590202.029999979</v>
      </c>
      <c r="N17" s="13" t="s">
        <v>84</v>
      </c>
      <c r="O17" s="15">
        <v>19276878</v>
      </c>
      <c r="P17" s="13" t="s">
        <v>125</v>
      </c>
      <c r="Q17" s="15">
        <v>11573448</v>
      </c>
      <c r="AA17">
        <f t="shared" si="0"/>
        <v>1</v>
      </c>
      <c r="AB17" s="13" t="s">
        <v>17</v>
      </c>
      <c r="AC17">
        <f t="shared" si="1"/>
        <v>593320</v>
      </c>
      <c r="AE17" t="str">
        <f>VLOOKUP(1,'Adidas sales report'!AA15:AC20,2,0)</f>
        <v>Men's Street Footwear</v>
      </c>
    </row>
    <row r="18" spans="1:31" x14ac:dyDescent="0.35">
      <c r="N18" s="13" t="s">
        <v>37</v>
      </c>
      <c r="O18" s="15">
        <v>9797488</v>
      </c>
      <c r="P18" s="13" t="s">
        <v>121</v>
      </c>
      <c r="Q18" s="15">
        <v>12298412</v>
      </c>
      <c r="AA18">
        <f t="shared" si="0"/>
        <v>3</v>
      </c>
      <c r="AB18" s="13" t="s">
        <v>23</v>
      </c>
      <c r="AC18">
        <f t="shared" si="1"/>
        <v>433827</v>
      </c>
      <c r="AE18">
        <f>VLOOKUP(1,'Adidas sales report'!AA15:AC20,3,0)</f>
        <v>593320</v>
      </c>
    </row>
    <row r="19" spans="1:31" x14ac:dyDescent="0.35">
      <c r="N19" s="13" t="s">
        <v>116</v>
      </c>
      <c r="O19" s="15">
        <v>8836198</v>
      </c>
      <c r="P19" s="13" t="s">
        <v>49</v>
      </c>
      <c r="Q19" s="15">
        <v>59283714</v>
      </c>
      <c r="AA19">
        <f t="shared" si="0"/>
        <v>5</v>
      </c>
      <c r="AB19" s="13" t="s">
        <v>21</v>
      </c>
      <c r="AC19">
        <f t="shared" si="1"/>
        <v>317236</v>
      </c>
    </row>
    <row r="20" spans="1:31" x14ac:dyDescent="0.35">
      <c r="N20" s="13" t="s">
        <v>112</v>
      </c>
      <c r="O20" s="15">
        <v>7424011</v>
      </c>
      <c r="P20" s="13" t="s">
        <v>90</v>
      </c>
      <c r="Q20" s="15">
        <v>18997466</v>
      </c>
      <c r="AA20">
        <f t="shared" si="0"/>
        <v>4</v>
      </c>
      <c r="AB20" s="13" t="s">
        <v>20</v>
      </c>
      <c r="AC20">
        <f t="shared" si="1"/>
        <v>392269</v>
      </c>
    </row>
    <row r="21" spans="1:31" x14ac:dyDescent="0.35">
      <c r="N21" s="13" t="s">
        <v>106</v>
      </c>
      <c r="O21" s="15">
        <v>9972864</v>
      </c>
      <c r="P21" s="13" t="s">
        <v>66</v>
      </c>
      <c r="Q21" s="15">
        <v>22282457</v>
      </c>
    </row>
    <row r="22" spans="1:31" x14ac:dyDescent="0.35">
      <c r="N22" s="13" t="s">
        <v>98</v>
      </c>
      <c r="O22" s="15">
        <v>10072848</v>
      </c>
      <c r="P22" s="13" t="s">
        <v>84</v>
      </c>
      <c r="Q22" s="15">
        <v>19276878</v>
      </c>
    </row>
    <row r="23" spans="1:31" x14ac:dyDescent="0.35">
      <c r="N23" s="13" t="s">
        <v>81</v>
      </c>
      <c r="O23" s="15">
        <v>23750781</v>
      </c>
      <c r="P23" s="13" t="s">
        <v>37</v>
      </c>
      <c r="Q23" s="15">
        <v>9797488</v>
      </c>
    </row>
    <row r="24" spans="1:31" x14ac:dyDescent="0.35">
      <c r="N24" s="13" t="s">
        <v>62</v>
      </c>
      <c r="O24" s="15">
        <v>9195978</v>
      </c>
      <c r="P24" s="13" t="s">
        <v>116</v>
      </c>
      <c r="Q24" s="15">
        <v>8836198</v>
      </c>
    </row>
    <row r="25" spans="1:31" x14ac:dyDescent="0.35">
      <c r="N25" s="13" t="s">
        <v>119</v>
      </c>
      <c r="O25" s="15">
        <v>7758059</v>
      </c>
      <c r="P25" s="13" t="s">
        <v>112</v>
      </c>
      <c r="Q25" s="15">
        <v>7424011</v>
      </c>
    </row>
    <row r="26" spans="1:31" x14ac:dyDescent="0.35">
      <c r="N26" s="13" t="s">
        <v>129</v>
      </c>
      <c r="O26" s="15">
        <v>11076810</v>
      </c>
      <c r="P26" s="13" t="s">
        <v>106</v>
      </c>
      <c r="Q26" s="15">
        <v>9972864</v>
      </c>
    </row>
    <row r="27" spans="1:31" x14ac:dyDescent="0.35">
      <c r="N27" s="13" t="s">
        <v>74</v>
      </c>
      <c r="O27" s="15">
        <v>18625433</v>
      </c>
      <c r="P27" s="13" t="s">
        <v>98</v>
      </c>
      <c r="Q27" s="15">
        <v>10072848</v>
      </c>
    </row>
    <row r="28" spans="1:31" x14ac:dyDescent="0.35">
      <c r="N28" s="13" t="s">
        <v>51</v>
      </c>
      <c r="O28" s="15">
        <v>7378068</v>
      </c>
      <c r="P28" s="13" t="s">
        <v>81</v>
      </c>
      <c r="Q28" s="15">
        <v>23750781</v>
      </c>
    </row>
    <row r="29" spans="1:31" x14ac:dyDescent="0.35">
      <c r="N29" s="13" t="s">
        <v>100</v>
      </c>
      <c r="O29" s="15">
        <v>15591709</v>
      </c>
      <c r="P29" s="13" t="s">
        <v>62</v>
      </c>
      <c r="Q29" s="15">
        <v>9195978</v>
      </c>
    </row>
    <row r="30" spans="1:31" x14ac:dyDescent="0.35">
      <c r="N30" s="13" t="s">
        <v>76</v>
      </c>
      <c r="O30" s="15">
        <v>9683265</v>
      </c>
      <c r="P30" s="13" t="s">
        <v>119</v>
      </c>
      <c r="Q30" s="15">
        <v>7758059</v>
      </c>
    </row>
    <row r="31" spans="1:31" x14ac:dyDescent="0.35">
      <c r="N31" s="13" t="s">
        <v>53</v>
      </c>
      <c r="O31" s="15">
        <v>15710886</v>
      </c>
      <c r="P31" s="13" t="s">
        <v>129</v>
      </c>
      <c r="Q31" s="15">
        <v>11076810</v>
      </c>
    </row>
    <row r="32" spans="1:31" x14ac:dyDescent="0.35">
      <c r="N32" s="13" t="s">
        <v>57</v>
      </c>
      <c r="O32" s="15">
        <v>5929038</v>
      </c>
      <c r="P32" s="13" t="s">
        <v>74</v>
      </c>
      <c r="Q32" s="15">
        <v>18625433</v>
      </c>
    </row>
    <row r="33" spans="14:17" x14ac:dyDescent="0.35">
      <c r="N33" s="13" t="s">
        <v>42</v>
      </c>
      <c r="O33" s="15">
        <v>20858509</v>
      </c>
      <c r="P33" s="13" t="s">
        <v>51</v>
      </c>
      <c r="Q33" s="15">
        <v>7378068</v>
      </c>
    </row>
    <row r="34" spans="14:17" x14ac:dyDescent="0.35">
      <c r="N34" s="13" t="s">
        <v>133</v>
      </c>
      <c r="O34" s="15">
        <v>16411667</v>
      </c>
      <c r="P34" s="13" t="s">
        <v>100</v>
      </c>
      <c r="Q34" s="15">
        <v>15591709</v>
      </c>
    </row>
    <row r="35" spans="14:17" x14ac:dyDescent="0.35">
      <c r="N35" s="13" t="s">
        <v>123</v>
      </c>
      <c r="O35" s="15">
        <v>9934246</v>
      </c>
      <c r="P35" s="13" t="s">
        <v>76</v>
      </c>
      <c r="Q35" s="15">
        <v>9683265</v>
      </c>
    </row>
    <row r="36" spans="14:17" x14ac:dyDescent="0.35">
      <c r="N36" s="13" t="s">
        <v>88</v>
      </c>
      <c r="O36" s="15">
        <v>19865016</v>
      </c>
      <c r="P36" s="13" t="s">
        <v>53</v>
      </c>
      <c r="Q36" s="15">
        <v>15710886</v>
      </c>
    </row>
    <row r="37" spans="14:17" x14ac:dyDescent="0.35">
      <c r="N37" s="13" t="s">
        <v>16</v>
      </c>
      <c r="O37" s="15">
        <v>64229039</v>
      </c>
      <c r="P37" s="13" t="s">
        <v>57</v>
      </c>
      <c r="Q37" s="15">
        <v>5929038</v>
      </c>
    </row>
    <row r="38" spans="14:17" x14ac:dyDescent="0.35">
      <c r="N38" s="13" t="s">
        <v>94</v>
      </c>
      <c r="O38" s="15">
        <v>23956531</v>
      </c>
      <c r="P38" s="13" t="s">
        <v>42</v>
      </c>
      <c r="Q38" s="15">
        <v>20858509</v>
      </c>
    </row>
    <row r="39" spans="14:17" x14ac:dyDescent="0.35">
      <c r="N39" s="13" t="s">
        <v>110</v>
      </c>
      <c r="O39" s="15">
        <v>7735580</v>
      </c>
      <c r="P39" s="13" t="s">
        <v>133</v>
      </c>
      <c r="Q39" s="15">
        <v>16411667</v>
      </c>
    </row>
    <row r="40" spans="14:17" x14ac:dyDescent="0.35">
      <c r="N40" s="13" t="s">
        <v>96</v>
      </c>
      <c r="O40" s="15">
        <v>18484583</v>
      </c>
      <c r="P40" s="13" t="s">
        <v>123</v>
      </c>
      <c r="Q40" s="15">
        <v>9934246</v>
      </c>
    </row>
    <row r="41" spans="14:17" x14ac:dyDescent="0.35">
      <c r="N41" s="13" t="s">
        <v>104</v>
      </c>
      <c r="O41" s="15">
        <v>10620734</v>
      </c>
      <c r="P41" s="13" t="s">
        <v>88</v>
      </c>
      <c r="Q41" s="15">
        <v>19865016</v>
      </c>
    </row>
    <row r="42" spans="14:17" x14ac:dyDescent="0.35">
      <c r="N42" s="13" t="s">
        <v>80</v>
      </c>
      <c r="O42" s="15">
        <v>21349674</v>
      </c>
      <c r="P42" s="13" t="s">
        <v>16</v>
      </c>
      <c r="Q42" s="15">
        <v>64229039</v>
      </c>
    </row>
    <row r="43" spans="14:17" x14ac:dyDescent="0.35">
      <c r="N43" s="13" t="s">
        <v>40</v>
      </c>
      <c r="O43" s="15">
        <v>10357519</v>
      </c>
      <c r="P43" s="13" t="s">
        <v>94</v>
      </c>
      <c r="Q43" s="15">
        <v>23956531</v>
      </c>
    </row>
    <row r="44" spans="14:17" x14ac:dyDescent="0.35">
      <c r="N44" s="13" t="s">
        <v>127</v>
      </c>
      <c r="O44" s="15">
        <v>8446806</v>
      </c>
      <c r="P44" s="13" t="s">
        <v>110</v>
      </c>
      <c r="Q44" s="15">
        <v>7735580</v>
      </c>
    </row>
    <row r="45" spans="14:17" x14ac:dyDescent="0.35">
      <c r="N45" s="13" t="s">
        <v>92</v>
      </c>
      <c r="O45" s="15">
        <v>29285637</v>
      </c>
      <c r="P45" s="13" t="s">
        <v>96</v>
      </c>
      <c r="Q45" s="15">
        <v>18484583</v>
      </c>
    </row>
    <row r="46" spans="14:17" x14ac:dyDescent="0.35">
      <c r="N46" s="13" t="s">
        <v>108</v>
      </c>
      <c r="O46" s="15">
        <v>8495576</v>
      </c>
      <c r="P46" s="13" t="s">
        <v>104</v>
      </c>
      <c r="Q46" s="15">
        <v>10620734</v>
      </c>
    </row>
    <row r="47" spans="14:17" x14ac:dyDescent="0.35">
      <c r="N47" s="13" t="s">
        <v>55</v>
      </c>
      <c r="O47" s="15">
        <v>18067440</v>
      </c>
      <c r="P47" s="13" t="s">
        <v>80</v>
      </c>
      <c r="Q47" s="15">
        <v>21349674</v>
      </c>
    </row>
    <row r="48" spans="14:17" x14ac:dyDescent="0.35">
      <c r="N48" s="13" t="s">
        <v>28</v>
      </c>
      <c r="O48" s="15">
        <v>46359746</v>
      </c>
      <c r="P48" s="13" t="s">
        <v>40</v>
      </c>
      <c r="Q48" s="15">
        <v>10357519</v>
      </c>
    </row>
    <row r="49" spans="14:17" x14ac:dyDescent="0.35">
      <c r="N49" s="13" t="s">
        <v>78</v>
      </c>
      <c r="O49" s="15">
        <v>9696420</v>
      </c>
      <c r="P49" s="13" t="s">
        <v>127</v>
      </c>
      <c r="Q49" s="15">
        <v>8446806</v>
      </c>
    </row>
    <row r="50" spans="14:17" x14ac:dyDescent="0.35">
      <c r="N50" s="13" t="s">
        <v>131</v>
      </c>
      <c r="O50" s="15">
        <v>14352923</v>
      </c>
      <c r="P50" s="13" t="s">
        <v>92</v>
      </c>
      <c r="Q50" s="15">
        <v>29285637</v>
      </c>
    </row>
    <row r="51" spans="14:17" x14ac:dyDescent="0.35">
      <c r="N51" s="13" t="s">
        <v>72</v>
      </c>
      <c r="O51" s="15">
        <v>21575040</v>
      </c>
      <c r="P51" s="13" t="s">
        <v>108</v>
      </c>
      <c r="Q51" s="15">
        <v>8495576</v>
      </c>
    </row>
    <row r="52" spans="14:17" x14ac:dyDescent="0.35">
      <c r="N52" s="13" t="s">
        <v>46</v>
      </c>
      <c r="O52" s="15">
        <v>26330718</v>
      </c>
      <c r="P52" s="13" t="s">
        <v>55</v>
      </c>
      <c r="Q52" s="15">
        <v>18067440</v>
      </c>
    </row>
    <row r="53" spans="14:17" x14ac:dyDescent="0.35">
      <c r="N53" s="13" t="s">
        <v>118</v>
      </c>
      <c r="O53" s="15">
        <v>10689160</v>
      </c>
      <c r="P53" s="13" t="s">
        <v>28</v>
      </c>
      <c r="Q53" s="15">
        <v>46359746</v>
      </c>
    </row>
    <row r="54" spans="14:17" x14ac:dyDescent="0.35">
      <c r="N54" s="13" t="s">
        <v>114</v>
      </c>
      <c r="O54" s="15">
        <v>7727469</v>
      </c>
      <c r="P54" s="13" t="s">
        <v>78</v>
      </c>
      <c r="Q54" s="15">
        <v>9696420</v>
      </c>
    </row>
    <row r="55" spans="14:17" x14ac:dyDescent="0.35">
      <c r="N55" s="13" t="s">
        <v>70</v>
      </c>
      <c r="O55" s="15">
        <v>18577517</v>
      </c>
      <c r="P55" s="13" t="s">
        <v>131</v>
      </c>
      <c r="Q55" s="15">
        <v>14352923</v>
      </c>
    </row>
    <row r="56" spans="14:17" x14ac:dyDescent="0.35">
      <c r="P56" s="13" t="s">
        <v>72</v>
      </c>
      <c r="Q56" s="15">
        <v>21575040</v>
      </c>
    </row>
    <row r="57" spans="14:17" x14ac:dyDescent="0.35">
      <c r="P57" s="13" t="s">
        <v>46</v>
      </c>
      <c r="Q57" s="15">
        <v>26330718</v>
      </c>
    </row>
    <row r="58" spans="14:17" x14ac:dyDescent="0.35">
      <c r="P58" s="13" t="s">
        <v>118</v>
      </c>
      <c r="Q58" s="15">
        <v>10689160</v>
      </c>
    </row>
    <row r="59" spans="14:17" x14ac:dyDescent="0.35">
      <c r="P59" s="13" t="s">
        <v>114</v>
      </c>
      <c r="Q59" s="15">
        <v>7727469</v>
      </c>
    </row>
    <row r="60" spans="14:17" x14ac:dyDescent="0.35">
      <c r="P60" s="13" t="s">
        <v>70</v>
      </c>
      <c r="Q60" s="15">
        <v>18577517</v>
      </c>
    </row>
  </sheetData>
  <pageMargins left="0.7" right="0.7" top="0.75" bottom="0.75" header="0.3" footer="0.3"/>
  <drawing r:id="rId10"/>
  <legacyDrawing r:id="rId11"/>
  <mc:AlternateContent xmlns:mc="http://schemas.openxmlformats.org/markup-compatibility/2006">
    <mc:Choice Requires="x14">
      <controls>
        <mc:AlternateContent xmlns:mc="http://schemas.openxmlformats.org/markup-compatibility/2006">
          <mc:Choice Requires="x14">
            <control shapeId="2049" r:id="rId12" name="Check Box 1">
              <controlPr defaultSize="0" autoFill="0" autoLine="0" autoPict="0">
                <anchor moveWithCells="1">
                  <from>
                    <xdr:col>16</xdr:col>
                    <xdr:colOff>152400</xdr:colOff>
                    <xdr:row>5</xdr:row>
                    <xdr:rowOff>171450</xdr:rowOff>
                  </from>
                  <to>
                    <xdr:col>16</xdr:col>
                    <xdr:colOff>444500</xdr:colOff>
                    <xdr:row>7</xdr:row>
                    <xdr:rowOff>63500</xdr:rowOff>
                  </to>
                </anchor>
              </controlPr>
            </control>
          </mc:Choice>
        </mc:AlternateContent>
        <mc:AlternateContent xmlns:mc="http://schemas.openxmlformats.org/markup-compatibility/2006">
          <mc:Choice Requires="x14">
            <control shapeId="2051" r:id="rId13" name="Check Box 3">
              <controlPr defaultSize="0" autoFill="0" autoLine="0" autoPict="0">
                <anchor moveWithCells="1">
                  <from>
                    <xdr:col>17</xdr:col>
                    <xdr:colOff>387350</xdr:colOff>
                    <xdr:row>6</xdr:row>
                    <xdr:rowOff>19050</xdr:rowOff>
                  </from>
                  <to>
                    <xdr:col>18</xdr:col>
                    <xdr:colOff>50800</xdr:colOff>
                    <xdr:row>7</xdr:row>
                    <xdr:rowOff>25400</xdr:rowOff>
                  </to>
                </anchor>
              </controlPr>
            </control>
          </mc:Choice>
        </mc:AlternateContent>
        <mc:AlternateContent xmlns:mc="http://schemas.openxmlformats.org/markup-compatibility/2006">
          <mc:Choice Requires="x14">
            <control shapeId="2052" r:id="rId14" name="Check Box 4">
              <controlPr defaultSize="0" autoFill="0" autoLine="0" autoPict="0">
                <anchor moveWithCells="1">
                  <from>
                    <xdr:col>16</xdr:col>
                    <xdr:colOff>577850</xdr:colOff>
                    <xdr:row>6</xdr:row>
                    <xdr:rowOff>12700</xdr:rowOff>
                  </from>
                  <to>
                    <xdr:col>16</xdr:col>
                    <xdr:colOff>939800</xdr:colOff>
                    <xdr:row>7</xdr:row>
                    <xdr:rowOff>44450</xdr:rowOff>
                  </to>
                </anchor>
              </controlPr>
            </control>
          </mc:Choice>
        </mc:AlternateContent>
      </controls>
    </mc:Choice>
  </mc:AlternateContent>
  <tableParts count="1">
    <tablePart r:id="rId15"/>
  </tableParts>
  <extLst>
    <ext xmlns:x14="http://schemas.microsoft.com/office/spreadsheetml/2009/9/main" uri="{A8765BA9-456A-4dab-B4F3-ACF838C121DE}">
      <x14:slicerList>
        <x14:slicer r:id="rId1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D86C1-F933-4BAC-B6B0-4B271F18A0D6}">
  <sheetPr>
    <tabColor theme="1"/>
  </sheetPr>
  <dimension ref="A1"/>
  <sheetViews>
    <sheetView tabSelected="1" zoomScaleNormal="100" workbookViewId="0">
      <selection activeCell="N4" sqref="N4"/>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9653"/>
  <sheetViews>
    <sheetView workbookViewId="0">
      <selection activeCell="C2" sqref="C2:G3"/>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24.08984375" bestFit="1"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5" ht="6.75" customHeight="1" x14ac:dyDescent="0.35"/>
    <row r="2" spans="2:15" ht="14.25" customHeight="1" x14ac:dyDescent="0.35">
      <c r="C2" s="16" t="s">
        <v>0</v>
      </c>
      <c r="D2" s="17"/>
      <c r="E2" s="17"/>
      <c r="F2" s="17"/>
      <c r="G2" s="17"/>
    </row>
    <row r="3" spans="2:15" ht="17.25" customHeight="1" x14ac:dyDescent="0.55000000000000004">
      <c r="B3" s="1"/>
      <c r="C3" s="18"/>
      <c r="D3" s="18"/>
      <c r="E3" s="18"/>
      <c r="F3" s="18"/>
      <c r="G3" s="18"/>
      <c r="H3" s="2"/>
      <c r="I3" s="2"/>
      <c r="J3" s="2"/>
      <c r="K3" s="2"/>
      <c r="L3" s="2"/>
      <c r="M3" s="2"/>
      <c r="N3" s="2"/>
    </row>
    <row r="4" spans="2:15" ht="14.25" customHeight="1" x14ac:dyDescent="0.35"/>
    <row r="5" spans="2:15"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5"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row>
    <row r="7" spans="2:15"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c r="O7" s="11">
        <f>AVERAGE(I6:I8)</f>
        <v>46.666666666666664</v>
      </c>
    </row>
    <row r="8" spans="2:15"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row>
    <row r="9" spans="2:15"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row>
    <row r="10" spans="2:15"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row>
    <row r="11" spans="2:15"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5"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row>
    <row r="13" spans="2:15"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row>
    <row r="14" spans="2:15"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row>
    <row r="15" spans="2:15"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5"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5">
      <c r="B31" s="4" t="s">
        <v>14</v>
      </c>
      <c r="C31" s="4">
        <v>1185732</v>
      </c>
      <c r="D31" s="5">
        <v>43868</v>
      </c>
      <c r="E31" s="4" t="s">
        <v>15</v>
      </c>
      <c r="F31" s="4" t="s">
        <v>16</v>
      </c>
      <c r="G31" s="4" t="s">
        <v>16</v>
      </c>
      <c r="H31" s="6" t="s">
        <v>19</v>
      </c>
      <c r="I31" s="7">
        <v>55</v>
      </c>
      <c r="J31" s="8">
        <v>925</v>
      </c>
      <c r="K31" s="9">
        <v>508750.00000000006</v>
      </c>
      <c r="L31" s="9">
        <v>152625</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5">
      <c r="B37" s="4" t="s">
        <v>14</v>
      </c>
      <c r="C37" s="4">
        <v>1185732</v>
      </c>
      <c r="D37" s="5">
        <v>43895</v>
      </c>
      <c r="E37" s="4" t="s">
        <v>15</v>
      </c>
      <c r="F37" s="4" t="s">
        <v>16</v>
      </c>
      <c r="G37" s="4" t="s">
        <v>16</v>
      </c>
      <c r="H37" s="6" t="s">
        <v>19</v>
      </c>
      <c r="I37" s="7">
        <v>55</v>
      </c>
      <c r="J37" s="8">
        <v>1000</v>
      </c>
      <c r="K37" s="9">
        <v>550000.00000000012</v>
      </c>
      <c r="L37" s="9">
        <v>165000.00000000003</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5">
      <c r="B43" s="4" t="s">
        <v>14</v>
      </c>
      <c r="C43" s="4">
        <v>1185732</v>
      </c>
      <c r="D43" s="5">
        <v>43901</v>
      </c>
      <c r="E43" s="4" t="s">
        <v>15</v>
      </c>
      <c r="F43" s="4" t="s">
        <v>16</v>
      </c>
      <c r="G43" s="4" t="s">
        <v>16</v>
      </c>
      <c r="H43" s="6" t="s">
        <v>19</v>
      </c>
      <c r="I43" s="7">
        <v>55</v>
      </c>
      <c r="J43" s="8">
        <v>1025</v>
      </c>
      <c r="K43" s="9">
        <v>563750.00000000012</v>
      </c>
      <c r="L43" s="9">
        <v>169125.00000000003</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5">
      <c r="B49" s="4" t="s">
        <v>14</v>
      </c>
      <c r="C49" s="4">
        <v>1185732</v>
      </c>
      <c r="D49" s="5">
        <v>43907</v>
      </c>
      <c r="E49" s="4" t="s">
        <v>15</v>
      </c>
      <c r="F49" s="4" t="s">
        <v>16</v>
      </c>
      <c r="G49" s="4" t="s">
        <v>16</v>
      </c>
      <c r="H49" s="6" t="s">
        <v>19</v>
      </c>
      <c r="I49" s="7">
        <v>55</v>
      </c>
      <c r="J49" s="8">
        <v>1025</v>
      </c>
      <c r="K49" s="9">
        <v>563750.00000000012</v>
      </c>
      <c r="L49" s="9">
        <v>169125.00000000003</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5">
      <c r="B55" s="4" t="s">
        <v>25</v>
      </c>
      <c r="C55" s="4">
        <v>1185732</v>
      </c>
      <c r="D55" s="5">
        <v>43941</v>
      </c>
      <c r="E55" s="4" t="s">
        <v>15</v>
      </c>
      <c r="F55" s="4" t="s">
        <v>16</v>
      </c>
      <c r="G55" s="4" t="s">
        <v>16</v>
      </c>
      <c r="H55" s="6" t="s">
        <v>19</v>
      </c>
      <c r="I55" s="7">
        <v>55</v>
      </c>
      <c r="J55" s="8">
        <v>1000</v>
      </c>
      <c r="K55" s="9">
        <v>550000.00000000012</v>
      </c>
      <c r="L55" s="9">
        <v>165000.00000000003</v>
      </c>
      <c r="M55" s="10">
        <v>0.3</v>
      </c>
      <c r="N55" s="4" t="s">
        <v>24</v>
      </c>
    </row>
    <row r="56" spans="2:14"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5">
      <c r="B63" s="4" t="s">
        <v>25</v>
      </c>
      <c r="C63" s="4">
        <v>1185732</v>
      </c>
      <c r="D63" s="5">
        <v>43949</v>
      </c>
      <c r="E63" s="4" t="s">
        <v>15</v>
      </c>
      <c r="F63" s="4" t="s">
        <v>16</v>
      </c>
      <c r="G63" s="4" t="s">
        <v>16</v>
      </c>
      <c r="H63" s="6" t="s">
        <v>19</v>
      </c>
      <c r="I63" s="7">
        <v>55</v>
      </c>
      <c r="J63" s="8">
        <v>975</v>
      </c>
      <c r="K63" s="9">
        <v>536250.00000000012</v>
      </c>
      <c r="L63" s="9">
        <v>160875.00000000003</v>
      </c>
      <c r="M63" s="10">
        <v>0.3</v>
      </c>
      <c r="N63" s="4" t="s">
        <v>24</v>
      </c>
    </row>
    <row r="64" spans="2:14" ht="14.25" customHeight="1" x14ac:dyDescent="0.35">
      <c r="B64" s="4" t="s">
        <v>25</v>
      </c>
      <c r="C64" s="4">
        <v>1185732</v>
      </c>
      <c r="D64" s="5">
        <v>43950</v>
      </c>
      <c r="E64" s="4" t="s">
        <v>15</v>
      </c>
      <c r="F64" s="4" t="s">
        <v>16</v>
      </c>
      <c r="G64" s="4" t="s">
        <v>16</v>
      </c>
      <c r="H64" s="6" t="s">
        <v>20</v>
      </c>
      <c r="I64" s="7">
        <v>55</v>
      </c>
      <c r="J64" s="8">
        <v>920</v>
      </c>
      <c r="K64" s="9">
        <v>506000.00000000006</v>
      </c>
      <c r="L64" s="9">
        <v>177100</v>
      </c>
      <c r="M64" s="10">
        <v>0.35</v>
      </c>
      <c r="N64" s="4" t="s">
        <v>24</v>
      </c>
    </row>
    <row r="65" spans="2:14" ht="14.25" customHeight="1" x14ac:dyDescent="0.35">
      <c r="B65" s="4" t="s">
        <v>25</v>
      </c>
      <c r="C65" s="4">
        <v>1185732</v>
      </c>
      <c r="D65" s="5">
        <v>43951</v>
      </c>
      <c r="E65" s="4" t="s">
        <v>15</v>
      </c>
      <c r="F65" s="4" t="s">
        <v>16</v>
      </c>
      <c r="G65" s="4" t="s">
        <v>16</v>
      </c>
      <c r="H65" s="6" t="s">
        <v>21</v>
      </c>
      <c r="I65" s="7">
        <v>55</v>
      </c>
      <c r="J65" s="8">
        <v>900</v>
      </c>
      <c r="K65" s="9">
        <v>495000.00000000006</v>
      </c>
      <c r="L65" s="9">
        <v>173250</v>
      </c>
      <c r="M65" s="10">
        <v>0.35</v>
      </c>
      <c r="N65" s="4" t="s">
        <v>24</v>
      </c>
    </row>
    <row r="66" spans="2:14"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5">
      <c r="B69" s="4" t="s">
        <v>25</v>
      </c>
      <c r="C69" s="4">
        <v>1185732</v>
      </c>
      <c r="D69" s="5">
        <v>43955</v>
      </c>
      <c r="E69" s="4" t="s">
        <v>15</v>
      </c>
      <c r="F69" s="4" t="s">
        <v>16</v>
      </c>
      <c r="G69" s="4" t="s">
        <v>16</v>
      </c>
      <c r="H69" s="6" t="s">
        <v>19</v>
      </c>
      <c r="I69" s="7">
        <v>55</v>
      </c>
      <c r="J69" s="8">
        <v>1000</v>
      </c>
      <c r="K69" s="9">
        <v>550000.00000000012</v>
      </c>
      <c r="L69" s="9">
        <v>165000.00000000003</v>
      </c>
      <c r="M69" s="10">
        <v>0.3</v>
      </c>
      <c r="N69" s="4" t="s">
        <v>24</v>
      </c>
    </row>
    <row r="70" spans="2:14" ht="14.25" customHeight="1" x14ac:dyDescent="0.35">
      <c r="B70" s="4" t="s">
        <v>25</v>
      </c>
      <c r="C70" s="4">
        <v>1185732</v>
      </c>
      <c r="D70" s="5">
        <v>43956</v>
      </c>
      <c r="E70" s="4" t="s">
        <v>15</v>
      </c>
      <c r="F70" s="4" t="s">
        <v>16</v>
      </c>
      <c r="G70" s="4" t="s">
        <v>16</v>
      </c>
      <c r="H70" s="6" t="s">
        <v>20</v>
      </c>
      <c r="I70" s="7">
        <v>55</v>
      </c>
      <c r="J70" s="8">
        <v>950</v>
      </c>
      <c r="K70" s="9">
        <v>522500.00000000006</v>
      </c>
      <c r="L70" s="9">
        <v>182875</v>
      </c>
      <c r="M70" s="10">
        <v>0.35</v>
      </c>
      <c r="N70" s="4" t="s">
        <v>24</v>
      </c>
    </row>
    <row r="71" spans="2:14" ht="14.25" customHeight="1" x14ac:dyDescent="0.35">
      <c r="B71" s="4" t="s">
        <v>25</v>
      </c>
      <c r="C71" s="4">
        <v>1185732</v>
      </c>
      <c r="D71" s="5">
        <v>43957</v>
      </c>
      <c r="E71" s="4" t="s">
        <v>15</v>
      </c>
      <c r="F71" s="4" t="s">
        <v>16</v>
      </c>
      <c r="G71" s="4" t="s">
        <v>16</v>
      </c>
      <c r="H71" s="6" t="s">
        <v>21</v>
      </c>
      <c r="I71" s="7">
        <v>55</v>
      </c>
      <c r="J71" s="8">
        <v>900</v>
      </c>
      <c r="K71" s="9">
        <v>495000.00000000006</v>
      </c>
      <c r="L71" s="9">
        <v>173250</v>
      </c>
      <c r="M71" s="10">
        <v>0.35</v>
      </c>
      <c r="N71" s="4" t="s">
        <v>24</v>
      </c>
    </row>
    <row r="72" spans="2:14"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5">
      <c r="B127" s="4" t="s">
        <v>25</v>
      </c>
      <c r="C127" s="4">
        <v>1197831</v>
      </c>
      <c r="D127" s="5">
        <v>44084</v>
      </c>
      <c r="E127" s="4" t="s">
        <v>27</v>
      </c>
      <c r="F127" s="4" t="s">
        <v>28</v>
      </c>
      <c r="G127" s="4" t="s">
        <v>29</v>
      </c>
      <c r="H127" s="6" t="s">
        <v>23</v>
      </c>
      <c r="I127" s="7">
        <v>55</v>
      </c>
      <c r="J127" s="8">
        <v>850</v>
      </c>
      <c r="K127" s="9">
        <v>467500.00000000006</v>
      </c>
      <c r="L127" s="9">
        <v>233750.00000000003</v>
      </c>
      <c r="M127" s="10">
        <v>0.5</v>
      </c>
      <c r="N127" s="4" t="s">
        <v>24</v>
      </c>
    </row>
    <row r="128" spans="2:14"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5">
      <c r="B133" s="4" t="s">
        <v>25</v>
      </c>
      <c r="C133" s="4">
        <v>1197831</v>
      </c>
      <c r="D133" s="5">
        <v>44090</v>
      </c>
      <c r="E133" s="4" t="s">
        <v>27</v>
      </c>
      <c r="F133" s="4" t="s">
        <v>28</v>
      </c>
      <c r="G133" s="4" t="s">
        <v>29</v>
      </c>
      <c r="H133" s="6" t="s">
        <v>23</v>
      </c>
      <c r="I133" s="7">
        <v>55</v>
      </c>
      <c r="J133" s="8">
        <v>750</v>
      </c>
      <c r="K133" s="9">
        <v>412500.00000000006</v>
      </c>
      <c r="L133" s="9">
        <v>206250.00000000003</v>
      </c>
      <c r="M133" s="10">
        <v>0.5</v>
      </c>
      <c r="N133" s="4" t="s">
        <v>24</v>
      </c>
    </row>
    <row r="134" spans="2:14"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5">
      <c r="B139" s="4" t="s">
        <v>25</v>
      </c>
      <c r="C139" s="4">
        <v>1197831</v>
      </c>
      <c r="D139" s="5">
        <v>44129</v>
      </c>
      <c r="E139" s="4" t="s">
        <v>27</v>
      </c>
      <c r="F139" s="4" t="s">
        <v>28</v>
      </c>
      <c r="G139" s="4" t="s">
        <v>29</v>
      </c>
      <c r="H139" s="6" t="s">
        <v>23</v>
      </c>
      <c r="I139" s="7">
        <v>55</v>
      </c>
      <c r="J139" s="8">
        <v>850</v>
      </c>
      <c r="K139" s="9">
        <v>467500.00000000006</v>
      </c>
      <c r="L139" s="9">
        <v>233750.00000000003</v>
      </c>
      <c r="M139" s="10">
        <v>0.5</v>
      </c>
      <c r="N139" s="4" t="s">
        <v>24</v>
      </c>
    </row>
    <row r="140" spans="2:14"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5">
      <c r="B145" s="4" t="s">
        <v>25</v>
      </c>
      <c r="C145" s="4">
        <v>1197831</v>
      </c>
      <c r="D145" s="5">
        <v>44135</v>
      </c>
      <c r="E145" s="4" t="s">
        <v>27</v>
      </c>
      <c r="F145" s="4" t="s">
        <v>28</v>
      </c>
      <c r="G145" s="4" t="s">
        <v>29</v>
      </c>
      <c r="H145" s="6" t="s">
        <v>23</v>
      </c>
      <c r="I145" s="7">
        <v>55</v>
      </c>
      <c r="J145" s="8">
        <v>900</v>
      </c>
      <c r="K145" s="9">
        <v>495000.00000000006</v>
      </c>
      <c r="L145" s="9">
        <v>247500.00000000003</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5">
      <c r="B150" s="4" t="s">
        <v>30</v>
      </c>
      <c r="C150" s="4">
        <v>1128299</v>
      </c>
      <c r="D150" s="5">
        <v>44140</v>
      </c>
      <c r="E150" s="4" t="s">
        <v>31</v>
      </c>
      <c r="F150" s="4" t="s">
        <v>32</v>
      </c>
      <c r="G150" s="4" t="s">
        <v>33</v>
      </c>
      <c r="H150" s="6" t="s">
        <v>22</v>
      </c>
      <c r="I150" s="7">
        <v>55</v>
      </c>
      <c r="J150" s="8">
        <v>575</v>
      </c>
      <c r="K150" s="9">
        <v>316250.00000000006</v>
      </c>
      <c r="L150" s="9">
        <v>158125.00000000003</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5">
      <c r="B156" s="4" t="s">
        <v>30</v>
      </c>
      <c r="C156" s="4">
        <v>1128299</v>
      </c>
      <c r="D156" s="5">
        <v>44146</v>
      </c>
      <c r="E156" s="4" t="s">
        <v>31</v>
      </c>
      <c r="F156" s="4" t="s">
        <v>32</v>
      </c>
      <c r="G156" s="4" t="s">
        <v>33</v>
      </c>
      <c r="H156" s="6" t="s">
        <v>22</v>
      </c>
      <c r="I156" s="7">
        <v>55</v>
      </c>
      <c r="J156" s="8">
        <v>500</v>
      </c>
      <c r="K156" s="9">
        <v>275000.00000000006</v>
      </c>
      <c r="L156" s="9">
        <v>137500.00000000003</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v>
      </c>
      <c r="J194" s="8">
        <v>925</v>
      </c>
      <c r="K194" s="9">
        <v>508750.00000000006</v>
      </c>
      <c r="L194" s="9">
        <v>152625.00000000003</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v>
      </c>
      <c r="J195" s="8">
        <v>925</v>
      </c>
      <c r="K195" s="9">
        <v>555000.00000000012</v>
      </c>
      <c r="L195" s="9">
        <v>83250.000000000015</v>
      </c>
      <c r="M195" s="10">
        <v>0.15</v>
      </c>
      <c r="N195" s="4" t="s">
        <v>24</v>
      </c>
    </row>
    <row r="196" spans="2:14" ht="14.25" customHeight="1" x14ac:dyDescent="0.35">
      <c r="B196" s="4" t="s">
        <v>30</v>
      </c>
      <c r="C196" s="4">
        <v>1128299</v>
      </c>
      <c r="D196" s="5">
        <v>44222</v>
      </c>
      <c r="E196" s="4" t="s">
        <v>31</v>
      </c>
      <c r="F196" s="4" t="s">
        <v>32</v>
      </c>
      <c r="G196" s="4" t="s">
        <v>33</v>
      </c>
      <c r="H196" s="6" t="s">
        <v>20</v>
      </c>
      <c r="I196" s="7">
        <v>55</v>
      </c>
      <c r="J196" s="8">
        <v>775</v>
      </c>
      <c r="K196" s="9">
        <v>426250.00000000006</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v>
      </c>
      <c r="J197" s="8">
        <v>725</v>
      </c>
      <c r="K197" s="9">
        <v>398750.00000000006</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5">
      <c r="B200" s="4" t="s">
        <v>30</v>
      </c>
      <c r="C200" s="4">
        <v>1128299</v>
      </c>
      <c r="D200" s="5">
        <v>44226</v>
      </c>
      <c r="E200" s="4" t="s">
        <v>31</v>
      </c>
      <c r="F200" s="4" t="s">
        <v>32</v>
      </c>
      <c r="G200" s="4" t="s">
        <v>33</v>
      </c>
      <c r="H200" s="6" t="s">
        <v>17</v>
      </c>
      <c r="I200" s="7">
        <v>55</v>
      </c>
      <c r="J200" s="8">
        <v>875</v>
      </c>
      <c r="K200" s="9">
        <v>481250.00000000006</v>
      </c>
      <c r="L200" s="9">
        <v>144375.00000000003</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v>
      </c>
      <c r="J201" s="8">
        <v>875</v>
      </c>
      <c r="K201" s="9">
        <v>525000.00000000012</v>
      </c>
      <c r="L201" s="9">
        <v>78750.000000000015</v>
      </c>
      <c r="M201" s="10">
        <v>0.15</v>
      </c>
      <c r="N201" s="4" t="s">
        <v>24</v>
      </c>
    </row>
    <row r="202" spans="2:14" ht="14.25" customHeight="1" x14ac:dyDescent="0.35">
      <c r="B202" s="4" t="s">
        <v>30</v>
      </c>
      <c r="C202" s="4">
        <v>1128299</v>
      </c>
      <c r="D202" s="5">
        <v>44228</v>
      </c>
      <c r="E202" s="4" t="s">
        <v>31</v>
      </c>
      <c r="F202" s="4" t="s">
        <v>32</v>
      </c>
      <c r="G202" s="4" t="s">
        <v>33</v>
      </c>
      <c r="H202" s="6" t="s">
        <v>20</v>
      </c>
      <c r="I202" s="7">
        <v>55</v>
      </c>
      <c r="J202" s="8">
        <v>700</v>
      </c>
      <c r="K202" s="9">
        <v>385000.00000000006</v>
      </c>
      <c r="L202" s="9">
        <v>115500.00000000003</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v>
      </c>
      <c r="J203" s="8">
        <v>675</v>
      </c>
      <c r="K203" s="9">
        <v>371250.00000000006</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5">
      <c r="B206" s="4" t="s">
        <v>30</v>
      </c>
      <c r="C206" s="4">
        <v>1128299</v>
      </c>
      <c r="D206" s="5">
        <v>44232</v>
      </c>
      <c r="E206" s="4" t="s">
        <v>31</v>
      </c>
      <c r="F206" s="4" t="s">
        <v>32</v>
      </c>
      <c r="G206" s="4" t="s">
        <v>33</v>
      </c>
      <c r="H206" s="6" t="s">
        <v>17</v>
      </c>
      <c r="I206" s="7">
        <v>55</v>
      </c>
      <c r="J206" s="8">
        <v>875</v>
      </c>
      <c r="K206" s="9">
        <v>481250.00000000006</v>
      </c>
      <c r="L206" s="9">
        <v>144375.00000000003</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v>
      </c>
      <c r="J207" s="8">
        <v>875</v>
      </c>
      <c r="K207" s="9">
        <v>525000.00000000012</v>
      </c>
      <c r="L207" s="9">
        <v>78750.000000000015</v>
      </c>
      <c r="M207" s="10">
        <v>0.15</v>
      </c>
      <c r="N207" s="4" t="s">
        <v>24</v>
      </c>
    </row>
    <row r="208" spans="2:14" ht="14.25" customHeight="1" x14ac:dyDescent="0.35">
      <c r="B208" s="4" t="s">
        <v>30</v>
      </c>
      <c r="C208" s="4">
        <v>1128299</v>
      </c>
      <c r="D208" s="5">
        <v>44234</v>
      </c>
      <c r="E208" s="4" t="s">
        <v>31</v>
      </c>
      <c r="F208" s="4" t="s">
        <v>32</v>
      </c>
      <c r="G208" s="4" t="s">
        <v>33</v>
      </c>
      <c r="H208" s="6" t="s">
        <v>20</v>
      </c>
      <c r="I208" s="7">
        <v>55</v>
      </c>
      <c r="J208" s="8">
        <v>725</v>
      </c>
      <c r="K208" s="9">
        <v>398750.00000000006</v>
      </c>
      <c r="L208" s="9">
        <v>119625.00000000003</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v>
      </c>
      <c r="J209" s="8">
        <v>700</v>
      </c>
      <c r="K209" s="9">
        <v>385000.00000000006</v>
      </c>
      <c r="L209" s="9">
        <v>96250</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5">
      <c r="B212" s="4" t="s">
        <v>30</v>
      </c>
      <c r="C212" s="4">
        <v>1128299</v>
      </c>
      <c r="D212" s="5">
        <v>44238</v>
      </c>
      <c r="E212" s="4" t="s">
        <v>31</v>
      </c>
      <c r="F212" s="4" t="s">
        <v>32</v>
      </c>
      <c r="G212" s="4" t="s">
        <v>33</v>
      </c>
      <c r="H212" s="6" t="s">
        <v>17</v>
      </c>
      <c r="I212" s="7">
        <v>55</v>
      </c>
      <c r="J212" s="8">
        <v>975</v>
      </c>
      <c r="K212" s="9">
        <v>536250.00000000012</v>
      </c>
      <c r="L212" s="9">
        <v>160875.00000000006</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v>
      </c>
      <c r="J213" s="8">
        <v>975</v>
      </c>
      <c r="K213" s="9">
        <v>585000.00000000012</v>
      </c>
      <c r="L213" s="9">
        <v>87750.000000000015</v>
      </c>
      <c r="M213" s="10">
        <v>0.15</v>
      </c>
      <c r="N213" s="4" t="s">
        <v>24</v>
      </c>
    </row>
    <row r="214" spans="2:14" ht="14.25" customHeight="1" x14ac:dyDescent="0.35">
      <c r="B214" s="4" t="s">
        <v>30</v>
      </c>
      <c r="C214" s="4">
        <v>1128299</v>
      </c>
      <c r="D214" s="5">
        <v>44240</v>
      </c>
      <c r="E214" s="4" t="s">
        <v>31</v>
      </c>
      <c r="F214" s="4" t="s">
        <v>32</v>
      </c>
      <c r="G214" s="4" t="s">
        <v>33</v>
      </c>
      <c r="H214" s="6" t="s">
        <v>20</v>
      </c>
      <c r="I214" s="7">
        <v>55</v>
      </c>
      <c r="J214" s="8">
        <v>775</v>
      </c>
      <c r="K214" s="9">
        <v>426250.00000000006</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v>
      </c>
      <c r="J215" s="8">
        <v>775</v>
      </c>
      <c r="K215" s="9">
        <v>426250.00000000006</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5">
      <c r="B261" s="4" t="s">
        <v>34</v>
      </c>
      <c r="C261" s="4">
        <v>1189833</v>
      </c>
      <c r="D261" s="5">
        <v>44318</v>
      </c>
      <c r="E261" s="4" t="s">
        <v>31</v>
      </c>
      <c r="F261" s="4" t="s">
        <v>32</v>
      </c>
      <c r="G261" s="4" t="s">
        <v>35</v>
      </c>
      <c r="H261" s="6" t="s">
        <v>19</v>
      </c>
      <c r="I261" s="7">
        <v>55</v>
      </c>
      <c r="J261" s="8">
        <v>850</v>
      </c>
      <c r="K261" s="9">
        <v>467500.00000000006</v>
      </c>
      <c r="L261" s="9">
        <v>116875.00000000001</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5">
      <c r="B267" s="4" t="s">
        <v>34</v>
      </c>
      <c r="C267" s="4">
        <v>1189833</v>
      </c>
      <c r="D267" s="5">
        <v>44324</v>
      </c>
      <c r="E267" s="4" t="s">
        <v>31</v>
      </c>
      <c r="F267" s="4" t="s">
        <v>32</v>
      </c>
      <c r="G267" s="4" t="s">
        <v>35</v>
      </c>
      <c r="H267" s="6" t="s">
        <v>19</v>
      </c>
      <c r="I267" s="7">
        <v>55</v>
      </c>
      <c r="J267" s="8">
        <v>850</v>
      </c>
      <c r="K267" s="9">
        <v>467500.00000000006</v>
      </c>
      <c r="L267" s="9">
        <v>116875.00000000001</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5">
      <c r="B273" s="4" t="s">
        <v>34</v>
      </c>
      <c r="C273" s="4">
        <v>1189833</v>
      </c>
      <c r="D273" s="5">
        <v>44330</v>
      </c>
      <c r="E273" s="4" t="s">
        <v>31</v>
      </c>
      <c r="F273" s="4" t="s">
        <v>32</v>
      </c>
      <c r="G273" s="4" t="s">
        <v>35</v>
      </c>
      <c r="H273" s="6" t="s">
        <v>19</v>
      </c>
      <c r="I273" s="7">
        <v>55</v>
      </c>
      <c r="J273" s="8">
        <v>800</v>
      </c>
      <c r="K273" s="9">
        <v>440000.00000000006</v>
      </c>
      <c r="L273" s="9">
        <v>110000.00000000001</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5">
      <c r="B279" s="4" t="s">
        <v>34</v>
      </c>
      <c r="C279" s="4">
        <v>1189833</v>
      </c>
      <c r="D279" s="5">
        <v>44336</v>
      </c>
      <c r="E279" s="4" t="s">
        <v>31</v>
      </c>
      <c r="F279" s="4" t="s">
        <v>32</v>
      </c>
      <c r="G279" s="4" t="s">
        <v>35</v>
      </c>
      <c r="H279" s="6" t="s">
        <v>19</v>
      </c>
      <c r="I279" s="7">
        <v>55</v>
      </c>
      <c r="J279" s="8">
        <v>825</v>
      </c>
      <c r="K279" s="9">
        <v>453750.00000000006</v>
      </c>
      <c r="L279" s="9">
        <v>113437.50000000001</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5">
      <c r="B285" s="4" t="s">
        <v>34</v>
      </c>
      <c r="C285" s="4">
        <v>1189833</v>
      </c>
      <c r="D285" s="5">
        <v>44342</v>
      </c>
      <c r="E285" s="4" t="s">
        <v>31</v>
      </c>
      <c r="F285" s="4" t="s">
        <v>32</v>
      </c>
      <c r="G285" s="4" t="s">
        <v>35</v>
      </c>
      <c r="H285" s="6" t="s">
        <v>19</v>
      </c>
      <c r="I285" s="7">
        <v>55</v>
      </c>
      <c r="J285" s="8">
        <v>900</v>
      </c>
      <c r="K285" s="9">
        <v>495000.00000000006</v>
      </c>
      <c r="L285" s="9">
        <v>123750.00000000001</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5">
      <c r="B294" s="4" t="s">
        <v>14</v>
      </c>
      <c r="C294" s="4">
        <v>1185732</v>
      </c>
      <c r="D294" s="5">
        <v>44351</v>
      </c>
      <c r="E294" s="4" t="s">
        <v>36</v>
      </c>
      <c r="F294" s="4" t="s">
        <v>37</v>
      </c>
      <c r="G294" s="4" t="s">
        <v>38</v>
      </c>
      <c r="H294" s="6" t="s">
        <v>22</v>
      </c>
      <c r="I294" s="7">
        <v>55</v>
      </c>
      <c r="J294" s="8">
        <v>175</v>
      </c>
      <c r="K294" s="9">
        <v>96249.999999999985</v>
      </c>
      <c r="L294" s="9">
        <v>33687.499999999993</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5">
      <c r="B300" s="4" t="s">
        <v>14</v>
      </c>
      <c r="C300" s="4">
        <v>1185732</v>
      </c>
      <c r="D300" s="5">
        <v>44357</v>
      </c>
      <c r="E300" s="4" t="s">
        <v>36</v>
      </c>
      <c r="F300" s="4" t="s">
        <v>37</v>
      </c>
      <c r="G300" s="4" t="s">
        <v>38</v>
      </c>
      <c r="H300" s="6" t="s">
        <v>22</v>
      </c>
      <c r="I300" s="7">
        <v>55</v>
      </c>
      <c r="J300" s="8">
        <v>175</v>
      </c>
      <c r="K300" s="9">
        <v>96249.999999999985</v>
      </c>
      <c r="L300" s="9">
        <v>33687.499999999993</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5">
      <c r="B315" s="4" t="s">
        <v>14</v>
      </c>
      <c r="C315" s="4">
        <v>1185732</v>
      </c>
      <c r="D315" s="5">
        <v>44372</v>
      </c>
      <c r="E315" s="4" t="s">
        <v>36</v>
      </c>
      <c r="F315" s="4" t="s">
        <v>37</v>
      </c>
      <c r="G315" s="4" t="s">
        <v>38</v>
      </c>
      <c r="H315" s="6" t="s">
        <v>19</v>
      </c>
      <c r="I315" s="7">
        <v>55</v>
      </c>
      <c r="J315" s="8">
        <v>200</v>
      </c>
      <c r="K315" s="9">
        <v>110000.00000000001</v>
      </c>
      <c r="L315" s="9">
        <v>38500</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5">
      <c r="B321" s="4" t="s">
        <v>14</v>
      </c>
      <c r="C321" s="4">
        <v>1185732</v>
      </c>
      <c r="D321" s="5">
        <v>44378</v>
      </c>
      <c r="E321" s="4" t="s">
        <v>36</v>
      </c>
      <c r="F321" s="4" t="s">
        <v>37</v>
      </c>
      <c r="G321" s="4" t="s">
        <v>38</v>
      </c>
      <c r="H321" s="6" t="s">
        <v>19</v>
      </c>
      <c r="I321" s="7">
        <v>45</v>
      </c>
      <c r="J321" s="8">
        <v>250</v>
      </c>
      <c r="K321" s="9">
        <v>112500.00000000001</v>
      </c>
      <c r="L321" s="9">
        <v>39375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5">
      <c r="B325" s="4" t="s">
        <v>14</v>
      </c>
      <c r="C325" s="4">
        <v>1185732</v>
      </c>
      <c r="D325" s="5">
        <v>44382</v>
      </c>
      <c r="E325" s="4" t="s">
        <v>36</v>
      </c>
      <c r="F325" s="4" t="s">
        <v>37</v>
      </c>
      <c r="G325" s="4" t="s">
        <v>38</v>
      </c>
      <c r="H325" s="6" t="s">
        <v>23</v>
      </c>
      <c r="I325" s="7">
        <v>55</v>
      </c>
      <c r="J325" s="8">
        <v>350</v>
      </c>
      <c r="K325" s="9">
        <v>192500.00000000003</v>
      </c>
      <c r="L325" s="9">
        <v>96250.000000000015</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5">
      <c r="B327" s="4" t="s">
        <v>14</v>
      </c>
      <c r="C327" s="4">
        <v>1185732</v>
      </c>
      <c r="D327" s="5">
        <v>44384</v>
      </c>
      <c r="E327" s="4" t="s">
        <v>36</v>
      </c>
      <c r="F327" s="4" t="s">
        <v>37</v>
      </c>
      <c r="G327" s="4" t="s">
        <v>38</v>
      </c>
      <c r="H327" s="6" t="s">
        <v>19</v>
      </c>
      <c r="I327" s="7">
        <v>45</v>
      </c>
      <c r="J327" s="8">
        <v>325</v>
      </c>
      <c r="K327" s="9">
        <v>146250.00000000003</v>
      </c>
      <c r="L327" s="9">
        <v>51187.500000000007</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5">
      <c r="B331" s="4" t="s">
        <v>14</v>
      </c>
      <c r="C331" s="4">
        <v>1185732</v>
      </c>
      <c r="D331" s="5">
        <v>44388</v>
      </c>
      <c r="E331" s="4" t="s">
        <v>36</v>
      </c>
      <c r="F331" s="4" t="s">
        <v>37</v>
      </c>
      <c r="G331" s="4" t="s">
        <v>38</v>
      </c>
      <c r="H331" s="6" t="s">
        <v>23</v>
      </c>
      <c r="I331" s="7">
        <v>55</v>
      </c>
      <c r="J331" s="8">
        <v>400</v>
      </c>
      <c r="K331" s="9">
        <v>220000.00000000003</v>
      </c>
      <c r="L331" s="9">
        <v>110000.00000000001</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5">
      <c r="B333" s="4" t="s">
        <v>14</v>
      </c>
      <c r="C333" s="4">
        <v>1185732</v>
      </c>
      <c r="D333" s="5">
        <v>44390</v>
      </c>
      <c r="E333" s="4" t="s">
        <v>36</v>
      </c>
      <c r="F333" s="4" t="s">
        <v>37</v>
      </c>
      <c r="G333" s="4" t="s">
        <v>38</v>
      </c>
      <c r="H333" s="6" t="s">
        <v>19</v>
      </c>
      <c r="I333" s="7">
        <v>45</v>
      </c>
      <c r="J333" s="8">
        <v>325</v>
      </c>
      <c r="K333" s="9">
        <v>146250.00000000003</v>
      </c>
      <c r="L333" s="9">
        <v>51187.500000000007</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5">
      <c r="B337" s="4" t="s">
        <v>14</v>
      </c>
      <c r="C337" s="4">
        <v>1185732</v>
      </c>
      <c r="D337" s="5">
        <v>44394</v>
      </c>
      <c r="E337" s="4" t="s">
        <v>36</v>
      </c>
      <c r="F337" s="4" t="s">
        <v>37</v>
      </c>
      <c r="G337" s="4" t="s">
        <v>38</v>
      </c>
      <c r="H337" s="6" t="s">
        <v>23</v>
      </c>
      <c r="I337" s="7">
        <v>55</v>
      </c>
      <c r="J337" s="8">
        <v>375</v>
      </c>
      <c r="K337" s="9">
        <v>206250.00000000003</v>
      </c>
      <c r="L337" s="9">
        <v>103125.00000000001</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5">
      <c r="B339" s="4" t="s">
        <v>14</v>
      </c>
      <c r="C339" s="4">
        <v>1185732</v>
      </c>
      <c r="D339" s="5">
        <v>44396</v>
      </c>
      <c r="E339" s="4" t="s">
        <v>36</v>
      </c>
      <c r="F339" s="4" t="s">
        <v>37</v>
      </c>
      <c r="G339" s="4" t="s">
        <v>38</v>
      </c>
      <c r="H339" s="6" t="s">
        <v>19</v>
      </c>
      <c r="I339" s="7">
        <v>45</v>
      </c>
      <c r="J339" s="8">
        <v>300</v>
      </c>
      <c r="K339" s="9">
        <v>135000.00000000003</v>
      </c>
      <c r="L339" s="9">
        <v>47250.000000000007</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5">
      <c r="B343" s="4" t="s">
        <v>14</v>
      </c>
      <c r="C343" s="4">
        <v>1185732</v>
      </c>
      <c r="D343" s="5">
        <v>44400</v>
      </c>
      <c r="E343" s="4" t="s">
        <v>36</v>
      </c>
      <c r="F343" s="4" t="s">
        <v>37</v>
      </c>
      <c r="G343" s="4" t="s">
        <v>38</v>
      </c>
      <c r="H343" s="6" t="s">
        <v>23</v>
      </c>
      <c r="I343" s="7">
        <v>55</v>
      </c>
      <c r="J343" s="8">
        <v>250</v>
      </c>
      <c r="K343" s="9">
        <v>137500.00000000003</v>
      </c>
      <c r="L343" s="9">
        <v>68750.000000000015</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5">
      <c r="B349" s="4" t="s">
        <v>14</v>
      </c>
      <c r="C349" s="4">
        <v>1185732</v>
      </c>
      <c r="D349" s="5">
        <v>44406</v>
      </c>
      <c r="E349" s="4" t="s">
        <v>36</v>
      </c>
      <c r="F349" s="4" t="s">
        <v>37</v>
      </c>
      <c r="G349" s="4" t="s">
        <v>38</v>
      </c>
      <c r="H349" s="6" t="s">
        <v>23</v>
      </c>
      <c r="I349" s="7">
        <v>65</v>
      </c>
      <c r="J349" s="8">
        <v>250</v>
      </c>
      <c r="K349" s="9">
        <v>162499.99999999997</v>
      </c>
      <c r="L349" s="9">
        <v>81249.999999999985</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5">
      <c r="B355" s="4" t="s">
        <v>14</v>
      </c>
      <c r="C355" s="4">
        <v>1185732</v>
      </c>
      <c r="D355" s="5">
        <v>44412</v>
      </c>
      <c r="E355" s="4" t="s">
        <v>36</v>
      </c>
      <c r="F355" s="4" t="s">
        <v>37</v>
      </c>
      <c r="G355" s="4" t="s">
        <v>38</v>
      </c>
      <c r="H355" s="6" t="s">
        <v>23</v>
      </c>
      <c r="I355" s="7">
        <v>65</v>
      </c>
      <c r="J355" s="8">
        <v>250</v>
      </c>
      <c r="K355" s="9">
        <v>162499.99999999997</v>
      </c>
      <c r="L355" s="9">
        <v>81249.999999999985</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5">
      <c r="B361" s="4" t="s">
        <v>14</v>
      </c>
      <c r="C361" s="4">
        <v>1185732</v>
      </c>
      <c r="D361" s="5">
        <v>44418</v>
      </c>
      <c r="E361" s="4" t="s">
        <v>36</v>
      </c>
      <c r="F361" s="4" t="s">
        <v>37</v>
      </c>
      <c r="G361" s="4" t="s">
        <v>38</v>
      </c>
      <c r="H361" s="6" t="s">
        <v>23</v>
      </c>
      <c r="I361" s="7">
        <v>65</v>
      </c>
      <c r="J361" s="8">
        <v>300</v>
      </c>
      <c r="K361" s="9">
        <v>194999.99999999997</v>
      </c>
      <c r="L361" s="9">
        <v>97499.999999999985</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5">
      <c r="B381" s="4" t="s">
        <v>26</v>
      </c>
      <c r="C381" s="4">
        <v>1197831</v>
      </c>
      <c r="D381" s="5">
        <v>44438</v>
      </c>
      <c r="E381" s="4" t="s">
        <v>27</v>
      </c>
      <c r="F381" s="4" t="s">
        <v>28</v>
      </c>
      <c r="G381" s="4" t="s">
        <v>39</v>
      </c>
      <c r="H381" s="6" t="s">
        <v>19</v>
      </c>
      <c r="I381" s="7">
        <v>30</v>
      </c>
      <c r="J381" s="8">
        <v>700</v>
      </c>
      <c r="K381" s="9">
        <v>210000.00000000003</v>
      </c>
      <c r="L381" s="9">
        <v>73500</v>
      </c>
      <c r="M381" s="10">
        <v>0.35</v>
      </c>
      <c r="N381" s="4" t="s">
        <v>24</v>
      </c>
    </row>
    <row r="382" spans="2:14" ht="14.25" customHeight="1" x14ac:dyDescent="0.35">
      <c r="B382" s="4" t="s">
        <v>26</v>
      </c>
      <c r="C382" s="4">
        <v>1197831</v>
      </c>
      <c r="D382" s="5">
        <v>44439</v>
      </c>
      <c r="E382" s="4" t="s">
        <v>27</v>
      </c>
      <c r="F382" s="4" t="s">
        <v>28</v>
      </c>
      <c r="G382" s="4" t="s">
        <v>39</v>
      </c>
      <c r="H382" s="6" t="s">
        <v>20</v>
      </c>
      <c r="I382" s="7">
        <v>25</v>
      </c>
      <c r="J382" s="8">
        <v>525</v>
      </c>
      <c r="K382" s="9">
        <v>131249.99999999997</v>
      </c>
      <c r="L382" s="9">
        <v>45937.499999999985</v>
      </c>
      <c r="M382" s="10">
        <v>0.35</v>
      </c>
      <c r="N382" s="4" t="s">
        <v>24</v>
      </c>
    </row>
    <row r="383" spans="2:14" ht="14.25" customHeight="1" x14ac:dyDescent="0.35">
      <c r="B383" s="4" t="s">
        <v>26</v>
      </c>
      <c r="C383" s="4">
        <v>1197831</v>
      </c>
      <c r="D383" s="5">
        <v>44440</v>
      </c>
      <c r="E383" s="4" t="s">
        <v>27</v>
      </c>
      <c r="F383" s="4" t="s">
        <v>28</v>
      </c>
      <c r="G383" s="4" t="s">
        <v>39</v>
      </c>
      <c r="H383" s="6" t="s">
        <v>21</v>
      </c>
      <c r="I383" s="7">
        <v>30</v>
      </c>
      <c r="J383" s="8">
        <v>425</v>
      </c>
      <c r="K383" s="9">
        <v>127500.00000000001</v>
      </c>
      <c r="L383" s="9">
        <v>57375.000000000007</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v>
      </c>
      <c r="J385" s="8">
        <v>600</v>
      </c>
      <c r="K385" s="9">
        <v>180000.00000000003</v>
      </c>
      <c r="L385" s="9">
        <v>90000.000000000015</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5">
      <c r="B387" s="4" t="s">
        <v>26</v>
      </c>
      <c r="C387" s="4">
        <v>1197831</v>
      </c>
      <c r="D387" s="5">
        <v>44444</v>
      </c>
      <c r="E387" s="4" t="s">
        <v>27</v>
      </c>
      <c r="F387" s="4" t="s">
        <v>28</v>
      </c>
      <c r="G387" s="4" t="s">
        <v>39</v>
      </c>
      <c r="H387" s="6" t="s">
        <v>19</v>
      </c>
      <c r="I387" s="7">
        <v>30</v>
      </c>
      <c r="J387" s="8">
        <v>775</v>
      </c>
      <c r="K387" s="9">
        <v>232500.00000000003</v>
      </c>
      <c r="L387" s="9">
        <v>81375</v>
      </c>
      <c r="M387" s="10">
        <v>0.35</v>
      </c>
      <c r="N387" s="4" t="s">
        <v>24</v>
      </c>
    </row>
    <row r="388" spans="2:14" ht="14.25" customHeight="1" x14ac:dyDescent="0.35">
      <c r="B388" s="4" t="s">
        <v>26</v>
      </c>
      <c r="C388" s="4">
        <v>1197831</v>
      </c>
      <c r="D388" s="5">
        <v>44445</v>
      </c>
      <c r="E388" s="4" t="s">
        <v>27</v>
      </c>
      <c r="F388" s="4" t="s">
        <v>28</v>
      </c>
      <c r="G388" s="4" t="s">
        <v>39</v>
      </c>
      <c r="H388" s="6" t="s">
        <v>20</v>
      </c>
      <c r="I388" s="7">
        <v>25</v>
      </c>
      <c r="J388" s="8">
        <v>625</v>
      </c>
      <c r="K388" s="9">
        <v>156249.99999999997</v>
      </c>
      <c r="L388" s="9">
        <v>54687.499999999985</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5">
      <c r="B397" s="4" t="s">
        <v>26</v>
      </c>
      <c r="C397" s="4">
        <v>1197831</v>
      </c>
      <c r="D397" s="5">
        <v>44454</v>
      </c>
      <c r="E397" s="4" t="s">
        <v>27</v>
      </c>
      <c r="F397" s="4" t="s">
        <v>28</v>
      </c>
      <c r="G397" s="4" t="s">
        <v>39</v>
      </c>
      <c r="H397" s="6" t="s">
        <v>23</v>
      </c>
      <c r="I397" s="7">
        <v>55</v>
      </c>
      <c r="J397" s="8">
        <v>875</v>
      </c>
      <c r="K397" s="9">
        <v>481250.00000000006</v>
      </c>
      <c r="L397" s="9">
        <v>240625.00000000003</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v>
      </c>
      <c r="J405" s="8">
        <v>800</v>
      </c>
      <c r="K405" s="9">
        <v>440000.00000000006</v>
      </c>
      <c r="L405" s="9">
        <v>176000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5">
      <c r="B408" s="4" t="s">
        <v>26</v>
      </c>
      <c r="C408" s="4">
        <v>1197831</v>
      </c>
      <c r="D408" s="5">
        <v>44465</v>
      </c>
      <c r="E408" s="4" t="s">
        <v>27</v>
      </c>
      <c r="F408" s="4" t="s">
        <v>28</v>
      </c>
      <c r="G408" s="4" t="s">
        <v>39</v>
      </c>
      <c r="H408" s="6" t="s">
        <v>22</v>
      </c>
      <c r="I408" s="7">
        <v>55</v>
      </c>
      <c r="J408" s="8">
        <v>525</v>
      </c>
      <c r="K408" s="9">
        <v>288750.00000000006</v>
      </c>
      <c r="L408" s="9">
        <v>101062.50000000001</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v>
      </c>
      <c r="J410" s="8">
        <v>725</v>
      </c>
      <c r="K410" s="9">
        <v>398750.00000000006</v>
      </c>
      <c r="L410" s="9">
        <v>159500</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v>
      </c>
      <c r="J411" s="8">
        <v>675</v>
      </c>
      <c r="K411" s="9">
        <v>371250.00000000006</v>
      </c>
      <c r="L411" s="9">
        <v>148500</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5">
      <c r="B414" s="4" t="s">
        <v>26</v>
      </c>
      <c r="C414" s="4">
        <v>1197831</v>
      </c>
      <c r="D414" s="5">
        <v>44471</v>
      </c>
      <c r="E414" s="4" t="s">
        <v>27</v>
      </c>
      <c r="F414" s="4" t="s">
        <v>28</v>
      </c>
      <c r="G414" s="4" t="s">
        <v>39</v>
      </c>
      <c r="H414" s="6" t="s">
        <v>22</v>
      </c>
      <c r="I414" s="7">
        <v>55</v>
      </c>
      <c r="J414" s="8">
        <v>450</v>
      </c>
      <c r="K414" s="9">
        <v>247500.00000000003</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55</v>
      </c>
      <c r="J438" s="8">
        <v>125</v>
      </c>
      <c r="K438" s="9">
        <v>68749.999999999985</v>
      </c>
      <c r="L438" s="9">
        <v>24062.499999999993</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55</v>
      </c>
      <c r="J444" s="8">
        <v>125</v>
      </c>
      <c r="K444" s="9">
        <v>68749.999999999985</v>
      </c>
      <c r="L444" s="9">
        <v>24062.499999999993</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5">
      <c r="B459" s="4" t="s">
        <v>14</v>
      </c>
      <c r="C459" s="4">
        <v>1185732</v>
      </c>
      <c r="D459" s="5">
        <v>44516</v>
      </c>
      <c r="E459" s="4" t="s">
        <v>15</v>
      </c>
      <c r="F459" s="4" t="s">
        <v>40</v>
      </c>
      <c r="G459" s="4" t="s">
        <v>41</v>
      </c>
      <c r="H459" s="6" t="s">
        <v>19</v>
      </c>
      <c r="I459" s="7">
        <v>60</v>
      </c>
      <c r="J459" s="8">
        <v>175</v>
      </c>
      <c r="K459" s="9">
        <v>105000.00000000001</v>
      </c>
      <c r="L459" s="9">
        <v>31500.000000000004</v>
      </c>
      <c r="M459" s="10">
        <v>0.3</v>
      </c>
      <c r="N459" s="4" t="s">
        <v>24</v>
      </c>
    </row>
    <row r="460" spans="2:14" ht="14.25" customHeight="1" x14ac:dyDescent="0.35">
      <c r="B460" s="4" t="s">
        <v>14</v>
      </c>
      <c r="C460" s="4">
        <v>1185732</v>
      </c>
      <c r="D460" s="5">
        <v>44517</v>
      </c>
      <c r="E460" s="4" t="s">
        <v>15</v>
      </c>
      <c r="F460" s="4" t="s">
        <v>40</v>
      </c>
      <c r="G460" s="4" t="s">
        <v>41</v>
      </c>
      <c r="H460" s="6" t="s">
        <v>20</v>
      </c>
      <c r="I460" s="7">
        <v>55</v>
      </c>
      <c r="J460" s="8">
        <v>150</v>
      </c>
      <c r="K460" s="9">
        <v>82500.000000000015</v>
      </c>
      <c r="L460" s="9">
        <v>28875.000000000004</v>
      </c>
      <c r="M460" s="10">
        <v>0.35</v>
      </c>
      <c r="N460" s="4" t="s">
        <v>24</v>
      </c>
    </row>
    <row r="461" spans="2:14" ht="14.25" customHeight="1" x14ac:dyDescent="0.35">
      <c r="B461" s="4" t="s">
        <v>14</v>
      </c>
      <c r="C461" s="4">
        <v>1185732</v>
      </c>
      <c r="D461" s="5">
        <v>44518</v>
      </c>
      <c r="E461" s="4" t="s">
        <v>15</v>
      </c>
      <c r="F461" s="4" t="s">
        <v>40</v>
      </c>
      <c r="G461" s="4" t="s">
        <v>41</v>
      </c>
      <c r="H461" s="6" t="s">
        <v>21</v>
      </c>
      <c r="I461" s="7">
        <v>55</v>
      </c>
      <c r="J461" s="8">
        <v>100</v>
      </c>
      <c r="K461" s="9">
        <v>55000.000000000007</v>
      </c>
      <c r="L461" s="9">
        <v>19250</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v>
      </c>
      <c r="J465" s="8">
        <v>250</v>
      </c>
      <c r="K465" s="9">
        <v>150000.00000000003</v>
      </c>
      <c r="L465" s="9">
        <v>52500.000000000007</v>
      </c>
      <c r="M465" s="10">
        <v>0.35</v>
      </c>
      <c r="N465" s="4" t="s">
        <v>24</v>
      </c>
    </row>
    <row r="466" spans="2:14" ht="14.25" customHeight="1" x14ac:dyDescent="0.35">
      <c r="B466" s="4" t="s">
        <v>14</v>
      </c>
      <c r="C466" s="4">
        <v>1185732</v>
      </c>
      <c r="D466" s="5">
        <v>44523</v>
      </c>
      <c r="E466" s="4" t="s">
        <v>15</v>
      </c>
      <c r="F466" s="4" t="s">
        <v>40</v>
      </c>
      <c r="G466" s="4" t="s">
        <v>41</v>
      </c>
      <c r="H466" s="6" t="s">
        <v>20</v>
      </c>
      <c r="I466" s="7">
        <v>55</v>
      </c>
      <c r="J466" s="8">
        <v>175</v>
      </c>
      <c r="K466" s="9">
        <v>96250.000000000015</v>
      </c>
      <c r="L466" s="9">
        <v>38500</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v>
      </c>
      <c r="J467" s="8">
        <v>150</v>
      </c>
      <c r="K467" s="9">
        <v>82500.000000000015</v>
      </c>
      <c r="L467" s="9">
        <v>33000</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v>
      </c>
      <c r="J471" s="8">
        <v>300</v>
      </c>
      <c r="K471" s="9">
        <v>180000.00000000003</v>
      </c>
      <c r="L471" s="9">
        <v>63000.000000000007</v>
      </c>
      <c r="M471" s="10">
        <v>0.35</v>
      </c>
      <c r="N471" s="4" t="s">
        <v>24</v>
      </c>
    </row>
    <row r="472" spans="2:14" ht="14.25" customHeight="1" x14ac:dyDescent="0.35">
      <c r="B472" s="4" t="s">
        <v>14</v>
      </c>
      <c r="C472" s="4">
        <v>1185732</v>
      </c>
      <c r="D472" s="5">
        <v>44529</v>
      </c>
      <c r="E472" s="4" t="s">
        <v>15</v>
      </c>
      <c r="F472" s="4" t="s">
        <v>40</v>
      </c>
      <c r="G472" s="4" t="s">
        <v>41</v>
      </c>
      <c r="H472" s="6" t="s">
        <v>20</v>
      </c>
      <c r="I472" s="7">
        <v>55</v>
      </c>
      <c r="J472" s="8">
        <v>225</v>
      </c>
      <c r="K472" s="9">
        <v>123750.00000000001</v>
      </c>
      <c r="L472" s="9">
        <v>49500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v>
      </c>
      <c r="J473" s="8">
        <v>175</v>
      </c>
      <c r="K473" s="9">
        <v>96250.000000000015</v>
      </c>
      <c r="L473" s="9">
        <v>38500</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v>
      </c>
      <c r="J477" s="8">
        <v>300</v>
      </c>
      <c r="K477" s="9">
        <v>180000.00000000003</v>
      </c>
      <c r="L477" s="9">
        <v>63000.000000000007</v>
      </c>
      <c r="M477" s="10">
        <v>0.35</v>
      </c>
      <c r="N477" s="4" t="s">
        <v>24</v>
      </c>
    </row>
    <row r="478" spans="2:14" ht="14.25" customHeight="1" x14ac:dyDescent="0.35">
      <c r="B478" s="4" t="s">
        <v>14</v>
      </c>
      <c r="C478" s="4">
        <v>1185732</v>
      </c>
      <c r="D478" s="5">
        <v>44535</v>
      </c>
      <c r="E478" s="4" t="s">
        <v>15</v>
      </c>
      <c r="F478" s="4" t="s">
        <v>40</v>
      </c>
      <c r="G478" s="4" t="s">
        <v>41</v>
      </c>
      <c r="H478" s="6" t="s">
        <v>20</v>
      </c>
      <c r="I478" s="7">
        <v>55</v>
      </c>
      <c r="J478" s="8">
        <v>225</v>
      </c>
      <c r="K478" s="9">
        <v>123750.00000000001</v>
      </c>
      <c r="L478" s="9">
        <v>49500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v>
      </c>
      <c r="J479" s="8">
        <v>200</v>
      </c>
      <c r="K479" s="9">
        <v>110000.00000000001</v>
      </c>
      <c r="L479" s="9">
        <v>44000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55</v>
      </c>
      <c r="J486" s="8">
        <v>125</v>
      </c>
      <c r="K486" s="9">
        <v>68749.999999999985</v>
      </c>
      <c r="L486" s="9">
        <v>20624.999999999996</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5">
      <c r="B493" s="4" t="s">
        <v>14</v>
      </c>
      <c r="C493" s="4">
        <v>1185732</v>
      </c>
      <c r="D493" s="5">
        <v>44550</v>
      </c>
      <c r="E493" s="4" t="s">
        <v>15</v>
      </c>
      <c r="F493" s="4" t="s">
        <v>40</v>
      </c>
      <c r="G493" s="4" t="s">
        <v>41</v>
      </c>
      <c r="H493" s="6" t="s">
        <v>23</v>
      </c>
      <c r="I493" s="7">
        <v>65</v>
      </c>
      <c r="J493" s="8">
        <v>225</v>
      </c>
      <c r="K493" s="9">
        <v>146249.99999999997</v>
      </c>
      <c r="L493" s="9">
        <v>36562.499999999993</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v>
      </c>
      <c r="J495" s="8">
        <v>200</v>
      </c>
      <c r="K495" s="9">
        <v>120000.00000000001</v>
      </c>
      <c r="L495" s="9">
        <v>42000</v>
      </c>
      <c r="M495" s="10">
        <v>0.35</v>
      </c>
      <c r="N495" s="4" t="s">
        <v>24</v>
      </c>
    </row>
    <row r="496" spans="2:14" ht="14.25" customHeight="1" x14ac:dyDescent="0.35">
      <c r="B496" s="4" t="s">
        <v>14</v>
      </c>
      <c r="C496" s="4">
        <v>1185732</v>
      </c>
      <c r="D496" s="5">
        <v>44553</v>
      </c>
      <c r="E496" s="4" t="s">
        <v>15</v>
      </c>
      <c r="F496" s="4" t="s">
        <v>40</v>
      </c>
      <c r="G496" s="4" t="s">
        <v>41</v>
      </c>
      <c r="H496" s="6" t="s">
        <v>20</v>
      </c>
      <c r="I496" s="7">
        <v>60</v>
      </c>
      <c r="J496" s="8">
        <v>195</v>
      </c>
      <c r="K496" s="9">
        <v>117000.00000000001</v>
      </c>
      <c r="L496" s="9">
        <v>46800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v>
      </c>
      <c r="J497" s="8">
        <v>175</v>
      </c>
      <c r="K497" s="9">
        <v>105000.00000000001</v>
      </c>
      <c r="L497" s="9">
        <v>42000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v>
      </c>
      <c r="J501" s="8">
        <v>275</v>
      </c>
      <c r="K501" s="9">
        <v>165000.00000000003</v>
      </c>
      <c r="L501" s="9">
        <v>57750.000000000007</v>
      </c>
      <c r="M501" s="10">
        <v>0.35</v>
      </c>
      <c r="N501" s="4" t="s">
        <v>24</v>
      </c>
    </row>
    <row r="502" spans="2:14" ht="14.25" customHeight="1" x14ac:dyDescent="0.35">
      <c r="B502" s="4" t="s">
        <v>14</v>
      </c>
      <c r="C502" s="4">
        <v>1185732</v>
      </c>
      <c r="D502" s="5">
        <v>44559</v>
      </c>
      <c r="E502" s="4" t="s">
        <v>15</v>
      </c>
      <c r="F502" s="4" t="s">
        <v>40</v>
      </c>
      <c r="G502" s="4" t="s">
        <v>41</v>
      </c>
      <c r="H502" s="6" t="s">
        <v>20</v>
      </c>
      <c r="I502" s="7">
        <v>60</v>
      </c>
      <c r="J502" s="8">
        <v>225</v>
      </c>
      <c r="K502" s="9">
        <v>135000.00000000003</v>
      </c>
      <c r="L502" s="9">
        <v>54000.000000000007</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v>
      </c>
      <c r="J503" s="8">
        <v>175</v>
      </c>
      <c r="K503" s="9">
        <v>105000.00000000001</v>
      </c>
      <c r="L503" s="9">
        <v>42000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5">
      <c r="B519" s="4" t="s">
        <v>30</v>
      </c>
      <c r="C519" s="4">
        <v>1128299</v>
      </c>
      <c r="D519" s="5">
        <v>43845</v>
      </c>
      <c r="E519" s="4" t="s">
        <v>31</v>
      </c>
      <c r="F519" s="4" t="s">
        <v>42</v>
      </c>
      <c r="G519" s="4" t="s">
        <v>43</v>
      </c>
      <c r="H519" s="6" t="s">
        <v>19</v>
      </c>
      <c r="I519" s="7">
        <v>55</v>
      </c>
      <c r="J519" s="8">
        <v>400</v>
      </c>
      <c r="K519" s="9">
        <v>219999.99999999997</v>
      </c>
      <c r="L519" s="9">
        <v>54999.999999999993</v>
      </c>
      <c r="M519" s="10">
        <v>0.25</v>
      </c>
      <c r="N519" s="4" t="s">
        <v>24</v>
      </c>
    </row>
    <row r="520" spans="2:14" ht="14.25" customHeight="1" x14ac:dyDescent="0.35">
      <c r="B520" s="4" t="s">
        <v>30</v>
      </c>
      <c r="C520" s="4">
        <v>1128299</v>
      </c>
      <c r="D520" s="5">
        <v>43846</v>
      </c>
      <c r="E520" s="4" t="s">
        <v>31</v>
      </c>
      <c r="F520" s="4" t="s">
        <v>42</v>
      </c>
      <c r="G520" s="4" t="s">
        <v>43</v>
      </c>
      <c r="H520" s="6" t="s">
        <v>20</v>
      </c>
      <c r="I520" s="7">
        <v>55</v>
      </c>
      <c r="J520" s="8">
        <v>400</v>
      </c>
      <c r="K520" s="9">
        <v>219999.99999999997</v>
      </c>
      <c r="L520" s="9">
        <v>88000</v>
      </c>
      <c r="M520" s="10">
        <v>0.4</v>
      </c>
      <c r="N520" s="4" t="s">
        <v>24</v>
      </c>
    </row>
    <row r="521" spans="2:14" ht="14.25" customHeight="1" x14ac:dyDescent="0.35">
      <c r="B521" s="4" t="s">
        <v>30</v>
      </c>
      <c r="C521" s="4">
        <v>1128299</v>
      </c>
      <c r="D521" s="5">
        <v>43847</v>
      </c>
      <c r="E521" s="4" t="s">
        <v>31</v>
      </c>
      <c r="F521" s="4" t="s">
        <v>42</v>
      </c>
      <c r="G521" s="4" t="s">
        <v>43</v>
      </c>
      <c r="H521" s="6" t="s">
        <v>21</v>
      </c>
      <c r="I521" s="7">
        <v>55</v>
      </c>
      <c r="J521" s="8">
        <v>300</v>
      </c>
      <c r="K521" s="9">
        <v>164999.99999999997</v>
      </c>
      <c r="L521" s="9">
        <v>57749.999999999985</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55</v>
      </c>
      <c r="J523" s="8">
        <v>375</v>
      </c>
      <c r="K523" s="9">
        <v>206249.99999999997</v>
      </c>
      <c r="L523" s="9">
        <v>41250</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5">
      <c r="B554" s="4" t="s">
        <v>30</v>
      </c>
      <c r="C554" s="4">
        <v>1128299</v>
      </c>
      <c r="D554" s="5">
        <v>43880</v>
      </c>
      <c r="E554" s="4" t="s">
        <v>31</v>
      </c>
      <c r="F554" s="4" t="s">
        <v>42</v>
      </c>
      <c r="G554" s="4" t="s">
        <v>43</v>
      </c>
      <c r="H554" s="6" t="s">
        <v>17</v>
      </c>
      <c r="I554" s="7">
        <v>60</v>
      </c>
      <c r="J554" s="8">
        <v>600</v>
      </c>
      <c r="K554" s="9">
        <v>360000.00000000006</v>
      </c>
      <c r="L554" s="9">
        <v>126000.00000000003</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v>
      </c>
      <c r="J555" s="8">
        <v>600</v>
      </c>
      <c r="K555" s="9">
        <v>390000.00000000006</v>
      </c>
      <c r="L555" s="9">
        <v>78000.000000000015</v>
      </c>
      <c r="M555" s="10">
        <v>0.2</v>
      </c>
      <c r="N555" s="4" t="s">
        <v>18</v>
      </c>
    </row>
    <row r="556" spans="2:14" ht="14.25" customHeight="1" x14ac:dyDescent="0.35">
      <c r="B556" s="4" t="s">
        <v>30</v>
      </c>
      <c r="C556" s="4">
        <v>1128299</v>
      </c>
      <c r="D556" s="5">
        <v>43882</v>
      </c>
      <c r="E556" s="4" t="s">
        <v>31</v>
      </c>
      <c r="F556" s="4" t="s">
        <v>42</v>
      </c>
      <c r="G556" s="4" t="s">
        <v>43</v>
      </c>
      <c r="H556" s="6" t="s">
        <v>20</v>
      </c>
      <c r="I556" s="7">
        <v>60</v>
      </c>
      <c r="J556" s="8">
        <v>450</v>
      </c>
      <c r="K556" s="9">
        <v>270000.00000000006</v>
      </c>
      <c r="L556" s="9">
        <v>94500.000000000029</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v>
      </c>
      <c r="J557" s="8">
        <v>400</v>
      </c>
      <c r="K557" s="9">
        <v>240000.00000000003</v>
      </c>
      <c r="L557" s="9">
        <v>72000</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v>
      </c>
      <c r="J559" s="8">
        <v>450</v>
      </c>
      <c r="K559" s="9">
        <v>337500.00000000006</v>
      </c>
      <c r="L559" s="9">
        <v>50625.000000000015</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v>
      </c>
      <c r="J560" s="8">
        <v>550</v>
      </c>
      <c r="K560" s="9">
        <v>330000.00000000006</v>
      </c>
      <c r="L560" s="9">
        <v>115500.00000000003</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v>
      </c>
      <c r="J561" s="8">
        <v>550</v>
      </c>
      <c r="K561" s="9">
        <v>357500.00000000006</v>
      </c>
      <c r="L561" s="9">
        <v>71500.000000000015</v>
      </c>
      <c r="M561" s="10">
        <v>0.2</v>
      </c>
      <c r="N561" s="4" t="s">
        <v>18</v>
      </c>
    </row>
    <row r="562" spans="2:14" ht="14.25" customHeight="1" x14ac:dyDescent="0.35">
      <c r="B562" s="4" t="s">
        <v>30</v>
      </c>
      <c r="C562" s="4">
        <v>1128299</v>
      </c>
      <c r="D562" s="5">
        <v>43888</v>
      </c>
      <c r="E562" s="4" t="s">
        <v>31</v>
      </c>
      <c r="F562" s="4" t="s">
        <v>42</v>
      </c>
      <c r="G562" s="4" t="s">
        <v>43</v>
      </c>
      <c r="H562" s="6" t="s">
        <v>20</v>
      </c>
      <c r="I562" s="7">
        <v>60</v>
      </c>
      <c r="J562" s="8">
        <v>375</v>
      </c>
      <c r="K562" s="9">
        <v>225000.00000000003</v>
      </c>
      <c r="L562" s="9">
        <v>78750.000000000015</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v>
      </c>
      <c r="J563" s="8">
        <v>350</v>
      </c>
      <c r="K563" s="9">
        <v>210000.00000000003</v>
      </c>
      <c r="L563" s="9">
        <v>63000.000000000007</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v>
      </c>
      <c r="J565" s="8">
        <v>375</v>
      </c>
      <c r="K565" s="9">
        <v>281250.00000000006</v>
      </c>
      <c r="L565" s="9">
        <v>42187.500000000015</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v>
      </c>
      <c r="J566" s="8">
        <v>575</v>
      </c>
      <c r="K566" s="9">
        <v>345000.00000000006</v>
      </c>
      <c r="L566" s="9">
        <v>120750.00000000003</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v>
      </c>
      <c r="J567" s="8">
        <v>575</v>
      </c>
      <c r="K567" s="9">
        <v>373750.00000000006</v>
      </c>
      <c r="L567" s="9">
        <v>74750.000000000015</v>
      </c>
      <c r="M567" s="10">
        <v>0.2</v>
      </c>
      <c r="N567" s="4" t="s">
        <v>18</v>
      </c>
    </row>
    <row r="568" spans="2:14" ht="14.25" customHeight="1" x14ac:dyDescent="0.35">
      <c r="B568" s="4" t="s">
        <v>30</v>
      </c>
      <c r="C568" s="4">
        <v>1128299</v>
      </c>
      <c r="D568" s="5">
        <v>43895</v>
      </c>
      <c r="E568" s="4" t="s">
        <v>31</v>
      </c>
      <c r="F568" s="4" t="s">
        <v>42</v>
      </c>
      <c r="G568" s="4" t="s">
        <v>43</v>
      </c>
      <c r="H568" s="6" t="s">
        <v>20</v>
      </c>
      <c r="I568" s="7">
        <v>60</v>
      </c>
      <c r="J568" s="8">
        <v>425</v>
      </c>
      <c r="K568" s="9">
        <v>255000.00000000003</v>
      </c>
      <c r="L568" s="9">
        <v>89250.000000000015</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v>
      </c>
      <c r="J569" s="8">
        <v>400</v>
      </c>
      <c r="K569" s="9">
        <v>240000.00000000003</v>
      </c>
      <c r="L569" s="9">
        <v>72000</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v>
      </c>
      <c r="J571" s="8">
        <v>475</v>
      </c>
      <c r="K571" s="9">
        <v>356250.00000000006</v>
      </c>
      <c r="L571" s="9">
        <v>53437.500000000015</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v>
      </c>
      <c r="J572" s="8">
        <v>675</v>
      </c>
      <c r="K572" s="9">
        <v>405000.00000000006</v>
      </c>
      <c r="L572" s="9">
        <v>141750.00000000003</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v>
      </c>
      <c r="J573" s="8">
        <v>675</v>
      </c>
      <c r="K573" s="9">
        <v>438750.00000000012</v>
      </c>
      <c r="L573" s="9">
        <v>87750.000000000029</v>
      </c>
      <c r="M573" s="10">
        <v>0.2</v>
      </c>
      <c r="N573" s="4" t="s">
        <v>18</v>
      </c>
    </row>
    <row r="574" spans="2:14" ht="14.25" customHeight="1" x14ac:dyDescent="0.35">
      <c r="B574" s="4" t="s">
        <v>30</v>
      </c>
      <c r="C574" s="4">
        <v>1128299</v>
      </c>
      <c r="D574" s="5">
        <v>43901</v>
      </c>
      <c r="E574" s="4" t="s">
        <v>31</v>
      </c>
      <c r="F574" s="4" t="s">
        <v>42</v>
      </c>
      <c r="G574" s="4" t="s">
        <v>43</v>
      </c>
      <c r="H574" s="6" t="s">
        <v>20</v>
      </c>
      <c r="I574" s="7">
        <v>60</v>
      </c>
      <c r="J574" s="8">
        <v>475</v>
      </c>
      <c r="K574" s="9">
        <v>285000.00000000006</v>
      </c>
      <c r="L574" s="9">
        <v>99750.000000000029</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v>
      </c>
      <c r="J575" s="8">
        <v>475</v>
      </c>
      <c r="K575" s="9">
        <v>285000.00000000006</v>
      </c>
      <c r="L575" s="9">
        <v>85500.000000000015</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v>
      </c>
      <c r="J577" s="8">
        <v>500</v>
      </c>
      <c r="K577" s="9">
        <v>375000.00000000006</v>
      </c>
      <c r="L577" s="9">
        <v>56250.000000000015</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50</v>
      </c>
      <c r="J591" s="8">
        <v>400</v>
      </c>
      <c r="K591" s="9">
        <v>199999.99999999997</v>
      </c>
      <c r="L591" s="9">
        <v>40000</v>
      </c>
      <c r="M591" s="10">
        <v>0.2</v>
      </c>
      <c r="N591" s="4" t="s">
        <v>18</v>
      </c>
    </row>
    <row r="592" spans="2:14" ht="14.25" customHeight="1" x14ac:dyDescent="0.35">
      <c r="B592" s="4" t="s">
        <v>30</v>
      </c>
      <c r="C592" s="4">
        <v>1128299</v>
      </c>
      <c r="D592" s="5">
        <v>43919</v>
      </c>
      <c r="E592" s="4" t="s">
        <v>31</v>
      </c>
      <c r="F592" s="4" t="s">
        <v>44</v>
      </c>
      <c r="G592" s="4" t="s">
        <v>45</v>
      </c>
      <c r="H592" s="6" t="s">
        <v>20</v>
      </c>
      <c r="I592" s="7">
        <v>55</v>
      </c>
      <c r="J592" s="8">
        <v>400</v>
      </c>
      <c r="K592" s="9">
        <v>219999.99999999997</v>
      </c>
      <c r="L592" s="9">
        <v>77000</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55</v>
      </c>
      <c r="J593" s="8">
        <v>300</v>
      </c>
      <c r="K593" s="9">
        <v>164999.99999999997</v>
      </c>
      <c r="L593" s="9">
        <v>49499.999999999993</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5">
      <c r="B595" s="4" t="s">
        <v>30</v>
      </c>
      <c r="C595" s="4">
        <v>1128299</v>
      </c>
      <c r="D595" s="5">
        <v>43922</v>
      </c>
      <c r="E595" s="4" t="s">
        <v>31</v>
      </c>
      <c r="F595" s="4" t="s">
        <v>44</v>
      </c>
      <c r="G595" s="4" t="s">
        <v>45</v>
      </c>
      <c r="H595" s="6" t="s">
        <v>23</v>
      </c>
      <c r="I595" s="7">
        <v>55</v>
      </c>
      <c r="J595" s="8">
        <v>350</v>
      </c>
      <c r="K595" s="9">
        <v>192499.99999999997</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v>
      </c>
      <c r="J613" s="8">
        <v>625</v>
      </c>
      <c r="K613" s="9">
        <v>531250.00000000012</v>
      </c>
      <c r="L613" s="9">
        <v>159375.00000000003</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v>
      </c>
      <c r="J619" s="8">
        <v>525</v>
      </c>
      <c r="K619" s="9">
        <v>446250.00000000006</v>
      </c>
      <c r="L619" s="9">
        <v>111562.50000000001</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v>
      </c>
      <c r="J621" s="8">
        <v>675</v>
      </c>
      <c r="K621" s="9">
        <v>506250.00000000012</v>
      </c>
      <c r="L621" s="9">
        <v>151875.00000000003</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5">
      <c r="B626" s="4" t="s">
        <v>30</v>
      </c>
      <c r="C626" s="4">
        <v>1128299</v>
      </c>
      <c r="D626" s="5">
        <v>43953</v>
      </c>
      <c r="E626" s="4" t="s">
        <v>31</v>
      </c>
      <c r="F626" s="4" t="s">
        <v>44</v>
      </c>
      <c r="G626" s="4" t="s">
        <v>45</v>
      </c>
      <c r="H626" s="6" t="s">
        <v>17</v>
      </c>
      <c r="I626" s="7">
        <v>65</v>
      </c>
      <c r="J626" s="8">
        <v>600</v>
      </c>
      <c r="K626" s="9">
        <v>390000.00000000006</v>
      </c>
      <c r="L626" s="9">
        <v>156000.00000000003</v>
      </c>
      <c r="M626" s="10">
        <v>0.4</v>
      </c>
      <c r="N626" s="4" t="s">
        <v>18</v>
      </c>
    </row>
    <row r="627" spans="2:14" ht="14.25" customHeight="1" x14ac:dyDescent="0.35">
      <c r="B627" s="4" t="s">
        <v>30</v>
      </c>
      <c r="C627" s="4">
        <v>1128299</v>
      </c>
      <c r="D627" s="5">
        <v>43954</v>
      </c>
      <c r="E627" s="4" t="s">
        <v>31</v>
      </c>
      <c r="F627" s="4" t="s">
        <v>44</v>
      </c>
      <c r="G627" s="4" t="s">
        <v>45</v>
      </c>
      <c r="H627" s="6" t="s">
        <v>19</v>
      </c>
      <c r="I627" s="7">
        <v>70</v>
      </c>
      <c r="J627" s="8">
        <v>600</v>
      </c>
      <c r="K627" s="9">
        <v>420000.00000000006</v>
      </c>
      <c r="L627" s="9">
        <v>105000.00000000001</v>
      </c>
      <c r="M627" s="10">
        <v>0.25</v>
      </c>
      <c r="N627" s="4" t="s">
        <v>18</v>
      </c>
    </row>
    <row r="628" spans="2:14" ht="14.25" customHeight="1" x14ac:dyDescent="0.35">
      <c r="B628" s="4" t="s">
        <v>30</v>
      </c>
      <c r="C628" s="4">
        <v>1128299</v>
      </c>
      <c r="D628" s="5">
        <v>43955</v>
      </c>
      <c r="E628" s="4" t="s">
        <v>31</v>
      </c>
      <c r="F628" s="4" t="s">
        <v>44</v>
      </c>
      <c r="G628" s="4" t="s">
        <v>45</v>
      </c>
      <c r="H628" s="6" t="s">
        <v>20</v>
      </c>
      <c r="I628" s="7">
        <v>65</v>
      </c>
      <c r="J628" s="8">
        <v>450</v>
      </c>
      <c r="K628" s="9">
        <v>292500.00000000006</v>
      </c>
      <c r="L628" s="9">
        <v>117000.00000000003</v>
      </c>
      <c r="M628" s="10">
        <v>0.4</v>
      </c>
      <c r="N628" s="4" t="s">
        <v>18</v>
      </c>
    </row>
    <row r="629" spans="2:14" ht="14.25" customHeight="1" x14ac:dyDescent="0.35">
      <c r="B629" s="4" t="s">
        <v>30</v>
      </c>
      <c r="C629" s="4">
        <v>1128299</v>
      </c>
      <c r="D629" s="5">
        <v>43956</v>
      </c>
      <c r="E629" s="4" t="s">
        <v>31</v>
      </c>
      <c r="F629" s="4" t="s">
        <v>44</v>
      </c>
      <c r="G629" s="4" t="s">
        <v>45</v>
      </c>
      <c r="H629" s="6" t="s">
        <v>21</v>
      </c>
      <c r="I629" s="7">
        <v>65</v>
      </c>
      <c r="J629" s="8">
        <v>400</v>
      </c>
      <c r="K629" s="9">
        <v>260000.00000000006</v>
      </c>
      <c r="L629" s="9">
        <v>91000.000000000015</v>
      </c>
      <c r="M629" s="10">
        <v>0.35</v>
      </c>
      <c r="N629" s="4" t="s">
        <v>18</v>
      </c>
    </row>
    <row r="630" spans="2:14" ht="14.25" customHeight="1" x14ac:dyDescent="0.35">
      <c r="B630" s="4" t="s">
        <v>30</v>
      </c>
      <c r="C630" s="4">
        <v>1128299</v>
      </c>
      <c r="D630" s="5">
        <v>43957</v>
      </c>
      <c r="E630" s="4" t="s">
        <v>31</v>
      </c>
      <c r="F630" s="4" t="s">
        <v>44</v>
      </c>
      <c r="G630" s="4" t="s">
        <v>45</v>
      </c>
      <c r="H630" s="6" t="s">
        <v>22</v>
      </c>
      <c r="I630" s="7">
        <v>75</v>
      </c>
      <c r="J630" s="8">
        <v>400</v>
      </c>
      <c r="K630" s="9">
        <v>300000.00000000006</v>
      </c>
      <c r="L630" s="9">
        <v>165000.00000000009</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5">
      <c r="B632" s="4" t="s">
        <v>30</v>
      </c>
      <c r="C632" s="4">
        <v>1128299</v>
      </c>
      <c r="D632" s="5">
        <v>43959</v>
      </c>
      <c r="E632" s="4" t="s">
        <v>31</v>
      </c>
      <c r="F632" s="4" t="s">
        <v>44</v>
      </c>
      <c r="G632" s="4" t="s">
        <v>45</v>
      </c>
      <c r="H632" s="6" t="s">
        <v>17</v>
      </c>
      <c r="I632" s="7">
        <v>55</v>
      </c>
      <c r="J632" s="8">
        <v>525</v>
      </c>
      <c r="K632" s="9">
        <v>288750.00000000006</v>
      </c>
      <c r="L632" s="9">
        <v>115500.00000000003</v>
      </c>
      <c r="M632" s="10">
        <v>0.4</v>
      </c>
      <c r="N632" s="4" t="s">
        <v>18</v>
      </c>
    </row>
    <row r="633" spans="2:14" ht="14.25" customHeight="1" x14ac:dyDescent="0.35">
      <c r="B633" s="4" t="s">
        <v>30</v>
      </c>
      <c r="C633" s="4">
        <v>1128299</v>
      </c>
      <c r="D633" s="5">
        <v>43960</v>
      </c>
      <c r="E633" s="4" t="s">
        <v>31</v>
      </c>
      <c r="F633" s="4" t="s">
        <v>44</v>
      </c>
      <c r="G633" s="4" t="s">
        <v>45</v>
      </c>
      <c r="H633" s="6" t="s">
        <v>19</v>
      </c>
      <c r="I633" s="7">
        <v>60</v>
      </c>
      <c r="J633" s="8">
        <v>525</v>
      </c>
      <c r="K633" s="9">
        <v>315000.00000000006</v>
      </c>
      <c r="L633" s="9">
        <v>78750.000000000015</v>
      </c>
      <c r="M633" s="10">
        <v>0.25</v>
      </c>
      <c r="N633" s="4" t="s">
        <v>18</v>
      </c>
    </row>
    <row r="634" spans="2:14" ht="14.25" customHeight="1" x14ac:dyDescent="0.35">
      <c r="B634" s="4" t="s">
        <v>30</v>
      </c>
      <c r="C634" s="4">
        <v>1128299</v>
      </c>
      <c r="D634" s="5">
        <v>43961</v>
      </c>
      <c r="E634" s="4" t="s">
        <v>31</v>
      </c>
      <c r="F634" s="4" t="s">
        <v>44</v>
      </c>
      <c r="G634" s="4" t="s">
        <v>45</v>
      </c>
      <c r="H634" s="6" t="s">
        <v>20</v>
      </c>
      <c r="I634" s="7">
        <v>55</v>
      </c>
      <c r="J634" s="8">
        <v>350</v>
      </c>
      <c r="K634" s="9">
        <v>192500.00000000003</v>
      </c>
      <c r="L634" s="9">
        <v>77000.000000000015</v>
      </c>
      <c r="M634" s="10">
        <v>0.4</v>
      </c>
      <c r="N634" s="4" t="s">
        <v>18</v>
      </c>
    </row>
    <row r="635" spans="2:14" ht="14.25" customHeight="1" x14ac:dyDescent="0.35">
      <c r="B635" s="4" t="s">
        <v>30</v>
      </c>
      <c r="C635" s="4">
        <v>1128299</v>
      </c>
      <c r="D635" s="5">
        <v>43962</v>
      </c>
      <c r="E635" s="4" t="s">
        <v>31</v>
      </c>
      <c r="F635" s="4" t="s">
        <v>44</v>
      </c>
      <c r="G635" s="4" t="s">
        <v>45</v>
      </c>
      <c r="H635" s="6" t="s">
        <v>21</v>
      </c>
      <c r="I635" s="7">
        <v>55</v>
      </c>
      <c r="J635" s="8">
        <v>325</v>
      </c>
      <c r="K635" s="9">
        <v>178750.00000000003</v>
      </c>
      <c r="L635" s="9">
        <v>62562.500000000007</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5">
      <c r="B638" s="4" t="s">
        <v>30</v>
      </c>
      <c r="C638" s="4">
        <v>1128299</v>
      </c>
      <c r="D638" s="5">
        <v>43965</v>
      </c>
      <c r="E638" s="4" t="s">
        <v>31</v>
      </c>
      <c r="F638" s="4" t="s">
        <v>44</v>
      </c>
      <c r="G638" s="4" t="s">
        <v>45</v>
      </c>
      <c r="H638" s="6" t="s">
        <v>17</v>
      </c>
      <c r="I638" s="7">
        <v>55</v>
      </c>
      <c r="J638" s="8">
        <v>575</v>
      </c>
      <c r="K638" s="9">
        <v>316250.00000000006</v>
      </c>
      <c r="L638" s="9">
        <v>126500.00000000003</v>
      </c>
      <c r="M638" s="10">
        <v>0.4</v>
      </c>
      <c r="N638" s="4" t="s">
        <v>18</v>
      </c>
    </row>
    <row r="639" spans="2:14" ht="14.25" customHeight="1" x14ac:dyDescent="0.35">
      <c r="B639" s="4" t="s">
        <v>30</v>
      </c>
      <c r="C639" s="4">
        <v>1128299</v>
      </c>
      <c r="D639" s="5">
        <v>43966</v>
      </c>
      <c r="E639" s="4" t="s">
        <v>31</v>
      </c>
      <c r="F639" s="4" t="s">
        <v>44</v>
      </c>
      <c r="G639" s="4" t="s">
        <v>45</v>
      </c>
      <c r="H639" s="6" t="s">
        <v>19</v>
      </c>
      <c r="I639" s="7">
        <v>60</v>
      </c>
      <c r="J639" s="8">
        <v>575</v>
      </c>
      <c r="K639" s="9">
        <v>345000.00000000006</v>
      </c>
      <c r="L639" s="9">
        <v>86250.000000000015</v>
      </c>
      <c r="M639" s="10">
        <v>0.25</v>
      </c>
      <c r="N639" s="4" t="s">
        <v>18</v>
      </c>
    </row>
    <row r="640" spans="2:14" ht="14.25" customHeight="1" x14ac:dyDescent="0.35">
      <c r="B640" s="4" t="s">
        <v>30</v>
      </c>
      <c r="C640" s="4">
        <v>1128299</v>
      </c>
      <c r="D640" s="5">
        <v>43967</v>
      </c>
      <c r="E640" s="4" t="s">
        <v>31</v>
      </c>
      <c r="F640" s="4" t="s">
        <v>44</v>
      </c>
      <c r="G640" s="4" t="s">
        <v>45</v>
      </c>
      <c r="H640" s="6" t="s">
        <v>20</v>
      </c>
      <c r="I640" s="7">
        <v>55</v>
      </c>
      <c r="J640" s="8">
        <v>425</v>
      </c>
      <c r="K640" s="9">
        <v>233750.00000000003</v>
      </c>
      <c r="L640" s="9">
        <v>93500.000000000015</v>
      </c>
      <c r="M640" s="10">
        <v>0.4</v>
      </c>
      <c r="N640" s="4" t="s">
        <v>18</v>
      </c>
    </row>
    <row r="641" spans="2:14" ht="14.25" customHeight="1" x14ac:dyDescent="0.35">
      <c r="B641" s="4" t="s">
        <v>30</v>
      </c>
      <c r="C641" s="4">
        <v>1128299</v>
      </c>
      <c r="D641" s="5">
        <v>43968</v>
      </c>
      <c r="E641" s="4" t="s">
        <v>31</v>
      </c>
      <c r="F641" s="4" t="s">
        <v>44</v>
      </c>
      <c r="G641" s="4" t="s">
        <v>45</v>
      </c>
      <c r="H641" s="6" t="s">
        <v>21</v>
      </c>
      <c r="I641" s="7">
        <v>65</v>
      </c>
      <c r="J641" s="8">
        <v>400</v>
      </c>
      <c r="K641" s="9">
        <v>260000.00000000006</v>
      </c>
      <c r="L641" s="9">
        <v>91000.000000000015</v>
      </c>
      <c r="M641" s="10">
        <v>0.35</v>
      </c>
      <c r="N641" s="4" t="s">
        <v>18</v>
      </c>
    </row>
    <row r="642" spans="2:14" ht="14.25" customHeight="1" x14ac:dyDescent="0.35">
      <c r="B642" s="4" t="s">
        <v>30</v>
      </c>
      <c r="C642" s="4">
        <v>1128299</v>
      </c>
      <c r="D642" s="5">
        <v>43969</v>
      </c>
      <c r="E642" s="4" t="s">
        <v>31</v>
      </c>
      <c r="F642" s="4" t="s">
        <v>44</v>
      </c>
      <c r="G642" s="4" t="s">
        <v>45</v>
      </c>
      <c r="H642" s="6" t="s">
        <v>22</v>
      </c>
      <c r="I642" s="7">
        <v>75</v>
      </c>
      <c r="J642" s="8">
        <v>375</v>
      </c>
      <c r="K642" s="9">
        <v>281250.00000000006</v>
      </c>
      <c r="L642" s="9">
        <v>154687.50000000009</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v>
      </c>
      <c r="J643" s="8">
        <v>500</v>
      </c>
      <c r="K643" s="9">
        <v>400000.00000000006</v>
      </c>
      <c r="L643" s="9">
        <v>80000.000000000015</v>
      </c>
      <c r="M643" s="10">
        <v>0.2</v>
      </c>
      <c r="N643" s="4" t="s">
        <v>18</v>
      </c>
    </row>
    <row r="644" spans="2:14" ht="14.25" customHeight="1" x14ac:dyDescent="0.35">
      <c r="B644" s="4" t="s">
        <v>30</v>
      </c>
      <c r="C644" s="4">
        <v>1128299</v>
      </c>
      <c r="D644" s="5">
        <v>43971</v>
      </c>
      <c r="E644" s="4" t="s">
        <v>31</v>
      </c>
      <c r="F644" s="4" t="s">
        <v>44</v>
      </c>
      <c r="G644" s="4" t="s">
        <v>45</v>
      </c>
      <c r="H644" s="6" t="s">
        <v>17</v>
      </c>
      <c r="I644" s="7">
        <v>65</v>
      </c>
      <c r="J644" s="8">
        <v>700</v>
      </c>
      <c r="K644" s="9">
        <v>455000.00000000012</v>
      </c>
      <c r="L644" s="9">
        <v>182000.00000000006</v>
      </c>
      <c r="M644" s="10">
        <v>0.4</v>
      </c>
      <c r="N644" s="4" t="s">
        <v>18</v>
      </c>
    </row>
    <row r="645" spans="2:14" ht="14.25" customHeight="1" x14ac:dyDescent="0.35">
      <c r="B645" s="4" t="s">
        <v>30</v>
      </c>
      <c r="C645" s="4">
        <v>1128299</v>
      </c>
      <c r="D645" s="5">
        <v>43972</v>
      </c>
      <c r="E645" s="4" t="s">
        <v>31</v>
      </c>
      <c r="F645" s="4" t="s">
        <v>44</v>
      </c>
      <c r="G645" s="4" t="s">
        <v>45</v>
      </c>
      <c r="H645" s="6" t="s">
        <v>19</v>
      </c>
      <c r="I645" s="7">
        <v>70</v>
      </c>
      <c r="J645" s="8">
        <v>700</v>
      </c>
      <c r="K645" s="9">
        <v>490000.00000000012</v>
      </c>
      <c r="L645" s="9">
        <v>122500.00000000003</v>
      </c>
      <c r="M645" s="10">
        <v>0.25</v>
      </c>
      <c r="N645" s="4" t="s">
        <v>18</v>
      </c>
    </row>
    <row r="646" spans="2:14" ht="14.25" customHeight="1" x14ac:dyDescent="0.35">
      <c r="B646" s="4" t="s">
        <v>30</v>
      </c>
      <c r="C646" s="4">
        <v>1128299</v>
      </c>
      <c r="D646" s="5">
        <v>43973</v>
      </c>
      <c r="E646" s="4" t="s">
        <v>31</v>
      </c>
      <c r="F646" s="4" t="s">
        <v>44</v>
      </c>
      <c r="G646" s="4" t="s">
        <v>45</v>
      </c>
      <c r="H646" s="6" t="s">
        <v>20</v>
      </c>
      <c r="I646" s="7">
        <v>65</v>
      </c>
      <c r="J646" s="8">
        <v>500</v>
      </c>
      <c r="K646" s="9">
        <v>325000.00000000006</v>
      </c>
      <c r="L646" s="9">
        <v>130000.00000000003</v>
      </c>
      <c r="M646" s="10">
        <v>0.4</v>
      </c>
      <c r="N646" s="4" t="s">
        <v>18</v>
      </c>
    </row>
    <row r="647" spans="2:14" ht="14.25" customHeight="1" x14ac:dyDescent="0.35">
      <c r="B647" s="4" t="s">
        <v>30</v>
      </c>
      <c r="C647" s="4">
        <v>1128299</v>
      </c>
      <c r="D647" s="5">
        <v>43974</v>
      </c>
      <c r="E647" s="4" t="s">
        <v>31</v>
      </c>
      <c r="F647" s="4" t="s">
        <v>44</v>
      </c>
      <c r="G647" s="4" t="s">
        <v>45</v>
      </c>
      <c r="H647" s="6" t="s">
        <v>21</v>
      </c>
      <c r="I647" s="7">
        <v>65</v>
      </c>
      <c r="J647" s="8">
        <v>500</v>
      </c>
      <c r="K647" s="9">
        <v>325000.00000000006</v>
      </c>
      <c r="L647" s="9">
        <v>113750.00000000001</v>
      </c>
      <c r="M647" s="10">
        <v>0.35</v>
      </c>
      <c r="N647" s="4" t="s">
        <v>18</v>
      </c>
    </row>
    <row r="648" spans="2:14" ht="14.25" customHeight="1" x14ac:dyDescent="0.35">
      <c r="B648" s="4" t="s">
        <v>30</v>
      </c>
      <c r="C648" s="4">
        <v>1128299</v>
      </c>
      <c r="D648" s="5">
        <v>43975</v>
      </c>
      <c r="E648" s="4" t="s">
        <v>31</v>
      </c>
      <c r="F648" s="4" t="s">
        <v>44</v>
      </c>
      <c r="G648" s="4" t="s">
        <v>45</v>
      </c>
      <c r="H648" s="6" t="s">
        <v>22</v>
      </c>
      <c r="I648" s="7">
        <v>75</v>
      </c>
      <c r="J648" s="8">
        <v>425</v>
      </c>
      <c r="K648" s="9">
        <v>318750.00000000006</v>
      </c>
      <c r="L648" s="9">
        <v>175312.50000000009</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v>
      </c>
      <c r="J649" s="8">
        <v>525</v>
      </c>
      <c r="K649" s="9">
        <v>420000.00000000006</v>
      </c>
      <c r="L649" s="9">
        <v>84000.000000000015</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5">
      <c r="B654" s="4" t="s">
        <v>30</v>
      </c>
      <c r="C654" s="4">
        <v>1128299</v>
      </c>
      <c r="D654" s="5">
        <v>43981</v>
      </c>
      <c r="E654" s="4" t="s">
        <v>31</v>
      </c>
      <c r="F654" s="4" t="s">
        <v>46</v>
      </c>
      <c r="G654" s="4" t="s">
        <v>47</v>
      </c>
      <c r="H654" s="6" t="s">
        <v>22</v>
      </c>
      <c r="I654" s="7">
        <v>55</v>
      </c>
      <c r="J654" s="8">
        <v>250</v>
      </c>
      <c r="K654" s="9">
        <v>137500.00000000003</v>
      </c>
      <c r="L654" s="9">
        <v>34375.000000000007</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5">
      <c r="B660" s="4" t="s">
        <v>30</v>
      </c>
      <c r="C660" s="4">
        <v>1128299</v>
      </c>
      <c r="D660" s="5">
        <v>43987</v>
      </c>
      <c r="E660" s="4" t="s">
        <v>31</v>
      </c>
      <c r="F660" s="4" t="s">
        <v>46</v>
      </c>
      <c r="G660" s="4" t="s">
        <v>47</v>
      </c>
      <c r="H660" s="6" t="s">
        <v>22</v>
      </c>
      <c r="I660" s="7">
        <v>55</v>
      </c>
      <c r="J660" s="8">
        <v>225</v>
      </c>
      <c r="K660" s="9">
        <v>123750.00000000001</v>
      </c>
      <c r="L660" s="9">
        <v>30937.500000000004</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5">
      <c r="B664" s="4" t="s">
        <v>30</v>
      </c>
      <c r="C664" s="4">
        <v>1128299</v>
      </c>
      <c r="D664" s="5">
        <v>43991</v>
      </c>
      <c r="E664" s="4" t="s">
        <v>31</v>
      </c>
      <c r="F664" s="4" t="s">
        <v>46</v>
      </c>
      <c r="G664" s="4" t="s">
        <v>47</v>
      </c>
      <c r="H664" s="6" t="s">
        <v>20</v>
      </c>
      <c r="I664" s="7">
        <v>65</v>
      </c>
      <c r="J664" s="8">
        <v>425</v>
      </c>
      <c r="K664" s="9">
        <v>276249.99999999994</v>
      </c>
      <c r="L664" s="9">
        <v>69062.499999999985</v>
      </c>
      <c r="M664" s="10">
        <v>0.25</v>
      </c>
      <c r="N664" s="4" t="s">
        <v>18</v>
      </c>
    </row>
    <row r="665" spans="2:14" ht="14.25" customHeight="1" x14ac:dyDescent="0.35">
      <c r="B665" s="4" t="s">
        <v>30</v>
      </c>
      <c r="C665" s="4">
        <v>1128299</v>
      </c>
      <c r="D665" s="5">
        <v>43992</v>
      </c>
      <c r="E665" s="4" t="s">
        <v>31</v>
      </c>
      <c r="F665" s="4" t="s">
        <v>46</v>
      </c>
      <c r="G665" s="4" t="s">
        <v>47</v>
      </c>
      <c r="H665" s="6" t="s">
        <v>21</v>
      </c>
      <c r="I665" s="7">
        <v>65</v>
      </c>
      <c r="J665" s="8">
        <v>325</v>
      </c>
      <c r="K665" s="9">
        <v>211249.99999999994</v>
      </c>
      <c r="L665" s="9">
        <v>63374.999999999978</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65</v>
      </c>
      <c r="J667" s="8">
        <v>375</v>
      </c>
      <c r="K667" s="9">
        <v>243749.99999999994</v>
      </c>
      <c r="L667" s="9">
        <v>48749.999999999993</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5">
      <c r="B684" s="4" t="s">
        <v>30</v>
      </c>
      <c r="C684" s="4">
        <v>1128299</v>
      </c>
      <c r="D684" s="5">
        <v>44011</v>
      </c>
      <c r="E684" s="4" t="s">
        <v>31</v>
      </c>
      <c r="F684" s="4" t="s">
        <v>46</v>
      </c>
      <c r="G684" s="4" t="s">
        <v>47</v>
      </c>
      <c r="H684" s="6" t="s">
        <v>22</v>
      </c>
      <c r="I684" s="7">
        <v>85</v>
      </c>
      <c r="J684" s="8">
        <v>375</v>
      </c>
      <c r="K684" s="9">
        <v>318750.00000000006</v>
      </c>
      <c r="L684" s="9">
        <v>79687.500000000015</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5">
      <c r="B687" s="4" t="s">
        <v>30</v>
      </c>
      <c r="C687" s="4">
        <v>1128299</v>
      </c>
      <c r="D687" s="5">
        <v>44014</v>
      </c>
      <c r="E687" s="4" t="s">
        <v>31</v>
      </c>
      <c r="F687" s="4" t="s">
        <v>46</v>
      </c>
      <c r="G687" s="4" t="s">
        <v>47</v>
      </c>
      <c r="H687" s="6" t="s">
        <v>19</v>
      </c>
      <c r="I687" s="7">
        <v>85</v>
      </c>
      <c r="J687" s="8">
        <v>675</v>
      </c>
      <c r="K687" s="9">
        <v>573750.00000000012</v>
      </c>
      <c r="L687" s="9">
        <v>143437.50000000003</v>
      </c>
      <c r="M687" s="10">
        <v>0.25</v>
      </c>
      <c r="N687" s="4" t="s">
        <v>18</v>
      </c>
    </row>
    <row r="688" spans="2:14" ht="14.25" customHeight="1" x14ac:dyDescent="0.35">
      <c r="B688" s="4" t="s">
        <v>30</v>
      </c>
      <c r="C688" s="4">
        <v>1128299</v>
      </c>
      <c r="D688" s="5">
        <v>44015</v>
      </c>
      <c r="E688" s="4" t="s">
        <v>31</v>
      </c>
      <c r="F688" s="4" t="s">
        <v>46</v>
      </c>
      <c r="G688" s="4" t="s">
        <v>47</v>
      </c>
      <c r="H688" s="6" t="s">
        <v>20</v>
      </c>
      <c r="I688" s="7">
        <v>85</v>
      </c>
      <c r="J688" s="8">
        <v>625</v>
      </c>
      <c r="K688" s="9">
        <v>531250.00000000012</v>
      </c>
      <c r="L688" s="9">
        <v>132812.50000000003</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5">
      <c r="B690" s="4" t="s">
        <v>30</v>
      </c>
      <c r="C690" s="4">
        <v>1128299</v>
      </c>
      <c r="D690" s="5">
        <v>44017</v>
      </c>
      <c r="E690" s="4" t="s">
        <v>31</v>
      </c>
      <c r="F690" s="4" t="s">
        <v>46</v>
      </c>
      <c r="G690" s="4" t="s">
        <v>47</v>
      </c>
      <c r="H690" s="6" t="s">
        <v>22</v>
      </c>
      <c r="I690" s="7">
        <v>85</v>
      </c>
      <c r="J690" s="8">
        <v>575</v>
      </c>
      <c r="K690" s="9">
        <v>488750.00000000006</v>
      </c>
      <c r="L690" s="9">
        <v>122187.50000000001</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5">
      <c r="B692" s="4" t="s">
        <v>30</v>
      </c>
      <c r="C692" s="4">
        <v>1128299</v>
      </c>
      <c r="D692" s="5">
        <v>44019</v>
      </c>
      <c r="E692" s="4" t="s">
        <v>31</v>
      </c>
      <c r="F692" s="4" t="s">
        <v>46</v>
      </c>
      <c r="G692" s="4" t="s">
        <v>47</v>
      </c>
      <c r="H692" s="6" t="s">
        <v>17</v>
      </c>
      <c r="I692" s="7">
        <v>85</v>
      </c>
      <c r="J692" s="8">
        <v>775</v>
      </c>
      <c r="K692" s="9">
        <v>658750.00000000012</v>
      </c>
      <c r="L692" s="9">
        <v>197625.00000000003</v>
      </c>
      <c r="M692" s="10">
        <v>0.3</v>
      </c>
      <c r="N692" s="4" t="s">
        <v>18</v>
      </c>
    </row>
    <row r="693" spans="2:14" ht="14.25" customHeight="1" x14ac:dyDescent="0.35">
      <c r="B693" s="4" t="s">
        <v>30</v>
      </c>
      <c r="C693" s="4">
        <v>1128299</v>
      </c>
      <c r="D693" s="5">
        <v>44020</v>
      </c>
      <c r="E693" s="4" t="s">
        <v>31</v>
      </c>
      <c r="F693" s="4" t="s">
        <v>46</v>
      </c>
      <c r="G693" s="4" t="s">
        <v>47</v>
      </c>
      <c r="H693" s="6" t="s">
        <v>19</v>
      </c>
      <c r="I693" s="7">
        <v>80</v>
      </c>
      <c r="J693" s="8">
        <v>750</v>
      </c>
      <c r="K693" s="9">
        <v>600000.00000000012</v>
      </c>
      <c r="L693" s="9">
        <v>150000.00000000003</v>
      </c>
      <c r="M693" s="10">
        <v>0.25</v>
      </c>
      <c r="N693" s="4" t="s">
        <v>18</v>
      </c>
    </row>
    <row r="694" spans="2:14" ht="14.25" customHeight="1" x14ac:dyDescent="0.35">
      <c r="B694" s="4" t="s">
        <v>30</v>
      </c>
      <c r="C694" s="4">
        <v>1128299</v>
      </c>
      <c r="D694" s="5">
        <v>44021</v>
      </c>
      <c r="E694" s="4" t="s">
        <v>31</v>
      </c>
      <c r="F694" s="4" t="s">
        <v>46</v>
      </c>
      <c r="G694" s="4" t="s">
        <v>47</v>
      </c>
      <c r="H694" s="6" t="s">
        <v>20</v>
      </c>
      <c r="I694" s="7">
        <v>75</v>
      </c>
      <c r="J694" s="8">
        <v>625</v>
      </c>
      <c r="K694" s="9">
        <v>468750.00000000012</v>
      </c>
      <c r="L694" s="9">
        <v>117187.50000000003</v>
      </c>
      <c r="M694" s="10">
        <v>0.25</v>
      </c>
      <c r="N694" s="4" t="s">
        <v>18</v>
      </c>
    </row>
    <row r="695" spans="2:14" ht="14.25" customHeight="1" x14ac:dyDescent="0.35">
      <c r="B695" s="4" t="s">
        <v>30</v>
      </c>
      <c r="C695" s="4">
        <v>1128299</v>
      </c>
      <c r="D695" s="5">
        <v>44022</v>
      </c>
      <c r="E695" s="4" t="s">
        <v>31</v>
      </c>
      <c r="F695" s="4" t="s">
        <v>46</v>
      </c>
      <c r="G695" s="4" t="s">
        <v>47</v>
      </c>
      <c r="H695" s="6" t="s">
        <v>21</v>
      </c>
      <c r="I695" s="7">
        <v>75</v>
      </c>
      <c r="J695" s="8">
        <v>575</v>
      </c>
      <c r="K695" s="9">
        <v>431250.00000000006</v>
      </c>
      <c r="L695" s="9">
        <v>129375.00000000001</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5">
      <c r="B698" s="4" t="s">
        <v>30</v>
      </c>
      <c r="C698" s="4">
        <v>1128299</v>
      </c>
      <c r="D698" s="5">
        <v>44025</v>
      </c>
      <c r="E698" s="4" t="s">
        <v>31</v>
      </c>
      <c r="F698" s="4" t="s">
        <v>46</v>
      </c>
      <c r="G698" s="4" t="s">
        <v>47</v>
      </c>
      <c r="H698" s="6" t="s">
        <v>17</v>
      </c>
      <c r="I698" s="7">
        <v>70</v>
      </c>
      <c r="J698" s="8">
        <v>600</v>
      </c>
      <c r="K698" s="9">
        <v>420000.00000000006</v>
      </c>
      <c r="L698" s="9">
        <v>126000.00000000001</v>
      </c>
      <c r="M698" s="10">
        <v>0.3</v>
      </c>
      <c r="N698" s="4" t="s">
        <v>18</v>
      </c>
    </row>
    <row r="699" spans="2:14" ht="14.25" customHeight="1" x14ac:dyDescent="0.35">
      <c r="B699" s="4" t="s">
        <v>30</v>
      </c>
      <c r="C699" s="4">
        <v>1128299</v>
      </c>
      <c r="D699" s="5">
        <v>44026</v>
      </c>
      <c r="E699" s="4" t="s">
        <v>31</v>
      </c>
      <c r="F699" s="4" t="s">
        <v>46</v>
      </c>
      <c r="G699" s="4" t="s">
        <v>47</v>
      </c>
      <c r="H699" s="6" t="s">
        <v>19</v>
      </c>
      <c r="I699" s="7">
        <v>75</v>
      </c>
      <c r="J699" s="8">
        <v>600</v>
      </c>
      <c r="K699" s="9">
        <v>450000.00000000017</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v>
      </c>
      <c r="J700" s="8">
        <v>450</v>
      </c>
      <c r="K700" s="9">
        <v>315000.00000000006</v>
      </c>
      <c r="L700" s="9">
        <v>78750.000000000015</v>
      </c>
      <c r="M700" s="10">
        <v>0.25</v>
      </c>
      <c r="N700" s="4" t="s">
        <v>18</v>
      </c>
    </row>
    <row r="701" spans="2:14" ht="14.25" customHeight="1" x14ac:dyDescent="0.35">
      <c r="B701" s="4" t="s">
        <v>30</v>
      </c>
      <c r="C701" s="4">
        <v>1128299</v>
      </c>
      <c r="D701" s="5">
        <v>44028</v>
      </c>
      <c r="E701" s="4" t="s">
        <v>31</v>
      </c>
      <c r="F701" s="4" t="s">
        <v>46</v>
      </c>
      <c r="G701" s="4" t="s">
        <v>47</v>
      </c>
      <c r="H701" s="6" t="s">
        <v>21</v>
      </c>
      <c r="I701" s="7">
        <v>70</v>
      </c>
      <c r="J701" s="8">
        <v>400</v>
      </c>
      <c r="K701" s="9">
        <v>280000.00000000006</v>
      </c>
      <c r="L701" s="9">
        <v>84000.000000000015</v>
      </c>
      <c r="M701" s="10">
        <v>0.3</v>
      </c>
      <c r="N701" s="4" t="s">
        <v>18</v>
      </c>
    </row>
    <row r="702" spans="2:14" ht="14.25" customHeight="1" x14ac:dyDescent="0.35">
      <c r="B702" s="4" t="s">
        <v>30</v>
      </c>
      <c r="C702" s="4">
        <v>1128299</v>
      </c>
      <c r="D702" s="5">
        <v>44029</v>
      </c>
      <c r="E702" s="4" t="s">
        <v>31</v>
      </c>
      <c r="F702" s="4" t="s">
        <v>46</v>
      </c>
      <c r="G702" s="4" t="s">
        <v>47</v>
      </c>
      <c r="H702" s="6" t="s">
        <v>22</v>
      </c>
      <c r="I702" s="7">
        <v>80</v>
      </c>
      <c r="J702" s="8">
        <v>425</v>
      </c>
      <c r="K702" s="9">
        <v>340000.00000000006</v>
      </c>
      <c r="L702" s="9">
        <v>85000.000000000015</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5">
      <c r="B704" s="4" t="s">
        <v>30</v>
      </c>
      <c r="C704" s="4">
        <v>1128299</v>
      </c>
      <c r="D704" s="5">
        <v>44031</v>
      </c>
      <c r="E704" s="4" t="s">
        <v>31</v>
      </c>
      <c r="F704" s="4" t="s">
        <v>46</v>
      </c>
      <c r="G704" s="4" t="s">
        <v>47</v>
      </c>
      <c r="H704" s="6" t="s">
        <v>17</v>
      </c>
      <c r="I704" s="7">
        <v>60</v>
      </c>
      <c r="J704" s="8">
        <v>550</v>
      </c>
      <c r="K704" s="9">
        <v>330000.00000000006</v>
      </c>
      <c r="L704" s="9">
        <v>99000.000000000015</v>
      </c>
      <c r="M704" s="10">
        <v>0.3</v>
      </c>
      <c r="N704" s="4" t="s">
        <v>18</v>
      </c>
    </row>
    <row r="705" spans="2:14" ht="14.25" customHeight="1" x14ac:dyDescent="0.35">
      <c r="B705" s="4" t="s">
        <v>30</v>
      </c>
      <c r="C705" s="4">
        <v>1128299</v>
      </c>
      <c r="D705" s="5">
        <v>44032</v>
      </c>
      <c r="E705" s="4" t="s">
        <v>31</v>
      </c>
      <c r="F705" s="4" t="s">
        <v>46</v>
      </c>
      <c r="G705" s="4" t="s">
        <v>47</v>
      </c>
      <c r="H705" s="6" t="s">
        <v>19</v>
      </c>
      <c r="I705" s="7">
        <v>65</v>
      </c>
      <c r="J705" s="8">
        <v>550</v>
      </c>
      <c r="K705" s="9">
        <v>357500.00000000006</v>
      </c>
      <c r="L705" s="9">
        <v>89375.000000000015</v>
      </c>
      <c r="M705" s="10">
        <v>0.25</v>
      </c>
      <c r="N705" s="4" t="s">
        <v>18</v>
      </c>
    </row>
    <row r="706" spans="2:14" ht="14.25" customHeight="1" x14ac:dyDescent="0.35">
      <c r="B706" s="4" t="s">
        <v>30</v>
      </c>
      <c r="C706" s="4">
        <v>1128299</v>
      </c>
      <c r="D706" s="5">
        <v>44033</v>
      </c>
      <c r="E706" s="4" t="s">
        <v>31</v>
      </c>
      <c r="F706" s="4" t="s">
        <v>46</v>
      </c>
      <c r="G706" s="4" t="s">
        <v>47</v>
      </c>
      <c r="H706" s="6" t="s">
        <v>20</v>
      </c>
      <c r="I706" s="7">
        <v>60</v>
      </c>
      <c r="J706" s="8">
        <v>375</v>
      </c>
      <c r="K706" s="9">
        <v>225000.00000000003</v>
      </c>
      <c r="L706" s="9">
        <v>56250.000000000007</v>
      </c>
      <c r="M706" s="10">
        <v>0.25</v>
      </c>
      <c r="N706" s="4" t="s">
        <v>18</v>
      </c>
    </row>
    <row r="707" spans="2:14" ht="14.25" customHeight="1" x14ac:dyDescent="0.35">
      <c r="B707" s="4" t="s">
        <v>30</v>
      </c>
      <c r="C707" s="4">
        <v>1128299</v>
      </c>
      <c r="D707" s="5">
        <v>44034</v>
      </c>
      <c r="E707" s="4" t="s">
        <v>31</v>
      </c>
      <c r="F707" s="4" t="s">
        <v>46</v>
      </c>
      <c r="G707" s="4" t="s">
        <v>47</v>
      </c>
      <c r="H707" s="6" t="s">
        <v>21</v>
      </c>
      <c r="I707" s="7">
        <v>60</v>
      </c>
      <c r="J707" s="8">
        <v>350</v>
      </c>
      <c r="K707" s="9">
        <v>210000.00000000003</v>
      </c>
      <c r="L707" s="9">
        <v>63000.000000000007</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v>
      </c>
      <c r="J709" s="8">
        <v>375</v>
      </c>
      <c r="K709" s="9">
        <v>281250.00000000006</v>
      </c>
      <c r="L709" s="9">
        <v>56250.000000000015</v>
      </c>
      <c r="M709" s="10">
        <v>0.2</v>
      </c>
      <c r="N709" s="4" t="s">
        <v>18</v>
      </c>
    </row>
    <row r="710" spans="2:14" ht="14.25" customHeight="1" x14ac:dyDescent="0.35">
      <c r="B710" s="4" t="s">
        <v>30</v>
      </c>
      <c r="C710" s="4">
        <v>1128299</v>
      </c>
      <c r="D710" s="5">
        <v>44037</v>
      </c>
      <c r="E710" s="4" t="s">
        <v>31</v>
      </c>
      <c r="F710" s="4" t="s">
        <v>46</v>
      </c>
      <c r="G710" s="4" t="s">
        <v>47</v>
      </c>
      <c r="H710" s="6" t="s">
        <v>17</v>
      </c>
      <c r="I710" s="7">
        <v>60</v>
      </c>
      <c r="J710" s="8">
        <v>600</v>
      </c>
      <c r="K710" s="9">
        <v>360000.00000000006</v>
      </c>
      <c r="L710" s="9">
        <v>108000.00000000001</v>
      </c>
      <c r="M710" s="10">
        <v>0.3</v>
      </c>
      <c r="N710" s="4" t="s">
        <v>18</v>
      </c>
    </row>
    <row r="711" spans="2:14" ht="14.25" customHeight="1" x14ac:dyDescent="0.35">
      <c r="B711" s="4" t="s">
        <v>30</v>
      </c>
      <c r="C711" s="4">
        <v>1128299</v>
      </c>
      <c r="D711" s="5">
        <v>44038</v>
      </c>
      <c r="E711" s="4" t="s">
        <v>31</v>
      </c>
      <c r="F711" s="4" t="s">
        <v>46</v>
      </c>
      <c r="G711" s="4" t="s">
        <v>47</v>
      </c>
      <c r="H711" s="6" t="s">
        <v>19</v>
      </c>
      <c r="I711" s="7">
        <v>65</v>
      </c>
      <c r="J711" s="8">
        <v>625</v>
      </c>
      <c r="K711" s="9">
        <v>406250.00000000012</v>
      </c>
      <c r="L711" s="9">
        <v>101562.50000000003</v>
      </c>
      <c r="M711" s="10">
        <v>0.25</v>
      </c>
      <c r="N711" s="4" t="s">
        <v>18</v>
      </c>
    </row>
    <row r="712" spans="2:14" ht="14.25" customHeight="1" x14ac:dyDescent="0.35">
      <c r="B712" s="4" t="s">
        <v>30</v>
      </c>
      <c r="C712" s="4">
        <v>1128299</v>
      </c>
      <c r="D712" s="5">
        <v>44039</v>
      </c>
      <c r="E712" s="4" t="s">
        <v>31</v>
      </c>
      <c r="F712" s="4" t="s">
        <v>46</v>
      </c>
      <c r="G712" s="4" t="s">
        <v>47</v>
      </c>
      <c r="H712" s="6" t="s">
        <v>20</v>
      </c>
      <c r="I712" s="7">
        <v>60</v>
      </c>
      <c r="J712" s="8">
        <v>475</v>
      </c>
      <c r="K712" s="9">
        <v>285000.00000000006</v>
      </c>
      <c r="L712" s="9">
        <v>71250.000000000015</v>
      </c>
      <c r="M712" s="10">
        <v>0.25</v>
      </c>
      <c r="N712" s="4" t="s">
        <v>18</v>
      </c>
    </row>
    <row r="713" spans="2:14" ht="14.25" customHeight="1" x14ac:dyDescent="0.35">
      <c r="B713" s="4" t="s">
        <v>30</v>
      </c>
      <c r="C713" s="4">
        <v>1128299</v>
      </c>
      <c r="D713" s="5">
        <v>44040</v>
      </c>
      <c r="E713" s="4" t="s">
        <v>31</v>
      </c>
      <c r="F713" s="4" t="s">
        <v>46</v>
      </c>
      <c r="G713" s="4" t="s">
        <v>47</v>
      </c>
      <c r="H713" s="6" t="s">
        <v>21</v>
      </c>
      <c r="I713" s="7">
        <v>70</v>
      </c>
      <c r="J713" s="8">
        <v>450</v>
      </c>
      <c r="K713" s="9">
        <v>315000.00000000006</v>
      </c>
      <c r="L713" s="9">
        <v>94500.000000000015</v>
      </c>
      <c r="M713" s="10">
        <v>0.3</v>
      </c>
      <c r="N713" s="4" t="s">
        <v>18</v>
      </c>
    </row>
    <row r="714" spans="2:14" ht="14.25" customHeight="1" x14ac:dyDescent="0.35">
      <c r="B714" s="4" t="s">
        <v>30</v>
      </c>
      <c r="C714" s="4">
        <v>1128299</v>
      </c>
      <c r="D714" s="5">
        <v>44041</v>
      </c>
      <c r="E714" s="4" t="s">
        <v>31</v>
      </c>
      <c r="F714" s="4" t="s">
        <v>46</v>
      </c>
      <c r="G714" s="4" t="s">
        <v>47</v>
      </c>
      <c r="H714" s="6" t="s">
        <v>22</v>
      </c>
      <c r="I714" s="7">
        <v>90</v>
      </c>
      <c r="J714" s="8">
        <v>425</v>
      </c>
      <c r="K714" s="9">
        <v>382500.00000000006</v>
      </c>
      <c r="L714" s="9">
        <v>95625.000000000015</v>
      </c>
      <c r="M714" s="10">
        <v>0.25</v>
      </c>
      <c r="N714" s="4" t="s">
        <v>18</v>
      </c>
    </row>
    <row r="715" spans="2:14" ht="14.25" customHeight="1" x14ac:dyDescent="0.35">
      <c r="B715" s="4" t="s">
        <v>30</v>
      </c>
      <c r="C715" s="4">
        <v>1128299</v>
      </c>
      <c r="D715" s="5">
        <v>44042</v>
      </c>
      <c r="E715" s="4" t="s">
        <v>31</v>
      </c>
      <c r="F715" s="4" t="s">
        <v>46</v>
      </c>
      <c r="G715" s="4" t="s">
        <v>47</v>
      </c>
      <c r="H715" s="6" t="s">
        <v>23</v>
      </c>
      <c r="I715" s="7">
        <v>95</v>
      </c>
      <c r="J715" s="8">
        <v>550</v>
      </c>
      <c r="K715" s="9">
        <v>522500.00000000006</v>
      </c>
      <c r="L715" s="9">
        <v>104500.00000000001</v>
      </c>
      <c r="M715" s="10">
        <v>0.2</v>
      </c>
      <c r="N715" s="4" t="s">
        <v>18</v>
      </c>
    </row>
    <row r="716" spans="2:14" ht="14.25" customHeight="1" x14ac:dyDescent="0.35">
      <c r="B716" s="4" t="s">
        <v>30</v>
      </c>
      <c r="C716" s="4">
        <v>1128299</v>
      </c>
      <c r="D716" s="5">
        <v>44043</v>
      </c>
      <c r="E716" s="4" t="s">
        <v>31</v>
      </c>
      <c r="F716" s="4" t="s">
        <v>46</v>
      </c>
      <c r="G716" s="4" t="s">
        <v>47</v>
      </c>
      <c r="H716" s="6" t="s">
        <v>17</v>
      </c>
      <c r="I716" s="7">
        <v>80</v>
      </c>
      <c r="J716" s="8">
        <v>750</v>
      </c>
      <c r="K716" s="9">
        <v>600000.00000000012</v>
      </c>
      <c r="L716" s="9">
        <v>180000.00000000003</v>
      </c>
      <c r="M716" s="10">
        <v>0.3</v>
      </c>
      <c r="N716" s="4" t="s">
        <v>18</v>
      </c>
    </row>
    <row r="717" spans="2:14" ht="14.25" customHeight="1" x14ac:dyDescent="0.35">
      <c r="B717" s="4" t="s">
        <v>30</v>
      </c>
      <c r="C717" s="4">
        <v>1128299</v>
      </c>
      <c r="D717" s="5">
        <v>44044</v>
      </c>
      <c r="E717" s="4" t="s">
        <v>31</v>
      </c>
      <c r="F717" s="4" t="s">
        <v>46</v>
      </c>
      <c r="G717" s="4" t="s">
        <v>47</v>
      </c>
      <c r="H717" s="6" t="s">
        <v>19</v>
      </c>
      <c r="I717" s="7">
        <v>85</v>
      </c>
      <c r="J717" s="8">
        <v>750</v>
      </c>
      <c r="K717" s="9">
        <v>637500.00000000012</v>
      </c>
      <c r="L717" s="9">
        <v>159375.00000000003</v>
      </c>
      <c r="M717" s="10">
        <v>0.25</v>
      </c>
      <c r="N717" s="4" t="s">
        <v>18</v>
      </c>
    </row>
    <row r="718" spans="2:14" ht="14.25" customHeight="1" x14ac:dyDescent="0.35">
      <c r="B718" s="4" t="s">
        <v>30</v>
      </c>
      <c r="C718" s="4">
        <v>1128299</v>
      </c>
      <c r="D718" s="5">
        <v>44045</v>
      </c>
      <c r="E718" s="4" t="s">
        <v>31</v>
      </c>
      <c r="F718" s="4" t="s">
        <v>46</v>
      </c>
      <c r="G718" s="4" t="s">
        <v>47</v>
      </c>
      <c r="H718" s="6" t="s">
        <v>20</v>
      </c>
      <c r="I718" s="7">
        <v>80</v>
      </c>
      <c r="J718" s="8">
        <v>550</v>
      </c>
      <c r="K718" s="9">
        <v>440000.00000000006</v>
      </c>
      <c r="L718" s="9">
        <v>110000.00000000001</v>
      </c>
      <c r="M718" s="10">
        <v>0.25</v>
      </c>
      <c r="N718" s="4" t="s">
        <v>18</v>
      </c>
    </row>
    <row r="719" spans="2:14" ht="14.25" customHeight="1" x14ac:dyDescent="0.35">
      <c r="B719" s="4" t="s">
        <v>30</v>
      </c>
      <c r="C719" s="4">
        <v>1128299</v>
      </c>
      <c r="D719" s="5">
        <v>44046</v>
      </c>
      <c r="E719" s="4" t="s">
        <v>31</v>
      </c>
      <c r="F719" s="4" t="s">
        <v>46</v>
      </c>
      <c r="G719" s="4" t="s">
        <v>47</v>
      </c>
      <c r="H719" s="6" t="s">
        <v>21</v>
      </c>
      <c r="I719" s="7">
        <v>80</v>
      </c>
      <c r="J719" s="8">
        <v>550</v>
      </c>
      <c r="K719" s="9">
        <v>440000.00000000006</v>
      </c>
      <c r="L719" s="9">
        <v>132000</v>
      </c>
      <c r="M719" s="10">
        <v>0.3</v>
      </c>
      <c r="N719" s="4" t="s">
        <v>18</v>
      </c>
    </row>
    <row r="720" spans="2:14" ht="14.25" customHeight="1" x14ac:dyDescent="0.35">
      <c r="B720" s="4" t="s">
        <v>30</v>
      </c>
      <c r="C720" s="4">
        <v>1128299</v>
      </c>
      <c r="D720" s="5">
        <v>44047</v>
      </c>
      <c r="E720" s="4" t="s">
        <v>31</v>
      </c>
      <c r="F720" s="4" t="s">
        <v>46</v>
      </c>
      <c r="G720" s="4" t="s">
        <v>47</v>
      </c>
      <c r="H720" s="6" t="s">
        <v>22</v>
      </c>
      <c r="I720" s="7">
        <v>90</v>
      </c>
      <c r="J720" s="8">
        <v>475</v>
      </c>
      <c r="K720" s="9">
        <v>427500.00000000006</v>
      </c>
      <c r="L720" s="9">
        <v>106875.00000000001</v>
      </c>
      <c r="M720" s="10">
        <v>0.25</v>
      </c>
      <c r="N720" s="4" t="s">
        <v>18</v>
      </c>
    </row>
    <row r="721" spans="2:14" ht="14.25" customHeight="1" x14ac:dyDescent="0.35">
      <c r="B721" s="4" t="s">
        <v>30</v>
      </c>
      <c r="C721" s="4">
        <v>1128299</v>
      </c>
      <c r="D721" s="5">
        <v>44048</v>
      </c>
      <c r="E721" s="4" t="s">
        <v>31</v>
      </c>
      <c r="F721" s="4" t="s">
        <v>46</v>
      </c>
      <c r="G721" s="4" t="s">
        <v>47</v>
      </c>
      <c r="H721" s="6" t="s">
        <v>23</v>
      </c>
      <c r="I721" s="7">
        <v>95</v>
      </c>
      <c r="J721" s="8">
        <v>575</v>
      </c>
      <c r="K721" s="9">
        <v>546250.00000000012</v>
      </c>
      <c r="L721" s="9">
        <v>109250.00000000003</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5">
      <c r="B726" s="4" t="s">
        <v>14</v>
      </c>
      <c r="C726" s="4">
        <v>1185732</v>
      </c>
      <c r="D726" s="5">
        <v>44053</v>
      </c>
      <c r="E726" s="4" t="s">
        <v>48</v>
      </c>
      <c r="F726" s="4" t="s">
        <v>49</v>
      </c>
      <c r="G726" s="4" t="s">
        <v>50</v>
      </c>
      <c r="H726" s="6" t="s">
        <v>22</v>
      </c>
      <c r="I726" s="7">
        <v>55</v>
      </c>
      <c r="J726" s="8">
        <v>750</v>
      </c>
      <c r="K726" s="9">
        <v>412500.00000000006</v>
      </c>
      <c r="L726" s="9">
        <v>144375</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5">
      <c r="B732" s="4" t="s">
        <v>14</v>
      </c>
      <c r="C732" s="4">
        <v>1185732</v>
      </c>
      <c r="D732" s="5">
        <v>44059</v>
      </c>
      <c r="E732" s="4" t="s">
        <v>48</v>
      </c>
      <c r="F732" s="4" t="s">
        <v>49</v>
      </c>
      <c r="G732" s="4" t="s">
        <v>50</v>
      </c>
      <c r="H732" s="6" t="s">
        <v>22</v>
      </c>
      <c r="I732" s="7">
        <v>55</v>
      </c>
      <c r="J732" s="8">
        <v>750</v>
      </c>
      <c r="K732" s="9">
        <v>412500.00000000006</v>
      </c>
      <c r="L732" s="9">
        <v>144375</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5">
      <c r="B738" s="4" t="s">
        <v>14</v>
      </c>
      <c r="C738" s="4">
        <v>1185732</v>
      </c>
      <c r="D738" s="5">
        <v>44065</v>
      </c>
      <c r="E738" s="4" t="s">
        <v>48</v>
      </c>
      <c r="F738" s="4" t="s">
        <v>49</v>
      </c>
      <c r="G738" s="4" t="s">
        <v>50</v>
      </c>
      <c r="H738" s="6" t="s">
        <v>22</v>
      </c>
      <c r="I738" s="7">
        <v>55</v>
      </c>
      <c r="J738" s="8">
        <v>675</v>
      </c>
      <c r="K738" s="9">
        <v>371250.00000000006</v>
      </c>
      <c r="L738" s="9">
        <v>129937.50000000001</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5">
      <c r="B744" s="4" t="s">
        <v>30</v>
      </c>
      <c r="C744" s="4">
        <v>1185732</v>
      </c>
      <c r="D744" s="5">
        <v>43945</v>
      </c>
      <c r="E744" s="4" t="s">
        <v>48</v>
      </c>
      <c r="F744" s="4" t="s">
        <v>49</v>
      </c>
      <c r="G744" s="4" t="s">
        <v>50</v>
      </c>
      <c r="H744" s="6" t="s">
        <v>22</v>
      </c>
      <c r="I744" s="7">
        <v>55</v>
      </c>
      <c r="J744" s="8">
        <v>675</v>
      </c>
      <c r="K744" s="9">
        <v>371250.00000000006</v>
      </c>
      <c r="L744" s="9">
        <v>129937.50000000001</v>
      </c>
      <c r="M744" s="10">
        <v>0.35</v>
      </c>
      <c r="N744" s="4" t="s">
        <v>18</v>
      </c>
    </row>
    <row r="745" spans="2:14"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5">
      <c r="B746" s="4" t="s">
        <v>30</v>
      </c>
      <c r="C746" s="4">
        <v>1185732</v>
      </c>
      <c r="D746" s="5">
        <v>43945</v>
      </c>
      <c r="E746" s="4" t="s">
        <v>48</v>
      </c>
      <c r="F746" s="4" t="s">
        <v>49</v>
      </c>
      <c r="G746" s="4" t="s">
        <v>50</v>
      </c>
      <c r="H746" s="6" t="s">
        <v>17</v>
      </c>
      <c r="I746" s="7">
        <v>55</v>
      </c>
      <c r="J746" s="8">
        <v>1070</v>
      </c>
      <c r="K746" s="9">
        <v>588500.00000000012</v>
      </c>
      <c r="L746" s="9">
        <v>264825.00000000006</v>
      </c>
      <c r="M746" s="10">
        <v>0.45</v>
      </c>
      <c r="N746" s="4" t="s">
        <v>18</v>
      </c>
    </row>
    <row r="747" spans="2:14" ht="14.25" customHeight="1" x14ac:dyDescent="0.35">
      <c r="B747" s="4" t="s">
        <v>30</v>
      </c>
      <c r="C747" s="4">
        <v>1185732</v>
      </c>
      <c r="D747" s="5">
        <v>43945</v>
      </c>
      <c r="E747" s="4" t="s">
        <v>48</v>
      </c>
      <c r="F747" s="4" t="s">
        <v>49</v>
      </c>
      <c r="G747" s="4" t="s">
        <v>50</v>
      </c>
      <c r="H747" s="6" t="s">
        <v>19</v>
      </c>
      <c r="I747" s="7">
        <v>55</v>
      </c>
      <c r="J747" s="8">
        <v>775</v>
      </c>
      <c r="K747" s="9">
        <v>426250.00000000006</v>
      </c>
      <c r="L747" s="9">
        <v>149187.5</v>
      </c>
      <c r="M747" s="10">
        <v>0.35</v>
      </c>
      <c r="N747" s="4" t="s">
        <v>18</v>
      </c>
    </row>
    <row r="748" spans="2:14"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5">
      <c r="B753" s="4" t="s">
        <v>30</v>
      </c>
      <c r="C753" s="4">
        <v>1185732</v>
      </c>
      <c r="D753" s="5">
        <v>43945</v>
      </c>
      <c r="E753" s="4" t="s">
        <v>48</v>
      </c>
      <c r="F753" s="4" t="s">
        <v>49</v>
      </c>
      <c r="G753" s="4" t="s">
        <v>50</v>
      </c>
      <c r="H753" s="6" t="s">
        <v>19</v>
      </c>
      <c r="I753" s="7">
        <v>55</v>
      </c>
      <c r="J753" s="8">
        <v>825</v>
      </c>
      <c r="K753" s="9">
        <v>453750.00000000006</v>
      </c>
      <c r="L753" s="9">
        <v>158812.5</v>
      </c>
      <c r="M753" s="10">
        <v>0.35</v>
      </c>
      <c r="N753" s="4" t="s">
        <v>18</v>
      </c>
    </row>
    <row r="754" spans="2:14"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5">
      <c r="B759" s="4" t="s">
        <v>30</v>
      </c>
      <c r="C759" s="4">
        <v>1185732</v>
      </c>
      <c r="D759" s="5">
        <v>44086</v>
      </c>
      <c r="E759" s="4" t="s">
        <v>48</v>
      </c>
      <c r="F759" s="4" t="s">
        <v>49</v>
      </c>
      <c r="G759" s="4" t="s">
        <v>50</v>
      </c>
      <c r="H759" s="6" t="s">
        <v>19</v>
      </c>
      <c r="I759" s="7">
        <v>60</v>
      </c>
      <c r="J759" s="8">
        <v>900</v>
      </c>
      <c r="K759" s="9">
        <v>540000.00000000012</v>
      </c>
      <c r="L759" s="9">
        <v>189000.00000000003</v>
      </c>
      <c r="M759" s="10">
        <v>0.35</v>
      </c>
      <c r="N759" s="4" t="s">
        <v>18</v>
      </c>
    </row>
    <row r="760" spans="2:14" ht="14.25" customHeight="1" x14ac:dyDescent="0.35">
      <c r="B760" s="4" t="s">
        <v>30</v>
      </c>
      <c r="C760" s="4">
        <v>1185732</v>
      </c>
      <c r="D760" s="5">
        <v>44087</v>
      </c>
      <c r="E760" s="4" t="s">
        <v>48</v>
      </c>
      <c r="F760" s="4" t="s">
        <v>49</v>
      </c>
      <c r="G760" s="4" t="s">
        <v>50</v>
      </c>
      <c r="H760" s="6" t="s">
        <v>20</v>
      </c>
      <c r="I760" s="7">
        <v>55</v>
      </c>
      <c r="J760" s="8">
        <v>825</v>
      </c>
      <c r="K760" s="9">
        <v>453750.00000000006</v>
      </c>
      <c r="L760" s="9">
        <v>113437.50000000001</v>
      </c>
      <c r="M760" s="10">
        <v>0.25</v>
      </c>
      <c r="N760" s="4" t="s">
        <v>18</v>
      </c>
    </row>
    <row r="761" spans="2:14" ht="14.25" customHeight="1" x14ac:dyDescent="0.35">
      <c r="B761" s="4" t="s">
        <v>30</v>
      </c>
      <c r="C761" s="4">
        <v>1185732</v>
      </c>
      <c r="D761" s="5">
        <v>44088</v>
      </c>
      <c r="E761" s="4" t="s">
        <v>48</v>
      </c>
      <c r="F761" s="4" t="s">
        <v>49</v>
      </c>
      <c r="G761" s="4" t="s">
        <v>50</v>
      </c>
      <c r="H761" s="6" t="s">
        <v>21</v>
      </c>
      <c r="I761" s="7">
        <v>55</v>
      </c>
      <c r="J761" s="8">
        <v>775</v>
      </c>
      <c r="K761" s="9">
        <v>426250.00000000006</v>
      </c>
      <c r="L761" s="9">
        <v>127875.00000000001</v>
      </c>
      <c r="M761" s="10">
        <v>0.3</v>
      </c>
      <c r="N761" s="4" t="s">
        <v>18</v>
      </c>
    </row>
    <row r="762" spans="2:14"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5">
      <c r="B765" s="4" t="s">
        <v>30</v>
      </c>
      <c r="C765" s="4">
        <v>1185732</v>
      </c>
      <c r="D765" s="5">
        <v>44092</v>
      </c>
      <c r="E765" s="4" t="s">
        <v>48</v>
      </c>
      <c r="F765" s="4" t="s">
        <v>49</v>
      </c>
      <c r="G765" s="4" t="s">
        <v>50</v>
      </c>
      <c r="H765" s="6" t="s">
        <v>19</v>
      </c>
      <c r="I765" s="7">
        <v>60</v>
      </c>
      <c r="J765" s="8">
        <v>900</v>
      </c>
      <c r="K765" s="9">
        <v>540000.00000000012</v>
      </c>
      <c r="L765" s="9">
        <v>189000.00000000003</v>
      </c>
      <c r="M765" s="10">
        <v>0.35</v>
      </c>
      <c r="N765" s="4" t="s">
        <v>18</v>
      </c>
    </row>
    <row r="766" spans="2:14" ht="14.25" customHeight="1" x14ac:dyDescent="0.35">
      <c r="B766" s="4" t="s">
        <v>30</v>
      </c>
      <c r="C766" s="4">
        <v>1185732</v>
      </c>
      <c r="D766" s="5">
        <v>44093</v>
      </c>
      <c r="E766" s="4" t="s">
        <v>48</v>
      </c>
      <c r="F766" s="4" t="s">
        <v>49</v>
      </c>
      <c r="G766" s="4" t="s">
        <v>50</v>
      </c>
      <c r="H766" s="6" t="s">
        <v>20</v>
      </c>
      <c r="I766" s="7">
        <v>55</v>
      </c>
      <c r="J766" s="8">
        <v>825</v>
      </c>
      <c r="K766" s="9">
        <v>453750.00000000006</v>
      </c>
      <c r="L766" s="9">
        <v>113437.50000000001</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v>
      </c>
      <c r="J768" s="8">
        <v>750</v>
      </c>
      <c r="K768" s="9">
        <v>412500.00000000006</v>
      </c>
      <c r="L768" s="9">
        <v>144375</v>
      </c>
      <c r="M768" s="10">
        <v>0.35</v>
      </c>
      <c r="N768" s="4" t="s">
        <v>18</v>
      </c>
    </row>
    <row r="769" spans="2:14" ht="14.25" customHeight="1" x14ac:dyDescent="0.35">
      <c r="B769" s="4" t="s">
        <v>14</v>
      </c>
      <c r="C769" s="4">
        <v>1185732</v>
      </c>
      <c r="D769" s="5">
        <v>44096</v>
      </c>
      <c r="E769" s="4" t="s">
        <v>48</v>
      </c>
      <c r="F769" s="4" t="s">
        <v>49</v>
      </c>
      <c r="G769" s="4" t="s">
        <v>50</v>
      </c>
      <c r="H769" s="6" t="s">
        <v>23</v>
      </c>
      <c r="I769" s="7">
        <v>60</v>
      </c>
      <c r="J769" s="8">
        <v>925</v>
      </c>
      <c r="K769" s="9">
        <v>555000.00000000012</v>
      </c>
      <c r="L769" s="9">
        <v>277500.00000000006</v>
      </c>
      <c r="M769" s="10">
        <v>0.5</v>
      </c>
      <c r="N769" s="4" t="s">
        <v>18</v>
      </c>
    </row>
    <row r="770" spans="2:14" ht="14.25" customHeight="1" x14ac:dyDescent="0.35">
      <c r="B770" s="4" t="s">
        <v>14</v>
      </c>
      <c r="C770" s="4">
        <v>1185732</v>
      </c>
      <c r="D770" s="5">
        <v>44097</v>
      </c>
      <c r="E770" s="4" t="s">
        <v>48</v>
      </c>
      <c r="F770" s="4" t="s">
        <v>49</v>
      </c>
      <c r="G770" s="4" t="s">
        <v>50</v>
      </c>
      <c r="H770" s="6" t="s">
        <v>17</v>
      </c>
      <c r="I770" s="7">
        <v>55</v>
      </c>
      <c r="J770" s="8">
        <v>1050</v>
      </c>
      <c r="K770" s="9">
        <v>577500.00000000012</v>
      </c>
      <c r="L770" s="9">
        <v>259875.00000000006</v>
      </c>
      <c r="M770" s="10">
        <v>0.45</v>
      </c>
      <c r="N770" s="4" t="s">
        <v>18</v>
      </c>
    </row>
    <row r="771" spans="2:14" ht="14.25" customHeight="1" x14ac:dyDescent="0.35">
      <c r="B771" s="4" t="s">
        <v>14</v>
      </c>
      <c r="C771" s="4">
        <v>1185732</v>
      </c>
      <c r="D771" s="5">
        <v>44098</v>
      </c>
      <c r="E771" s="4" t="s">
        <v>48</v>
      </c>
      <c r="F771" s="4" t="s">
        <v>49</v>
      </c>
      <c r="G771" s="4" t="s">
        <v>50</v>
      </c>
      <c r="H771" s="6" t="s">
        <v>19</v>
      </c>
      <c r="I771" s="7">
        <v>50</v>
      </c>
      <c r="J771" s="8">
        <v>850</v>
      </c>
      <c r="K771" s="9">
        <v>425000.00000000012</v>
      </c>
      <c r="L771" s="9">
        <v>148750.00000000003</v>
      </c>
      <c r="M771" s="10">
        <v>0.35</v>
      </c>
      <c r="N771" s="4" t="s">
        <v>18</v>
      </c>
    </row>
    <row r="772" spans="2:14"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5">
      <c r="B774" s="4" t="s">
        <v>26</v>
      </c>
      <c r="C774" s="4">
        <v>1185732</v>
      </c>
      <c r="D774" s="5">
        <v>44101</v>
      </c>
      <c r="E774" s="4" t="s">
        <v>48</v>
      </c>
      <c r="F774" s="4" t="s">
        <v>49</v>
      </c>
      <c r="G774" s="4" t="s">
        <v>50</v>
      </c>
      <c r="H774" s="6" t="s">
        <v>22</v>
      </c>
      <c r="I774" s="7">
        <v>55</v>
      </c>
      <c r="J774" s="8">
        <v>725</v>
      </c>
      <c r="K774" s="9">
        <v>398750.00000000006</v>
      </c>
      <c r="L774" s="9">
        <v>139562.5</v>
      </c>
      <c r="M774" s="10">
        <v>0.35</v>
      </c>
      <c r="N774" s="4" t="s">
        <v>18</v>
      </c>
    </row>
    <row r="775" spans="2:14" ht="14.25" customHeight="1" x14ac:dyDescent="0.35">
      <c r="B775" s="4" t="s">
        <v>26</v>
      </c>
      <c r="C775" s="4">
        <v>1185732</v>
      </c>
      <c r="D775" s="5">
        <v>44102</v>
      </c>
      <c r="E775" s="4" t="s">
        <v>48</v>
      </c>
      <c r="F775" s="4" t="s">
        <v>49</v>
      </c>
      <c r="G775" s="4" t="s">
        <v>50</v>
      </c>
      <c r="H775" s="6" t="s">
        <v>23</v>
      </c>
      <c r="I775" s="7">
        <v>60</v>
      </c>
      <c r="J775" s="8">
        <v>825</v>
      </c>
      <c r="K775" s="9">
        <v>495000.00000000006</v>
      </c>
      <c r="L775" s="9">
        <v>247500.00000000003</v>
      </c>
      <c r="M775" s="10">
        <v>0.5</v>
      </c>
      <c r="N775" s="4" t="s">
        <v>18</v>
      </c>
    </row>
    <row r="776" spans="2:14" ht="14.25" customHeight="1" x14ac:dyDescent="0.35">
      <c r="B776" s="4" t="s">
        <v>26</v>
      </c>
      <c r="C776" s="4">
        <v>1185732</v>
      </c>
      <c r="D776" s="5">
        <v>44103</v>
      </c>
      <c r="E776" s="4" t="s">
        <v>48</v>
      </c>
      <c r="F776" s="4" t="s">
        <v>49</v>
      </c>
      <c r="G776" s="4" t="s">
        <v>50</v>
      </c>
      <c r="H776" s="6" t="s">
        <v>17</v>
      </c>
      <c r="I776" s="7">
        <v>60</v>
      </c>
      <c r="J776" s="8">
        <v>1000</v>
      </c>
      <c r="K776" s="9">
        <v>600000.00000000012</v>
      </c>
      <c r="L776" s="9">
        <v>270000.00000000006</v>
      </c>
      <c r="M776" s="10">
        <v>0.45</v>
      </c>
      <c r="N776" s="4" t="s">
        <v>18</v>
      </c>
    </row>
    <row r="777" spans="2:14" ht="14.25" customHeight="1" x14ac:dyDescent="0.35">
      <c r="B777" s="4" t="s">
        <v>26</v>
      </c>
      <c r="C777" s="4">
        <v>1185732</v>
      </c>
      <c r="D777" s="5">
        <v>44104</v>
      </c>
      <c r="E777" s="4" t="s">
        <v>48</v>
      </c>
      <c r="F777" s="4" t="s">
        <v>49</v>
      </c>
      <c r="G777" s="4" t="s">
        <v>50</v>
      </c>
      <c r="H777" s="6" t="s">
        <v>19</v>
      </c>
      <c r="I777" s="7">
        <v>50</v>
      </c>
      <c r="J777" s="8">
        <v>825</v>
      </c>
      <c r="K777" s="9">
        <v>412500.00000000012</v>
      </c>
      <c r="L777" s="9">
        <v>144375.00000000003</v>
      </c>
      <c r="M777" s="10">
        <v>0.35</v>
      </c>
      <c r="N777" s="4" t="s">
        <v>18</v>
      </c>
    </row>
    <row r="778" spans="2:14" ht="14.25" customHeight="1" x14ac:dyDescent="0.35">
      <c r="B778" s="4" t="s">
        <v>26</v>
      </c>
      <c r="C778" s="4">
        <v>1185732</v>
      </c>
      <c r="D778" s="5">
        <v>44105</v>
      </c>
      <c r="E778" s="4" t="s">
        <v>48</v>
      </c>
      <c r="F778" s="4" t="s">
        <v>49</v>
      </c>
      <c r="G778" s="4" t="s">
        <v>50</v>
      </c>
      <c r="H778" s="6" t="s">
        <v>20</v>
      </c>
      <c r="I778" s="7">
        <v>50</v>
      </c>
      <c r="J778" s="8">
        <v>725</v>
      </c>
      <c r="K778" s="9">
        <v>362500.00000000012</v>
      </c>
      <c r="L778" s="9">
        <v>90625.000000000029</v>
      </c>
      <c r="M778" s="10">
        <v>0.25</v>
      </c>
      <c r="N778" s="4" t="s">
        <v>18</v>
      </c>
    </row>
    <row r="779" spans="2:14" ht="14.25" customHeight="1" x14ac:dyDescent="0.35">
      <c r="B779" s="4" t="s">
        <v>26</v>
      </c>
      <c r="C779" s="4">
        <v>1185732</v>
      </c>
      <c r="D779" s="5">
        <v>44106</v>
      </c>
      <c r="E779" s="4" t="s">
        <v>48</v>
      </c>
      <c r="F779" s="4" t="s">
        <v>49</v>
      </c>
      <c r="G779" s="4" t="s">
        <v>50</v>
      </c>
      <c r="H779" s="6" t="s">
        <v>21</v>
      </c>
      <c r="I779" s="7">
        <v>50</v>
      </c>
      <c r="J779" s="8">
        <v>700</v>
      </c>
      <c r="K779" s="9">
        <v>350000.00000000012</v>
      </c>
      <c r="L779" s="9">
        <v>105000.00000000003</v>
      </c>
      <c r="M779" s="10">
        <v>0.3</v>
      </c>
      <c r="N779" s="4" t="s">
        <v>18</v>
      </c>
    </row>
    <row r="780" spans="2:14" ht="14.25" customHeight="1" x14ac:dyDescent="0.35">
      <c r="B780" s="4" t="s">
        <v>26</v>
      </c>
      <c r="C780" s="4">
        <v>1185732</v>
      </c>
      <c r="D780" s="5">
        <v>44107</v>
      </c>
      <c r="E780" s="4" t="s">
        <v>48</v>
      </c>
      <c r="F780" s="4" t="s">
        <v>49</v>
      </c>
      <c r="G780" s="4" t="s">
        <v>50</v>
      </c>
      <c r="H780" s="6" t="s">
        <v>22</v>
      </c>
      <c r="I780" s="7">
        <v>60</v>
      </c>
      <c r="J780" s="8">
        <v>700</v>
      </c>
      <c r="K780" s="9">
        <v>420000.00000000006</v>
      </c>
      <c r="L780" s="9">
        <v>147000</v>
      </c>
      <c r="M780" s="10">
        <v>0.35</v>
      </c>
      <c r="N780" s="4" t="s">
        <v>18</v>
      </c>
    </row>
    <row r="781" spans="2:14"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5">
      <c r="B782" s="4" t="s">
        <v>26</v>
      </c>
      <c r="C782" s="4">
        <v>1185732</v>
      </c>
      <c r="D782" s="5">
        <v>44109</v>
      </c>
      <c r="E782" s="4" t="s">
        <v>48</v>
      </c>
      <c r="F782" s="4" t="s">
        <v>49</v>
      </c>
      <c r="G782" s="4" t="s">
        <v>50</v>
      </c>
      <c r="H782" s="6" t="s">
        <v>17</v>
      </c>
      <c r="I782" s="7">
        <v>60</v>
      </c>
      <c r="J782" s="8">
        <v>975</v>
      </c>
      <c r="K782" s="9">
        <v>585000.00000000012</v>
      </c>
      <c r="L782" s="9">
        <v>263250.00000000006</v>
      </c>
      <c r="M782" s="10">
        <v>0.45</v>
      </c>
      <c r="N782" s="4" t="s">
        <v>18</v>
      </c>
    </row>
    <row r="783" spans="2:14" ht="14.25" customHeight="1" x14ac:dyDescent="0.35">
      <c r="B783" s="4" t="s">
        <v>26</v>
      </c>
      <c r="C783" s="4">
        <v>1185732</v>
      </c>
      <c r="D783" s="5">
        <v>44110</v>
      </c>
      <c r="E783" s="4" t="s">
        <v>48</v>
      </c>
      <c r="F783" s="4" t="s">
        <v>49</v>
      </c>
      <c r="G783" s="4" t="s">
        <v>50</v>
      </c>
      <c r="H783" s="6" t="s">
        <v>19</v>
      </c>
      <c r="I783" s="7">
        <v>50</v>
      </c>
      <c r="J783" s="8">
        <v>800</v>
      </c>
      <c r="K783" s="9">
        <v>400000.00000000012</v>
      </c>
      <c r="L783" s="9">
        <v>140000.00000000003</v>
      </c>
      <c r="M783" s="10">
        <v>0.35</v>
      </c>
      <c r="N783" s="4" t="s">
        <v>18</v>
      </c>
    </row>
    <row r="784" spans="2:14" ht="14.25" customHeight="1" x14ac:dyDescent="0.35">
      <c r="B784" s="4" t="s">
        <v>26</v>
      </c>
      <c r="C784" s="4">
        <v>1185732</v>
      </c>
      <c r="D784" s="5">
        <v>44111</v>
      </c>
      <c r="E784" s="4" t="s">
        <v>48</v>
      </c>
      <c r="F784" s="4" t="s">
        <v>49</v>
      </c>
      <c r="G784" s="4" t="s">
        <v>50</v>
      </c>
      <c r="H784" s="6" t="s">
        <v>20</v>
      </c>
      <c r="I784" s="7">
        <v>50</v>
      </c>
      <c r="J784" s="8">
        <v>745</v>
      </c>
      <c r="K784" s="9">
        <v>372500.00000000012</v>
      </c>
      <c r="L784" s="9">
        <v>93125.000000000029</v>
      </c>
      <c r="M784" s="10">
        <v>0.25</v>
      </c>
      <c r="N784" s="4" t="s">
        <v>18</v>
      </c>
    </row>
    <row r="785" spans="2:14" ht="14.25" customHeight="1" x14ac:dyDescent="0.35">
      <c r="B785" s="4" t="s">
        <v>26</v>
      </c>
      <c r="C785" s="4">
        <v>1185732</v>
      </c>
      <c r="D785" s="5">
        <v>44112</v>
      </c>
      <c r="E785" s="4" t="s">
        <v>48</v>
      </c>
      <c r="F785" s="4" t="s">
        <v>49</v>
      </c>
      <c r="G785" s="4" t="s">
        <v>50</v>
      </c>
      <c r="H785" s="6" t="s">
        <v>21</v>
      </c>
      <c r="I785" s="7">
        <v>50</v>
      </c>
      <c r="J785" s="8">
        <v>775</v>
      </c>
      <c r="K785" s="9">
        <v>387500.00000000012</v>
      </c>
      <c r="L785" s="9">
        <v>116250.00000000003</v>
      </c>
      <c r="M785" s="10">
        <v>0.3</v>
      </c>
      <c r="N785" s="4" t="s">
        <v>18</v>
      </c>
    </row>
    <row r="786" spans="2:14"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5">
      <c r="B789" s="4" t="s">
        <v>26</v>
      </c>
      <c r="C789" s="4">
        <v>1185732</v>
      </c>
      <c r="D789" s="5">
        <v>43975</v>
      </c>
      <c r="E789" s="4" t="s">
        <v>48</v>
      </c>
      <c r="F789" s="4" t="s">
        <v>49</v>
      </c>
      <c r="G789" s="4" t="s">
        <v>50</v>
      </c>
      <c r="H789" s="6" t="s">
        <v>19</v>
      </c>
      <c r="I789" s="7">
        <v>55</v>
      </c>
      <c r="J789" s="8">
        <v>875</v>
      </c>
      <c r="K789" s="9">
        <v>481250.00000000006</v>
      </c>
      <c r="L789" s="9">
        <v>168437.5</v>
      </c>
      <c r="M789" s="10">
        <v>0.35</v>
      </c>
      <c r="N789" s="4" t="s">
        <v>18</v>
      </c>
    </row>
    <row r="790" spans="2:14" ht="14.25" customHeight="1" x14ac:dyDescent="0.35">
      <c r="B790" s="4" t="s">
        <v>26</v>
      </c>
      <c r="C790" s="4">
        <v>1185732</v>
      </c>
      <c r="D790" s="5">
        <v>43975</v>
      </c>
      <c r="E790" s="4" t="s">
        <v>48</v>
      </c>
      <c r="F790" s="4" t="s">
        <v>49</v>
      </c>
      <c r="G790" s="4" t="s">
        <v>50</v>
      </c>
      <c r="H790" s="6" t="s">
        <v>20</v>
      </c>
      <c r="I790" s="7">
        <v>55</v>
      </c>
      <c r="J790" s="8">
        <v>825</v>
      </c>
      <c r="K790" s="9">
        <v>453750.00000000006</v>
      </c>
      <c r="L790" s="9">
        <v>113437.50000000001</v>
      </c>
      <c r="M790" s="10">
        <v>0.25</v>
      </c>
      <c r="N790" s="4" t="s">
        <v>18</v>
      </c>
    </row>
    <row r="791" spans="2:14" ht="14.25" customHeight="1" x14ac:dyDescent="0.35">
      <c r="B791" s="4" t="s">
        <v>26</v>
      </c>
      <c r="C791" s="4">
        <v>1185732</v>
      </c>
      <c r="D791" s="5">
        <v>43975</v>
      </c>
      <c r="E791" s="4" t="s">
        <v>48</v>
      </c>
      <c r="F791" s="4" t="s">
        <v>49</v>
      </c>
      <c r="G791" s="4" t="s">
        <v>50</v>
      </c>
      <c r="H791" s="6" t="s">
        <v>21</v>
      </c>
      <c r="I791" s="7">
        <v>55</v>
      </c>
      <c r="J791" s="8">
        <v>775</v>
      </c>
      <c r="K791" s="9">
        <v>426250.00000000006</v>
      </c>
      <c r="L791" s="9">
        <v>127875.00000000001</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5">
      <c r="B797" s="4" t="s">
        <v>14</v>
      </c>
      <c r="C797" s="4">
        <v>1185732</v>
      </c>
      <c r="D797" s="5">
        <v>44124</v>
      </c>
      <c r="E797" s="4" t="s">
        <v>48</v>
      </c>
      <c r="F797" s="4" t="s">
        <v>49</v>
      </c>
      <c r="G797" s="4" t="s">
        <v>50</v>
      </c>
      <c r="H797" s="6" t="s">
        <v>21</v>
      </c>
      <c r="I797" s="7">
        <v>30</v>
      </c>
      <c r="J797" s="8">
        <v>100</v>
      </c>
      <c r="K797" s="9">
        <v>30000.000000000004</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45</v>
      </c>
      <c r="J798" s="8">
        <v>150</v>
      </c>
      <c r="K798" s="9">
        <v>67499.999999999985</v>
      </c>
      <c r="L798" s="9">
        <v>20249.999999999996</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5">
      <c r="B803" s="4" t="s">
        <v>14</v>
      </c>
      <c r="C803" s="4">
        <v>1185732</v>
      </c>
      <c r="D803" s="5">
        <v>44130</v>
      </c>
      <c r="E803" s="4" t="s">
        <v>36</v>
      </c>
      <c r="F803" s="4" t="s">
        <v>51</v>
      </c>
      <c r="G803" s="4" t="s">
        <v>52</v>
      </c>
      <c r="H803" s="6" t="s">
        <v>21</v>
      </c>
      <c r="I803" s="7">
        <v>30</v>
      </c>
      <c r="J803" s="8">
        <v>75</v>
      </c>
      <c r="K803" s="9">
        <v>22500.000000000004</v>
      </c>
      <c r="L803" s="9">
        <v>7875.0000000000018</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45</v>
      </c>
      <c r="J804" s="8">
        <v>150</v>
      </c>
      <c r="K804" s="9">
        <v>67499.999999999985</v>
      </c>
      <c r="L804" s="9">
        <v>20249.999999999996</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5">
      <c r="B808" s="4" t="s">
        <v>14</v>
      </c>
      <c r="C808" s="4">
        <v>1185732</v>
      </c>
      <c r="D808" s="5">
        <v>44135</v>
      </c>
      <c r="E808" s="4" t="s">
        <v>36</v>
      </c>
      <c r="F808" s="4" t="s">
        <v>51</v>
      </c>
      <c r="G808" s="4" t="s">
        <v>52</v>
      </c>
      <c r="H808" s="6" t="s">
        <v>20</v>
      </c>
      <c r="I808" s="7">
        <v>30</v>
      </c>
      <c r="J808" s="8">
        <v>175</v>
      </c>
      <c r="K808" s="9">
        <v>52500.000000000007</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5">
      <c r="B814" s="4" t="s">
        <v>14</v>
      </c>
      <c r="C814" s="4">
        <v>1185732</v>
      </c>
      <c r="D814" s="5">
        <v>44141</v>
      </c>
      <c r="E814" s="4" t="s">
        <v>36</v>
      </c>
      <c r="F814" s="4" t="s">
        <v>51</v>
      </c>
      <c r="G814" s="4" t="s">
        <v>52</v>
      </c>
      <c r="H814" s="6" t="s">
        <v>20</v>
      </c>
      <c r="I814" s="7">
        <v>30</v>
      </c>
      <c r="J814" s="8">
        <v>100</v>
      </c>
      <c r="K814" s="9">
        <v>30000.000000000004</v>
      </c>
      <c r="L814" s="9">
        <v>9000</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v>
      </c>
      <c r="J819" s="8">
        <v>150</v>
      </c>
      <c r="K819" s="9">
        <v>67500.000000000015</v>
      </c>
      <c r="L819" s="9">
        <v>20250.000000000004</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55</v>
      </c>
      <c r="J822" s="8">
        <v>75</v>
      </c>
      <c r="K822" s="9">
        <v>41249.999999999993</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v>
      </c>
      <c r="J825" s="8">
        <v>175</v>
      </c>
      <c r="K825" s="9">
        <v>70000.000000000015</v>
      </c>
      <c r="L825" s="9">
        <v>21000.000000000004</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5">
      <c r="B829" s="4" t="s">
        <v>14</v>
      </c>
      <c r="C829" s="4">
        <v>1185732</v>
      </c>
      <c r="D829" s="5">
        <v>44156</v>
      </c>
      <c r="E829" s="4" t="s">
        <v>36</v>
      </c>
      <c r="F829" s="4" t="s">
        <v>51</v>
      </c>
      <c r="G829" s="4" t="s">
        <v>52</v>
      </c>
      <c r="H829" s="6" t="s">
        <v>23</v>
      </c>
      <c r="I829" s="7">
        <v>55</v>
      </c>
      <c r="J829" s="8">
        <v>325</v>
      </c>
      <c r="K829" s="9">
        <v>178750.00000000003</v>
      </c>
      <c r="L829" s="9">
        <v>80437.500000000015</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v>
      </c>
      <c r="J831" s="8">
        <v>300</v>
      </c>
      <c r="K831" s="9">
        <v>135000.00000000003</v>
      </c>
      <c r="L831" s="9">
        <v>40500.000000000007</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5">
      <c r="B835" s="4" t="s">
        <v>14</v>
      </c>
      <c r="C835" s="4">
        <v>1185732</v>
      </c>
      <c r="D835" s="5">
        <v>44162</v>
      </c>
      <c r="E835" s="4" t="s">
        <v>36</v>
      </c>
      <c r="F835" s="4" t="s">
        <v>51</v>
      </c>
      <c r="G835" s="4" t="s">
        <v>52</v>
      </c>
      <c r="H835" s="6" t="s">
        <v>23</v>
      </c>
      <c r="I835" s="7">
        <v>55</v>
      </c>
      <c r="J835" s="8">
        <v>375</v>
      </c>
      <c r="K835" s="9">
        <v>206250.00000000003</v>
      </c>
      <c r="L835" s="9">
        <v>92812.500000000015</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v>
      </c>
      <c r="J837" s="8">
        <v>300</v>
      </c>
      <c r="K837" s="9">
        <v>135000.00000000003</v>
      </c>
      <c r="L837" s="9">
        <v>40500.000000000007</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v>
      </c>
      <c r="J843" s="8">
        <v>250</v>
      </c>
      <c r="K843" s="9">
        <v>100000.00000000001</v>
      </c>
      <c r="L843" s="9">
        <v>30000.000000000004</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5">
      <c r="B848" s="4" t="s">
        <v>14</v>
      </c>
      <c r="C848" s="4">
        <v>1185732</v>
      </c>
      <c r="D848" s="5">
        <v>44175</v>
      </c>
      <c r="E848" s="4" t="s">
        <v>36</v>
      </c>
      <c r="F848" s="4" t="s">
        <v>51</v>
      </c>
      <c r="G848" s="4" t="s">
        <v>52</v>
      </c>
      <c r="H848" s="6" t="s">
        <v>17</v>
      </c>
      <c r="I848" s="7">
        <v>45</v>
      </c>
      <c r="J848" s="8">
        <v>375</v>
      </c>
      <c r="K848" s="9">
        <v>168749.99999999997</v>
      </c>
      <c r="L848" s="9">
        <v>59062.499999999993</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45</v>
      </c>
      <c r="J852" s="8">
        <v>75</v>
      </c>
      <c r="K852" s="9">
        <v>33749.999999999993</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50</v>
      </c>
      <c r="J853" s="8">
        <v>200</v>
      </c>
      <c r="K853" s="9">
        <v>99999.999999999971</v>
      </c>
      <c r="L853" s="9">
        <v>44999.999999999985</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55</v>
      </c>
      <c r="J858" s="8">
        <v>125</v>
      </c>
      <c r="K858" s="9">
        <v>68749.999999999985</v>
      </c>
      <c r="L858" s="9">
        <v>20624.999999999996</v>
      </c>
      <c r="M858" s="10">
        <v>0.3</v>
      </c>
      <c r="N858" s="4" t="s">
        <v>24</v>
      </c>
    </row>
    <row r="859" spans="2:14" ht="14.25" customHeight="1" x14ac:dyDescent="0.35">
      <c r="B859" s="4" t="s">
        <v>14</v>
      </c>
      <c r="C859" s="4">
        <v>1185732</v>
      </c>
      <c r="D859" s="5">
        <v>44186</v>
      </c>
      <c r="E859" s="4" t="s">
        <v>36</v>
      </c>
      <c r="F859" s="4" t="s">
        <v>51</v>
      </c>
      <c r="G859" s="4" t="s">
        <v>52</v>
      </c>
      <c r="H859" s="6" t="s">
        <v>23</v>
      </c>
      <c r="I859" s="7">
        <v>60</v>
      </c>
      <c r="J859" s="8">
        <v>225</v>
      </c>
      <c r="K859" s="9">
        <v>134999.99999999997</v>
      </c>
      <c r="L859" s="9">
        <v>60749.999999999985</v>
      </c>
      <c r="M859" s="10">
        <v>0.45</v>
      </c>
      <c r="N859" s="4" t="s">
        <v>24</v>
      </c>
    </row>
    <row r="860" spans="2:14" ht="14.25" customHeight="1" x14ac:dyDescent="0.35">
      <c r="B860" s="4" t="s">
        <v>14</v>
      </c>
      <c r="C860" s="4">
        <v>1185732</v>
      </c>
      <c r="D860" s="5">
        <v>44187</v>
      </c>
      <c r="E860" s="4" t="s">
        <v>36</v>
      </c>
      <c r="F860" s="4" t="s">
        <v>51</v>
      </c>
      <c r="G860" s="4" t="s">
        <v>52</v>
      </c>
      <c r="H860" s="6" t="s">
        <v>17</v>
      </c>
      <c r="I860" s="7">
        <v>55</v>
      </c>
      <c r="J860" s="8">
        <v>475</v>
      </c>
      <c r="K860" s="9">
        <v>261249.99999999997</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55</v>
      </c>
      <c r="J864" s="8">
        <v>175</v>
      </c>
      <c r="K864" s="9">
        <v>96249.999999999985</v>
      </c>
      <c r="L864" s="9">
        <v>28874.999999999996</v>
      </c>
      <c r="M864" s="10">
        <v>0.3</v>
      </c>
      <c r="N864" s="4" t="s">
        <v>24</v>
      </c>
    </row>
    <row r="865" spans="2:14" ht="14.25" customHeight="1" x14ac:dyDescent="0.35">
      <c r="B865" s="4" t="s">
        <v>14</v>
      </c>
      <c r="C865" s="4">
        <v>1185732</v>
      </c>
      <c r="D865" s="5">
        <v>44192</v>
      </c>
      <c r="E865" s="4" t="s">
        <v>36</v>
      </c>
      <c r="F865" s="4" t="s">
        <v>51</v>
      </c>
      <c r="G865" s="4" t="s">
        <v>52</v>
      </c>
      <c r="H865" s="6" t="s">
        <v>23</v>
      </c>
      <c r="I865" s="7">
        <v>60</v>
      </c>
      <c r="J865" s="8">
        <v>275</v>
      </c>
      <c r="K865" s="9">
        <v>164999.99999999997</v>
      </c>
      <c r="L865" s="9">
        <v>74249.999999999985</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v>
      </c>
      <c r="J909" s="8">
        <v>625</v>
      </c>
      <c r="K909" s="9">
        <v>343750.00000000006</v>
      </c>
      <c r="L909" s="9">
        <v>103125.00000000001</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55</v>
      </c>
      <c r="J912" s="8">
        <v>425</v>
      </c>
      <c r="K912" s="9">
        <v>233749.99999999997</v>
      </c>
      <c r="L912" s="9">
        <v>140250</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55</v>
      </c>
      <c r="J918" s="8">
        <v>400</v>
      </c>
      <c r="K918" s="9">
        <v>219999.99999999997</v>
      </c>
      <c r="L918" s="9">
        <v>132000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55</v>
      </c>
      <c r="J924" s="8">
        <v>350</v>
      </c>
      <c r="K924" s="9">
        <v>192499.99999999997</v>
      </c>
      <c r="L924" s="9">
        <v>115500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5">
      <c r="B927" s="4" t="s">
        <v>34</v>
      </c>
      <c r="C927" s="4">
        <v>1189833</v>
      </c>
      <c r="D927" s="5">
        <v>44254</v>
      </c>
      <c r="E927" s="4" t="s">
        <v>36</v>
      </c>
      <c r="F927" s="4" t="s">
        <v>53</v>
      </c>
      <c r="G927" s="4" t="s">
        <v>54</v>
      </c>
      <c r="H927" s="6" t="s">
        <v>19</v>
      </c>
      <c r="I927" s="7">
        <v>45</v>
      </c>
      <c r="J927" s="8">
        <v>575</v>
      </c>
      <c r="K927" s="9">
        <v>258750.00000000003</v>
      </c>
      <c r="L927" s="9">
        <v>77625</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55</v>
      </c>
      <c r="J930" s="8">
        <v>375</v>
      </c>
      <c r="K930" s="9">
        <v>206249.99999999997</v>
      </c>
      <c r="L930" s="9">
        <v>123750</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55</v>
      </c>
      <c r="J936" s="8">
        <v>400</v>
      </c>
      <c r="K936" s="9">
        <v>219999.99999999997</v>
      </c>
      <c r="L936" s="9">
        <v>132000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v>
      </c>
      <c r="J957" s="8">
        <v>675</v>
      </c>
      <c r="K957" s="9">
        <v>168750.00000000006</v>
      </c>
      <c r="L957" s="9">
        <v>67500.000000000015</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20</v>
      </c>
      <c r="J958" s="8">
        <v>500</v>
      </c>
      <c r="K958" s="9">
        <v>99999.999999999985</v>
      </c>
      <c r="L958" s="9">
        <v>39999.999999999993</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v>
      </c>
      <c r="J959" s="8">
        <v>400</v>
      </c>
      <c r="K959" s="9">
        <v>100000.00000000003</v>
      </c>
      <c r="L959" s="9">
        <v>50000.000000000015</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5">
      <c r="B961" s="4" t="s">
        <v>26</v>
      </c>
      <c r="C961" s="4">
        <v>1197831</v>
      </c>
      <c r="D961" s="5">
        <v>44288</v>
      </c>
      <c r="E961" s="4" t="s">
        <v>27</v>
      </c>
      <c r="F961" s="4" t="s">
        <v>55</v>
      </c>
      <c r="G961" s="4" t="s">
        <v>56</v>
      </c>
      <c r="H961" s="6" t="s">
        <v>23</v>
      </c>
      <c r="I961" s="7">
        <v>25</v>
      </c>
      <c r="J961" s="8">
        <v>575</v>
      </c>
      <c r="K961" s="9">
        <v>143750.00000000003</v>
      </c>
      <c r="L961" s="9">
        <v>79062.500000000029</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15</v>
      </c>
      <c r="J962" s="8">
        <v>725</v>
      </c>
      <c r="K962" s="9">
        <v>108749.99999999997</v>
      </c>
      <c r="L962" s="9">
        <v>43499.999999999985</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v>
      </c>
      <c r="J963" s="8">
        <v>750</v>
      </c>
      <c r="K963" s="9">
        <v>187500.00000000006</v>
      </c>
      <c r="L963" s="9">
        <v>75000.000000000015</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20</v>
      </c>
      <c r="J964" s="8">
        <v>600</v>
      </c>
      <c r="K964" s="9">
        <v>119999.99999999999</v>
      </c>
      <c r="L964" s="9">
        <v>47999.999999999993</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v>
      </c>
      <c r="J965" s="8">
        <v>525</v>
      </c>
      <c r="K965" s="9">
        <v>157500.00000000003</v>
      </c>
      <c r="L965" s="9">
        <v>78750.000000000015</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55</v>
      </c>
      <c r="J979" s="8">
        <v>825</v>
      </c>
      <c r="K979" s="9">
        <v>453749.99999999994</v>
      </c>
      <c r="L979" s="9">
        <v>272250</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v>
      </c>
      <c r="J981" s="8">
        <v>775</v>
      </c>
      <c r="K981" s="9">
        <v>426250.00000000006</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55</v>
      </c>
      <c r="J985" s="8">
        <v>725</v>
      </c>
      <c r="K985" s="9">
        <v>398749.99999999994</v>
      </c>
      <c r="L985" s="9">
        <v>239250</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55</v>
      </c>
      <c r="J988" s="8">
        <v>675</v>
      </c>
      <c r="K988" s="9">
        <v>371249.99999999994</v>
      </c>
      <c r="L988" s="9">
        <v>167062.49999999997</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55</v>
      </c>
      <c r="J989" s="8">
        <v>400</v>
      </c>
      <c r="K989" s="9">
        <v>219999.99999999997</v>
      </c>
      <c r="L989" s="9">
        <v>121000</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v>
      </c>
      <c r="J998" s="8">
        <v>675</v>
      </c>
      <c r="K998" s="9">
        <v>202500.00000000003</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v>
      </c>
      <c r="J999" s="8">
        <v>675</v>
      </c>
      <c r="K999" s="9">
        <v>202500.00000000003</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v>
      </c>
      <c r="J1000" s="8">
        <v>600</v>
      </c>
      <c r="K1000" s="9">
        <v>330000.00000000006</v>
      </c>
      <c r="L1000" s="9">
        <v>148500</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v>
      </c>
      <c r="J1001" s="8">
        <v>475</v>
      </c>
      <c r="K1001" s="9">
        <v>261250.00000000003</v>
      </c>
      <c r="L1001" s="9">
        <v>143687.50000000003</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55</v>
      </c>
      <c r="J1002" s="8">
        <v>450</v>
      </c>
      <c r="K1002" s="9">
        <v>247499.99999999997</v>
      </c>
      <c r="L1002" s="9">
        <v>98999.999999999985</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55</v>
      </c>
      <c r="J1004" s="8">
        <v>800</v>
      </c>
      <c r="K1004" s="9">
        <v>439999.99999999994</v>
      </c>
      <c r="L1004" s="9">
        <v>197999.99999999994</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55</v>
      </c>
      <c r="J1005" s="8">
        <v>800</v>
      </c>
      <c r="K1005" s="9">
        <v>439999.99999999994</v>
      </c>
      <c r="L1005" s="9">
        <v>197999.99999999994</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55</v>
      </c>
      <c r="J1008" s="8">
        <v>500</v>
      </c>
      <c r="K1008" s="9">
        <v>274999.99999999994</v>
      </c>
      <c r="L1008" s="9">
        <v>109999.99999999997</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v>
      </c>
      <c r="J1013" s="8">
        <v>75</v>
      </c>
      <c r="K1013" s="9">
        <v>22500.000000000004</v>
      </c>
      <c r="L1013" s="9">
        <v>9000.0000000000018</v>
      </c>
      <c r="M1013" s="10">
        <v>0.4</v>
      </c>
      <c r="N1013" s="4" t="s">
        <v>24</v>
      </c>
    </row>
    <row r="1014" spans="2:14" ht="14.25" customHeight="1" x14ac:dyDescent="0.35">
      <c r="B1014" s="4" t="s">
        <v>14</v>
      </c>
      <c r="C1014" s="4">
        <v>1185732</v>
      </c>
      <c r="D1014" s="5">
        <v>44341</v>
      </c>
      <c r="E1014" s="4" t="s">
        <v>36</v>
      </c>
      <c r="F1014" s="4" t="s">
        <v>57</v>
      </c>
      <c r="G1014" s="4" t="s">
        <v>58</v>
      </c>
      <c r="H1014" s="6" t="s">
        <v>22</v>
      </c>
      <c r="I1014" s="7">
        <v>45</v>
      </c>
      <c r="J1014" s="8">
        <v>125</v>
      </c>
      <c r="K1014" s="9">
        <v>56249.999999999993</v>
      </c>
      <c r="L1014" s="9">
        <v>19687.499999999996</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v>
      </c>
      <c r="J1019" s="8">
        <v>50</v>
      </c>
      <c r="K1019" s="9">
        <v>15000.000000000002</v>
      </c>
      <c r="L1019" s="9">
        <v>6000.0000000000009</v>
      </c>
      <c r="M1019" s="10">
        <v>0.4</v>
      </c>
      <c r="N1019" s="4" t="s">
        <v>24</v>
      </c>
    </row>
    <row r="1020" spans="2:14" ht="14.25" customHeight="1" x14ac:dyDescent="0.35">
      <c r="B1020" s="4" t="s">
        <v>14</v>
      </c>
      <c r="C1020" s="4">
        <v>1185732</v>
      </c>
      <c r="D1020" s="5">
        <v>44347</v>
      </c>
      <c r="E1020" s="4" t="s">
        <v>36</v>
      </c>
      <c r="F1020" s="4" t="s">
        <v>57</v>
      </c>
      <c r="G1020" s="4" t="s">
        <v>58</v>
      </c>
      <c r="H1020" s="6" t="s">
        <v>22</v>
      </c>
      <c r="I1020" s="7">
        <v>45</v>
      </c>
      <c r="J1020" s="8">
        <v>125</v>
      </c>
      <c r="K1020" s="9">
        <v>56249.999999999993</v>
      </c>
      <c r="L1020" s="9">
        <v>19687.499999999996</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v>
      </c>
      <c r="J1024" s="8">
        <v>150</v>
      </c>
      <c r="K1024" s="9">
        <v>45000.000000000007</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v>
      </c>
      <c r="J1030" s="8">
        <v>75</v>
      </c>
      <c r="K1030" s="9">
        <v>18750.000000000004</v>
      </c>
      <c r="L1030" s="9">
        <v>6562.5000000000009</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v>
      </c>
      <c r="J1035" s="8">
        <v>125</v>
      </c>
      <c r="K1035" s="9">
        <v>50000.000000000007</v>
      </c>
      <c r="L1035" s="9">
        <v>17500</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5">
      <c r="B1038" s="4" t="s">
        <v>14</v>
      </c>
      <c r="C1038" s="4">
        <v>1185732</v>
      </c>
      <c r="D1038" s="5">
        <v>44365</v>
      </c>
      <c r="E1038" s="4" t="s">
        <v>36</v>
      </c>
      <c r="F1038" s="4" t="s">
        <v>57</v>
      </c>
      <c r="G1038" s="4" t="s">
        <v>58</v>
      </c>
      <c r="H1038" s="6" t="s">
        <v>22</v>
      </c>
      <c r="I1038" s="7">
        <v>50</v>
      </c>
      <c r="J1038" s="8">
        <v>50</v>
      </c>
      <c r="K1038" s="9">
        <v>24999.999999999996</v>
      </c>
      <c r="L1038" s="9">
        <v>8749.9999999999982</v>
      </c>
      <c r="M1038" s="10">
        <v>0.35</v>
      </c>
      <c r="N1038" s="4" t="s">
        <v>24</v>
      </c>
    </row>
    <row r="1039" spans="2:14" ht="14.25" customHeight="1" x14ac:dyDescent="0.35">
      <c r="B1039" s="4" t="s">
        <v>14</v>
      </c>
      <c r="C1039" s="4">
        <v>1185732</v>
      </c>
      <c r="D1039" s="5">
        <v>44366</v>
      </c>
      <c r="E1039" s="4" t="s">
        <v>36</v>
      </c>
      <c r="F1039" s="4" t="s">
        <v>57</v>
      </c>
      <c r="G1039" s="4" t="s">
        <v>58</v>
      </c>
      <c r="H1039" s="6" t="s">
        <v>23</v>
      </c>
      <c r="I1039" s="7">
        <v>55</v>
      </c>
      <c r="J1039" s="8">
        <v>150</v>
      </c>
      <c r="K1039" s="9">
        <v>82499.999999999985</v>
      </c>
      <c r="L1039" s="9">
        <v>41249.999999999993</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v>
      </c>
      <c r="J1041" s="8">
        <v>150</v>
      </c>
      <c r="K1041" s="9">
        <v>52500.000000000007</v>
      </c>
      <c r="L1041" s="9">
        <v>18375</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v>
      </c>
      <c r="J1042" s="8">
        <v>175</v>
      </c>
      <c r="K1042" s="9">
        <v>52500.000000000007</v>
      </c>
      <c r="L1042" s="9">
        <v>18375</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v>
      </c>
      <c r="J1043" s="8">
        <v>150</v>
      </c>
      <c r="K1043" s="9">
        <v>45000.000000000007</v>
      </c>
      <c r="L1043" s="9">
        <v>18000.000000000004</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v>
      </c>
      <c r="J1047" s="8">
        <v>300</v>
      </c>
      <c r="K1047" s="9">
        <v>120000.00000000001</v>
      </c>
      <c r="L1047" s="9">
        <v>42000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v>
      </c>
      <c r="J1053" s="8">
        <v>275</v>
      </c>
      <c r="K1053" s="9">
        <v>123750.00000000001</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v>
      </c>
      <c r="J1055" s="8">
        <v>125</v>
      </c>
      <c r="K1055" s="9">
        <v>37500.000000000007</v>
      </c>
      <c r="L1055" s="9">
        <v>15000.000000000004</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v>
      </c>
      <c r="J1059" s="8">
        <v>200</v>
      </c>
      <c r="K1059" s="9">
        <v>70000.000000000015</v>
      </c>
      <c r="L1059" s="9">
        <v>24500.000000000004</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45</v>
      </c>
      <c r="J1069" s="8">
        <v>150</v>
      </c>
      <c r="K1069" s="9">
        <v>67499.999999999985</v>
      </c>
      <c r="L1069" s="9">
        <v>33749.999999999993</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v>
      </c>
      <c r="J1071" s="8">
        <v>150</v>
      </c>
      <c r="K1071" s="9">
        <v>45000.000000000007</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v>
      </c>
      <c r="J1072" s="8">
        <v>95</v>
      </c>
      <c r="K1072" s="9">
        <v>28500.000000000004</v>
      </c>
      <c r="L1072" s="9">
        <v>9975</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v>
      </c>
      <c r="J1073" s="8">
        <v>125</v>
      </c>
      <c r="K1073" s="9">
        <v>37500.000000000007</v>
      </c>
      <c r="L1073" s="9">
        <v>15000.000000000004</v>
      </c>
      <c r="M1073" s="10">
        <v>0.4</v>
      </c>
      <c r="N1073" s="4" t="s">
        <v>24</v>
      </c>
    </row>
    <row r="1074" spans="2:14" ht="14.25" customHeight="1" x14ac:dyDescent="0.35">
      <c r="B1074" s="4" t="s">
        <v>14</v>
      </c>
      <c r="C1074" s="4">
        <v>1185732</v>
      </c>
      <c r="D1074" s="5">
        <v>44401</v>
      </c>
      <c r="E1074" s="4" t="s">
        <v>36</v>
      </c>
      <c r="F1074" s="4" t="s">
        <v>57</v>
      </c>
      <c r="G1074" s="4" t="s">
        <v>58</v>
      </c>
      <c r="H1074" s="6" t="s">
        <v>22</v>
      </c>
      <c r="I1074" s="7">
        <v>50</v>
      </c>
      <c r="J1074" s="8">
        <v>100</v>
      </c>
      <c r="K1074" s="9">
        <v>49999.999999999993</v>
      </c>
      <c r="L1074" s="9">
        <v>17499.999999999996</v>
      </c>
      <c r="M1074" s="10">
        <v>0.35</v>
      </c>
      <c r="N1074" s="4" t="s">
        <v>24</v>
      </c>
    </row>
    <row r="1075" spans="2:14" ht="14.25" customHeight="1" x14ac:dyDescent="0.35">
      <c r="B1075" s="4" t="s">
        <v>14</v>
      </c>
      <c r="C1075" s="4">
        <v>1185732</v>
      </c>
      <c r="D1075" s="5">
        <v>44402</v>
      </c>
      <c r="E1075" s="4" t="s">
        <v>36</v>
      </c>
      <c r="F1075" s="4" t="s">
        <v>57</v>
      </c>
      <c r="G1075" s="4" t="s">
        <v>58</v>
      </c>
      <c r="H1075" s="6" t="s">
        <v>23</v>
      </c>
      <c r="I1075" s="7">
        <v>55</v>
      </c>
      <c r="J1075" s="8">
        <v>200</v>
      </c>
      <c r="K1075" s="9">
        <v>109999.99999999997</v>
      </c>
      <c r="L1075" s="9">
        <v>54999.999999999985</v>
      </c>
      <c r="M1075" s="10">
        <v>0.5</v>
      </c>
      <c r="N1075" s="4" t="s">
        <v>24</v>
      </c>
    </row>
    <row r="1076" spans="2:14" ht="14.25" customHeight="1" x14ac:dyDescent="0.35">
      <c r="B1076" s="4" t="s">
        <v>14</v>
      </c>
      <c r="C1076" s="4">
        <v>1185732</v>
      </c>
      <c r="D1076" s="5">
        <v>44403</v>
      </c>
      <c r="E1076" s="4" t="s">
        <v>36</v>
      </c>
      <c r="F1076" s="4" t="s">
        <v>57</v>
      </c>
      <c r="G1076" s="4" t="s">
        <v>58</v>
      </c>
      <c r="H1076" s="6" t="s">
        <v>17</v>
      </c>
      <c r="I1076" s="7">
        <v>50</v>
      </c>
      <c r="J1076" s="8">
        <v>450</v>
      </c>
      <c r="K1076" s="9">
        <v>224999.99999999997</v>
      </c>
      <c r="L1076" s="9">
        <v>90000</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5">
      <c r="B1080" s="4" t="s">
        <v>14</v>
      </c>
      <c r="C1080" s="4">
        <v>1185732</v>
      </c>
      <c r="D1080" s="5">
        <v>44407</v>
      </c>
      <c r="E1080" s="4" t="s">
        <v>36</v>
      </c>
      <c r="F1080" s="4" t="s">
        <v>57</v>
      </c>
      <c r="G1080" s="4" t="s">
        <v>58</v>
      </c>
      <c r="H1080" s="6" t="s">
        <v>22</v>
      </c>
      <c r="I1080" s="7">
        <v>50</v>
      </c>
      <c r="J1080" s="8">
        <v>150</v>
      </c>
      <c r="K1080" s="9">
        <v>74999.999999999985</v>
      </c>
      <c r="L1080" s="9">
        <v>26249.999999999993</v>
      </c>
      <c r="M1080" s="10">
        <v>0.35</v>
      </c>
      <c r="N1080" s="4" t="s">
        <v>24</v>
      </c>
    </row>
    <row r="1081" spans="2:14" ht="14.25" customHeight="1" x14ac:dyDescent="0.35">
      <c r="B1081" s="4" t="s">
        <v>14</v>
      </c>
      <c r="C1081" s="4">
        <v>1185732</v>
      </c>
      <c r="D1081" s="5">
        <v>44408</v>
      </c>
      <c r="E1081" s="4" t="s">
        <v>36</v>
      </c>
      <c r="F1081" s="4" t="s">
        <v>57</v>
      </c>
      <c r="G1081" s="4" t="s">
        <v>58</v>
      </c>
      <c r="H1081" s="6" t="s">
        <v>23</v>
      </c>
      <c r="I1081" s="7">
        <v>55</v>
      </c>
      <c r="J1081" s="8">
        <v>250</v>
      </c>
      <c r="K1081" s="9">
        <v>137499.99999999997</v>
      </c>
      <c r="L1081" s="9">
        <v>68749.999999999985</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v>
      </c>
      <c r="J1101" s="8">
        <v>650</v>
      </c>
      <c r="K1101" s="9">
        <v>130000.00000000004</v>
      </c>
      <c r="L1101" s="9">
        <v>58500.000000000015</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15</v>
      </c>
      <c r="J1102" s="8">
        <v>475</v>
      </c>
      <c r="K1102" s="9">
        <v>71249.999999999985</v>
      </c>
      <c r="L1102" s="9">
        <v>32062.499999999989</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v>
      </c>
      <c r="J1103" s="8">
        <v>375</v>
      </c>
      <c r="K1103" s="9">
        <v>75000.000000000029</v>
      </c>
      <c r="L1103" s="9">
        <v>41250.000000000022</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v>
      </c>
      <c r="J1105" s="8">
        <v>550</v>
      </c>
      <c r="K1105" s="9">
        <v>110000.00000000004</v>
      </c>
      <c r="L1105" s="9">
        <v>66000.000000000029</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10</v>
      </c>
      <c r="J1106" s="8">
        <v>700</v>
      </c>
      <c r="K1106" s="9">
        <v>69999.999999999971</v>
      </c>
      <c r="L1106" s="9">
        <v>31499.999999999985</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v>
      </c>
      <c r="J1107" s="8">
        <v>725</v>
      </c>
      <c r="K1107" s="9">
        <v>145000.00000000006</v>
      </c>
      <c r="L1107" s="9">
        <v>65250.000000000022</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15</v>
      </c>
      <c r="J1108" s="8">
        <v>575</v>
      </c>
      <c r="K1108" s="9">
        <v>86249.999999999985</v>
      </c>
      <c r="L1108" s="9">
        <v>38812.499999999993</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v>
      </c>
      <c r="J1117" s="8">
        <v>875</v>
      </c>
      <c r="K1117" s="9">
        <v>481250.00000000006</v>
      </c>
      <c r="L1117" s="9">
        <v>288750.00000000006</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v>
      </c>
      <c r="J1125" s="8">
        <v>750</v>
      </c>
      <c r="K1125" s="9">
        <v>412500.00000000006</v>
      </c>
      <c r="L1125" s="9">
        <v>206250</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v>
      </c>
      <c r="J1126" s="8">
        <v>925</v>
      </c>
      <c r="K1126" s="9">
        <v>508750.00000000006</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v>
      </c>
      <c r="J1128" s="8">
        <v>425</v>
      </c>
      <c r="K1128" s="9">
        <v>233750.00000000003</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v>
      </c>
      <c r="J1130" s="8">
        <v>625</v>
      </c>
      <c r="K1130" s="9">
        <v>343750.00000000006</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v>
      </c>
      <c r="J1131" s="8">
        <v>575</v>
      </c>
      <c r="K1131" s="9">
        <v>316250.00000000006</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v>
      </c>
      <c r="J1136" s="8">
        <v>525</v>
      </c>
      <c r="K1136" s="9">
        <v>157500.00000000003</v>
      </c>
      <c r="L1136" s="9">
        <v>78750</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v>
      </c>
      <c r="J1137" s="8">
        <v>525</v>
      </c>
      <c r="K1137" s="9">
        <v>157500.00000000003</v>
      </c>
      <c r="L1137" s="9">
        <v>78750</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v>
      </c>
      <c r="J1140" s="8">
        <v>300</v>
      </c>
      <c r="K1140" s="9">
        <v>90000.000000000015</v>
      </c>
      <c r="L1140" s="9">
        <v>40500</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v>
      </c>
      <c r="J1142" s="8">
        <v>625</v>
      </c>
      <c r="K1142" s="9">
        <v>125000.00000000003</v>
      </c>
      <c r="L1142" s="9">
        <v>62500.000000000007</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v>
      </c>
      <c r="J1143" s="8">
        <v>625</v>
      </c>
      <c r="K1143" s="9">
        <v>125000.00000000003</v>
      </c>
      <c r="L1143" s="9">
        <v>62500.000000000007</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v>
      </c>
      <c r="J1144" s="8">
        <v>575</v>
      </c>
      <c r="K1144" s="9">
        <v>258750.00000000003</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v>
      </c>
      <c r="J1145" s="8">
        <v>450</v>
      </c>
      <c r="K1145" s="9">
        <v>202500.00000000003</v>
      </c>
      <c r="L1145" s="9">
        <v>121500.00000000003</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50</v>
      </c>
      <c r="J1146" s="8">
        <v>425</v>
      </c>
      <c r="K1146" s="9">
        <v>212499.99999999997</v>
      </c>
      <c r="L1146" s="9">
        <v>95624.999999999971</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5">
      <c r="B1156" s="4" t="s">
        <v>61</v>
      </c>
      <c r="C1156" s="4">
        <v>1185732</v>
      </c>
      <c r="D1156" s="5">
        <v>44483</v>
      </c>
      <c r="E1156" s="4" t="s">
        <v>27</v>
      </c>
      <c r="F1156" s="4" t="s">
        <v>59</v>
      </c>
      <c r="G1156" s="4" t="s">
        <v>60</v>
      </c>
      <c r="H1156" s="6" t="s">
        <v>20</v>
      </c>
      <c r="I1156" s="7">
        <v>30</v>
      </c>
      <c r="J1156" s="8">
        <v>250</v>
      </c>
      <c r="K1156" s="9">
        <v>75000.000000000015</v>
      </c>
      <c r="L1156" s="9">
        <v>30000.000000000004</v>
      </c>
      <c r="M1156" s="10">
        <v>0.39999999999999997</v>
      </c>
      <c r="N1156" s="4" t="s">
        <v>24</v>
      </c>
    </row>
    <row r="1157" spans="2:14"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5">
      <c r="B1162" s="4" t="s">
        <v>61</v>
      </c>
      <c r="C1162" s="4">
        <v>1185732</v>
      </c>
      <c r="D1162" s="5">
        <v>44489</v>
      </c>
      <c r="E1162" s="4" t="s">
        <v>15</v>
      </c>
      <c r="F1162" s="4" t="s">
        <v>62</v>
      </c>
      <c r="G1162" s="4" t="s">
        <v>63</v>
      </c>
      <c r="H1162" s="6" t="s">
        <v>20</v>
      </c>
      <c r="I1162" s="7">
        <v>30</v>
      </c>
      <c r="J1162" s="8">
        <v>200</v>
      </c>
      <c r="K1162" s="9">
        <v>60000.000000000007</v>
      </c>
      <c r="L1162" s="9">
        <v>24000</v>
      </c>
      <c r="M1162" s="10">
        <v>0.39999999999999997</v>
      </c>
      <c r="N1162" s="4" t="s">
        <v>24</v>
      </c>
    </row>
    <row r="1163" spans="2:14"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5">
      <c r="B1168" s="4" t="s">
        <v>61</v>
      </c>
      <c r="C1168" s="4">
        <v>1185732</v>
      </c>
      <c r="D1168" s="5">
        <v>44495</v>
      </c>
      <c r="E1168" s="4" t="s">
        <v>15</v>
      </c>
      <c r="F1168" s="4" t="s">
        <v>62</v>
      </c>
      <c r="G1168" s="4" t="s">
        <v>63</v>
      </c>
      <c r="H1168" s="6" t="s">
        <v>20</v>
      </c>
      <c r="I1168" s="7">
        <v>30</v>
      </c>
      <c r="J1168" s="8">
        <v>200</v>
      </c>
      <c r="K1168" s="9">
        <v>60000.000000000007</v>
      </c>
      <c r="L1168" s="9">
        <v>24000</v>
      </c>
      <c r="M1168" s="10">
        <v>0.39999999999999997</v>
      </c>
      <c r="N1168" s="4" t="s">
        <v>24</v>
      </c>
    </row>
    <row r="1169" spans="2:14"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5">
      <c r="B1174" s="4" t="s">
        <v>61</v>
      </c>
      <c r="C1174" s="4">
        <v>1185732</v>
      </c>
      <c r="D1174" s="5">
        <v>44501</v>
      </c>
      <c r="E1174" s="4" t="s">
        <v>15</v>
      </c>
      <c r="F1174" s="4" t="s">
        <v>62</v>
      </c>
      <c r="G1174" s="4" t="s">
        <v>63</v>
      </c>
      <c r="H1174" s="6" t="s">
        <v>20</v>
      </c>
      <c r="I1174" s="7">
        <v>30</v>
      </c>
      <c r="J1174" s="8">
        <v>150</v>
      </c>
      <c r="K1174" s="9">
        <v>45000.000000000007</v>
      </c>
      <c r="L1174" s="9">
        <v>18000</v>
      </c>
      <c r="M1174" s="10">
        <v>0.39999999999999997</v>
      </c>
      <c r="N1174" s="4" t="s">
        <v>24</v>
      </c>
    </row>
    <row r="1175" spans="2:14"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5">
      <c r="B1178" s="4" t="s">
        <v>61</v>
      </c>
      <c r="C1178" s="4">
        <v>1185732</v>
      </c>
      <c r="D1178" s="5">
        <v>44505</v>
      </c>
      <c r="E1178" s="4" t="s">
        <v>15</v>
      </c>
      <c r="F1178" s="4" t="s">
        <v>62</v>
      </c>
      <c r="G1178" s="4" t="s">
        <v>63</v>
      </c>
      <c r="H1178" s="6" t="s">
        <v>17</v>
      </c>
      <c r="I1178" s="7">
        <v>55</v>
      </c>
      <c r="J1178" s="8">
        <v>495</v>
      </c>
      <c r="K1178" s="9">
        <v>272249.99999999994</v>
      </c>
      <c r="L1178" s="9">
        <v>95287.499999999971</v>
      </c>
      <c r="M1178" s="10">
        <v>0.35</v>
      </c>
      <c r="N1178" s="4" t="s">
        <v>24</v>
      </c>
    </row>
    <row r="1179" spans="2:14"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5">
      <c r="B1182" s="4" t="s">
        <v>61</v>
      </c>
      <c r="C1182" s="4">
        <v>1185732</v>
      </c>
      <c r="D1182" s="5">
        <v>44509</v>
      </c>
      <c r="E1182" s="4" t="s">
        <v>15</v>
      </c>
      <c r="F1182" s="4" t="s">
        <v>62</v>
      </c>
      <c r="G1182" s="4" t="s">
        <v>63</v>
      </c>
      <c r="H1182" s="6" t="s">
        <v>22</v>
      </c>
      <c r="I1182" s="7">
        <v>55</v>
      </c>
      <c r="J1182" s="8">
        <v>150</v>
      </c>
      <c r="K1182" s="9">
        <v>82499.999999999985</v>
      </c>
      <c r="L1182" s="9">
        <v>20624.999999999996</v>
      </c>
      <c r="M1182" s="10">
        <v>0.25</v>
      </c>
      <c r="N1182" s="4" t="s">
        <v>24</v>
      </c>
    </row>
    <row r="1183" spans="2:14"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5">
      <c r="B1184" s="4" t="s">
        <v>61</v>
      </c>
      <c r="C1184" s="4">
        <v>1185732</v>
      </c>
      <c r="D1184" s="5">
        <v>44511</v>
      </c>
      <c r="E1184" s="4" t="s">
        <v>15</v>
      </c>
      <c r="F1184" s="4" t="s">
        <v>62</v>
      </c>
      <c r="G1184" s="4" t="s">
        <v>63</v>
      </c>
      <c r="H1184" s="6" t="s">
        <v>17</v>
      </c>
      <c r="I1184" s="7">
        <v>55</v>
      </c>
      <c r="J1184" s="8">
        <v>525</v>
      </c>
      <c r="K1184" s="9">
        <v>288749.99999999994</v>
      </c>
      <c r="L1184" s="9">
        <v>101062.49999999997</v>
      </c>
      <c r="M1184" s="10">
        <v>0.35</v>
      </c>
      <c r="N1184" s="4" t="s">
        <v>24</v>
      </c>
    </row>
    <row r="1185" spans="2:14"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5">
      <c r="B1188" s="4" t="s">
        <v>61</v>
      </c>
      <c r="C1188" s="4">
        <v>1185732</v>
      </c>
      <c r="D1188" s="5">
        <v>44515</v>
      </c>
      <c r="E1188" s="4" t="s">
        <v>15</v>
      </c>
      <c r="F1188" s="4" t="s">
        <v>62</v>
      </c>
      <c r="G1188" s="4" t="s">
        <v>63</v>
      </c>
      <c r="H1188" s="6" t="s">
        <v>22</v>
      </c>
      <c r="I1188" s="7">
        <v>55</v>
      </c>
      <c r="J1188" s="8">
        <v>175</v>
      </c>
      <c r="K1188" s="9">
        <v>96249.999999999985</v>
      </c>
      <c r="L1188" s="9">
        <v>24062.499999999996</v>
      </c>
      <c r="M1188" s="10">
        <v>0.25</v>
      </c>
      <c r="N1188" s="4" t="s">
        <v>24</v>
      </c>
    </row>
    <row r="1189" spans="2:14"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5">
      <c r="B1190" s="4" t="s">
        <v>61</v>
      </c>
      <c r="C1190" s="4">
        <v>1185732</v>
      </c>
      <c r="D1190" s="5">
        <v>44517</v>
      </c>
      <c r="E1190" s="4" t="s">
        <v>15</v>
      </c>
      <c r="F1190" s="4" t="s">
        <v>62</v>
      </c>
      <c r="G1190" s="4" t="s">
        <v>63</v>
      </c>
      <c r="H1190" s="6" t="s">
        <v>17</v>
      </c>
      <c r="I1190" s="7">
        <v>55</v>
      </c>
      <c r="J1190" s="8">
        <v>550</v>
      </c>
      <c r="K1190" s="9">
        <v>302499.99999999994</v>
      </c>
      <c r="L1190" s="9">
        <v>105874.99999999997</v>
      </c>
      <c r="M1190" s="10">
        <v>0.35</v>
      </c>
      <c r="N1190" s="4" t="s">
        <v>24</v>
      </c>
    </row>
    <row r="1191" spans="2:14"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5">
      <c r="B1194" s="4" t="s">
        <v>61</v>
      </c>
      <c r="C1194" s="4">
        <v>1185732</v>
      </c>
      <c r="D1194" s="5">
        <v>44521</v>
      </c>
      <c r="E1194" s="4" t="s">
        <v>15</v>
      </c>
      <c r="F1194" s="4" t="s">
        <v>62</v>
      </c>
      <c r="G1194" s="4" t="s">
        <v>63</v>
      </c>
      <c r="H1194" s="6" t="s">
        <v>22</v>
      </c>
      <c r="I1194" s="7">
        <v>55</v>
      </c>
      <c r="J1194" s="8">
        <v>200</v>
      </c>
      <c r="K1194" s="9">
        <v>109999.99999999999</v>
      </c>
      <c r="L1194" s="9">
        <v>27499.999999999996</v>
      </c>
      <c r="M1194" s="10">
        <v>0.25</v>
      </c>
      <c r="N1194" s="4" t="s">
        <v>24</v>
      </c>
    </row>
    <row r="1195" spans="2:14"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5">
      <c r="B1196" s="4" t="s">
        <v>61</v>
      </c>
      <c r="C1196" s="4">
        <v>1185732</v>
      </c>
      <c r="D1196" s="5">
        <v>44551</v>
      </c>
      <c r="E1196" s="4" t="s">
        <v>15</v>
      </c>
      <c r="F1196" s="4" t="s">
        <v>62</v>
      </c>
      <c r="G1196" s="4" t="s">
        <v>63</v>
      </c>
      <c r="H1196" s="6" t="s">
        <v>17</v>
      </c>
      <c r="I1196" s="7">
        <v>55</v>
      </c>
      <c r="J1196" s="8">
        <v>525</v>
      </c>
      <c r="K1196" s="9">
        <v>288749.99999999994</v>
      </c>
      <c r="L1196" s="9">
        <v>101062.49999999997</v>
      </c>
      <c r="M1196" s="10">
        <v>0.35</v>
      </c>
      <c r="N1196" s="4" t="s">
        <v>24</v>
      </c>
    </row>
    <row r="1197" spans="2:14"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5">
      <c r="B1200" s="4" t="s">
        <v>61</v>
      </c>
      <c r="C1200" s="4">
        <v>1185732</v>
      </c>
      <c r="D1200" s="5">
        <v>44555</v>
      </c>
      <c r="E1200" s="4" t="s">
        <v>15</v>
      </c>
      <c r="F1200" s="4" t="s">
        <v>62</v>
      </c>
      <c r="G1200" s="4" t="s">
        <v>63</v>
      </c>
      <c r="H1200" s="6" t="s">
        <v>22</v>
      </c>
      <c r="I1200" s="7">
        <v>55</v>
      </c>
      <c r="J1200" s="8">
        <v>150</v>
      </c>
      <c r="K1200" s="9">
        <v>82499.999999999985</v>
      </c>
      <c r="L1200" s="9">
        <v>20624.999999999996</v>
      </c>
      <c r="M1200" s="10">
        <v>0.25</v>
      </c>
      <c r="N1200" s="4" t="s">
        <v>24</v>
      </c>
    </row>
    <row r="1201" spans="2:14"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5">
      <c r="B1202" s="4" t="s">
        <v>61</v>
      </c>
      <c r="C1202" s="4">
        <v>1185732</v>
      </c>
      <c r="D1202" s="5">
        <v>44557</v>
      </c>
      <c r="E1202" s="4" t="s">
        <v>15</v>
      </c>
      <c r="F1202" s="4" t="s">
        <v>62</v>
      </c>
      <c r="G1202" s="4" t="s">
        <v>63</v>
      </c>
      <c r="H1202" s="6" t="s">
        <v>17</v>
      </c>
      <c r="I1202" s="7">
        <v>55</v>
      </c>
      <c r="J1202" s="8">
        <v>450</v>
      </c>
      <c r="K1202" s="9">
        <v>247499.99999999997</v>
      </c>
      <c r="L1202" s="9">
        <v>86624.999999999985</v>
      </c>
      <c r="M1202" s="10">
        <v>0.35</v>
      </c>
      <c r="N1202" s="4" t="s">
        <v>24</v>
      </c>
    </row>
    <row r="1203" spans="2:14"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5">
      <c r="B1206" s="4" t="s">
        <v>61</v>
      </c>
      <c r="C1206" s="4">
        <v>1185732</v>
      </c>
      <c r="D1206" s="5">
        <v>44561</v>
      </c>
      <c r="E1206" s="4" t="s">
        <v>15</v>
      </c>
      <c r="F1206" s="4" t="s">
        <v>62</v>
      </c>
      <c r="G1206" s="4" t="s">
        <v>63</v>
      </c>
      <c r="H1206" s="6" t="s">
        <v>22</v>
      </c>
      <c r="I1206" s="7">
        <v>55</v>
      </c>
      <c r="J1206" s="8">
        <v>125</v>
      </c>
      <c r="K1206" s="9">
        <v>68749.999999999985</v>
      </c>
      <c r="L1206" s="9">
        <v>17187.499999999996</v>
      </c>
      <c r="M1206" s="10">
        <v>0.25</v>
      </c>
      <c r="N1206" s="4" t="s">
        <v>24</v>
      </c>
    </row>
    <row r="1207" spans="2:14"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5">
      <c r="B1209" s="4" t="s">
        <v>61</v>
      </c>
      <c r="C1209" s="4">
        <v>1185732</v>
      </c>
      <c r="D1209" s="5">
        <v>44488</v>
      </c>
      <c r="E1209" s="4" t="s">
        <v>15</v>
      </c>
      <c r="F1209" s="4" t="s">
        <v>62</v>
      </c>
      <c r="G1209" s="4" t="s">
        <v>63</v>
      </c>
      <c r="H1209" s="6" t="s">
        <v>19</v>
      </c>
      <c r="I1209" s="7">
        <v>55</v>
      </c>
      <c r="J1209" s="8">
        <v>225</v>
      </c>
      <c r="K1209" s="9">
        <v>123750.00000000001</v>
      </c>
      <c r="L1209" s="9">
        <v>43312.5</v>
      </c>
      <c r="M1209" s="10">
        <v>0.35</v>
      </c>
      <c r="N1209" s="4" t="s">
        <v>24</v>
      </c>
    </row>
    <row r="1210" spans="2:14" ht="14.25" customHeight="1" x14ac:dyDescent="0.35">
      <c r="B1210" s="4" t="s">
        <v>61</v>
      </c>
      <c r="C1210" s="4">
        <v>1185732</v>
      </c>
      <c r="D1210" s="5">
        <v>44488</v>
      </c>
      <c r="E1210" s="4" t="s">
        <v>15</v>
      </c>
      <c r="F1210" s="4" t="s">
        <v>62</v>
      </c>
      <c r="G1210" s="4" t="s">
        <v>63</v>
      </c>
      <c r="H1210" s="6" t="s">
        <v>20</v>
      </c>
      <c r="I1210" s="7">
        <v>55</v>
      </c>
      <c r="J1210" s="8">
        <v>125</v>
      </c>
      <c r="K1210" s="9">
        <v>68750.000000000015</v>
      </c>
      <c r="L1210" s="9">
        <v>27500.000000000004</v>
      </c>
      <c r="M1210" s="10">
        <v>0.39999999999999997</v>
      </c>
      <c r="N1210" s="4" t="s">
        <v>24</v>
      </c>
    </row>
    <row r="1211" spans="2:14" ht="14.25" customHeight="1" x14ac:dyDescent="0.35">
      <c r="B1211" s="4" t="s">
        <v>61</v>
      </c>
      <c r="C1211" s="4">
        <v>1185732</v>
      </c>
      <c r="D1211" s="5">
        <v>44488</v>
      </c>
      <c r="E1211" s="4" t="s">
        <v>15</v>
      </c>
      <c r="F1211" s="4" t="s">
        <v>62</v>
      </c>
      <c r="G1211" s="4" t="s">
        <v>63</v>
      </c>
      <c r="H1211" s="6" t="s">
        <v>21</v>
      </c>
      <c r="I1211" s="7">
        <v>55</v>
      </c>
      <c r="J1211" s="8">
        <v>100</v>
      </c>
      <c r="K1211" s="9">
        <v>55000.000000000007</v>
      </c>
      <c r="L1211" s="9">
        <v>16500</v>
      </c>
      <c r="M1211" s="10">
        <v>0.3</v>
      </c>
      <c r="N1211" s="4" t="s">
        <v>24</v>
      </c>
    </row>
    <row r="1212" spans="2:14"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5">
      <c r="B1215" s="4" t="s">
        <v>61</v>
      </c>
      <c r="C1215" s="4">
        <v>1185732</v>
      </c>
      <c r="D1215" s="5">
        <v>44518</v>
      </c>
      <c r="E1215" s="4" t="s">
        <v>15</v>
      </c>
      <c r="F1215" s="4" t="s">
        <v>62</v>
      </c>
      <c r="G1215" s="4" t="s">
        <v>63</v>
      </c>
      <c r="H1215" s="6" t="s">
        <v>19</v>
      </c>
      <c r="I1215" s="7">
        <v>55</v>
      </c>
      <c r="J1215" s="8">
        <v>200</v>
      </c>
      <c r="K1215" s="9">
        <v>110000.00000000001</v>
      </c>
      <c r="L1215" s="9">
        <v>38500</v>
      </c>
      <c r="M1215" s="10">
        <v>0.35</v>
      </c>
      <c r="N1215" s="4" t="s">
        <v>24</v>
      </c>
    </row>
    <row r="1216" spans="2:14" ht="14.25" customHeight="1" x14ac:dyDescent="0.35">
      <c r="B1216" s="4" t="s">
        <v>61</v>
      </c>
      <c r="C1216" s="4">
        <v>1185732</v>
      </c>
      <c r="D1216" s="5">
        <v>44518</v>
      </c>
      <c r="E1216" s="4" t="s">
        <v>15</v>
      </c>
      <c r="F1216" s="4" t="s">
        <v>62</v>
      </c>
      <c r="G1216" s="4" t="s">
        <v>63</v>
      </c>
      <c r="H1216" s="6" t="s">
        <v>20</v>
      </c>
      <c r="I1216" s="7">
        <v>55</v>
      </c>
      <c r="J1216" s="8">
        <v>195</v>
      </c>
      <c r="K1216" s="9">
        <v>107250.00000000001</v>
      </c>
      <c r="L1216" s="9">
        <v>42900</v>
      </c>
      <c r="M1216" s="10">
        <v>0.39999999999999997</v>
      </c>
      <c r="N1216" s="4" t="s">
        <v>24</v>
      </c>
    </row>
    <row r="1217" spans="2:14" ht="14.25" customHeight="1" x14ac:dyDescent="0.35">
      <c r="B1217" s="4" t="s">
        <v>61</v>
      </c>
      <c r="C1217" s="4">
        <v>1185732</v>
      </c>
      <c r="D1217" s="5">
        <v>44518</v>
      </c>
      <c r="E1217" s="4" t="s">
        <v>15</v>
      </c>
      <c r="F1217" s="4" t="s">
        <v>62</v>
      </c>
      <c r="G1217" s="4" t="s">
        <v>63</v>
      </c>
      <c r="H1217" s="6" t="s">
        <v>21</v>
      </c>
      <c r="I1217" s="7">
        <v>55</v>
      </c>
      <c r="J1217" s="8">
        <v>175</v>
      </c>
      <c r="K1217" s="9">
        <v>96250.000000000015</v>
      </c>
      <c r="L1217" s="9">
        <v>28875.000000000004</v>
      </c>
      <c r="M1217" s="10">
        <v>0.3</v>
      </c>
      <c r="N1217" s="4" t="s">
        <v>24</v>
      </c>
    </row>
    <row r="1218" spans="2:14"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5">
      <c r="B1221" s="4" t="s">
        <v>61</v>
      </c>
      <c r="C1221" s="4">
        <v>1185732</v>
      </c>
      <c r="D1221" s="5">
        <v>44547</v>
      </c>
      <c r="E1221" s="4" t="s">
        <v>15</v>
      </c>
      <c r="F1221" s="4" t="s">
        <v>62</v>
      </c>
      <c r="G1221" s="4" t="s">
        <v>63</v>
      </c>
      <c r="H1221" s="6" t="s">
        <v>19</v>
      </c>
      <c r="I1221" s="7">
        <v>55</v>
      </c>
      <c r="J1221" s="8">
        <v>275</v>
      </c>
      <c r="K1221" s="9">
        <v>151250.00000000003</v>
      </c>
      <c r="L1221" s="9">
        <v>52937.500000000007</v>
      </c>
      <c r="M1221" s="10">
        <v>0.35</v>
      </c>
      <c r="N1221" s="4" t="s">
        <v>24</v>
      </c>
    </row>
    <row r="1222" spans="2:14" ht="14.25" customHeight="1" x14ac:dyDescent="0.35">
      <c r="B1222" s="4" t="s">
        <v>61</v>
      </c>
      <c r="C1222" s="4">
        <v>1185732</v>
      </c>
      <c r="D1222" s="5">
        <v>44547</v>
      </c>
      <c r="E1222" s="4" t="s">
        <v>15</v>
      </c>
      <c r="F1222" s="4" t="s">
        <v>62</v>
      </c>
      <c r="G1222" s="4" t="s">
        <v>63</v>
      </c>
      <c r="H1222" s="6" t="s">
        <v>20</v>
      </c>
      <c r="I1222" s="7">
        <v>55</v>
      </c>
      <c r="J1222" s="8">
        <v>250</v>
      </c>
      <c r="K1222" s="9">
        <v>137500.00000000003</v>
      </c>
      <c r="L1222" s="9">
        <v>55000.000000000007</v>
      </c>
      <c r="M1222" s="10">
        <v>0.39999999999999997</v>
      </c>
      <c r="N1222" s="4" t="s">
        <v>24</v>
      </c>
    </row>
    <row r="1223" spans="2:14" ht="14.25" customHeight="1" x14ac:dyDescent="0.35">
      <c r="B1223" s="4" t="s">
        <v>61</v>
      </c>
      <c r="C1223" s="4">
        <v>1185732</v>
      </c>
      <c r="D1223" s="5">
        <v>44547</v>
      </c>
      <c r="E1223" s="4" t="s">
        <v>15</v>
      </c>
      <c r="F1223" s="4" t="s">
        <v>62</v>
      </c>
      <c r="G1223" s="4" t="s">
        <v>63</v>
      </c>
      <c r="H1223" s="6" t="s">
        <v>21</v>
      </c>
      <c r="I1223" s="7">
        <v>55</v>
      </c>
      <c r="J1223" s="8">
        <v>200</v>
      </c>
      <c r="K1223" s="9">
        <v>110000.00000000001</v>
      </c>
      <c r="L1223" s="9">
        <v>33000</v>
      </c>
      <c r="M1223" s="10">
        <v>0.3</v>
      </c>
      <c r="N1223" s="4" t="s">
        <v>24</v>
      </c>
    </row>
    <row r="1224" spans="2:14"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5">
      <c r="B1230" s="4" t="s">
        <v>61</v>
      </c>
      <c r="C1230" s="4">
        <v>1185732</v>
      </c>
      <c r="D1230" s="5">
        <v>44220</v>
      </c>
      <c r="E1230" s="4" t="s">
        <v>31</v>
      </c>
      <c r="F1230" s="4" t="s">
        <v>64</v>
      </c>
      <c r="G1230" s="4" t="s">
        <v>65</v>
      </c>
      <c r="H1230" s="6" t="s">
        <v>23</v>
      </c>
      <c r="I1230" s="7">
        <v>55</v>
      </c>
      <c r="J1230" s="8">
        <v>300</v>
      </c>
      <c r="K1230" s="9">
        <v>165000.00000000003</v>
      </c>
      <c r="L1230" s="9">
        <v>49500.000000000007</v>
      </c>
      <c r="M1230" s="10">
        <v>0.3</v>
      </c>
      <c r="N1230" s="4" t="s">
        <v>24</v>
      </c>
    </row>
    <row r="1231" spans="2:14" ht="14.25" customHeight="1" x14ac:dyDescent="0.35">
      <c r="B1231" s="4" t="s">
        <v>61</v>
      </c>
      <c r="C1231" s="4">
        <v>1185732</v>
      </c>
      <c r="D1231" s="5">
        <v>44249</v>
      </c>
      <c r="E1231" s="4" t="s">
        <v>31</v>
      </c>
      <c r="F1231" s="4" t="s">
        <v>64</v>
      </c>
      <c r="G1231" s="4" t="s">
        <v>65</v>
      </c>
      <c r="H1231" s="6" t="s">
        <v>17</v>
      </c>
      <c r="I1231" s="7">
        <v>55</v>
      </c>
      <c r="J1231" s="8">
        <v>575</v>
      </c>
      <c r="K1231" s="9">
        <v>316250.00000000006</v>
      </c>
      <c r="L1231" s="9">
        <v>110687.50000000003</v>
      </c>
      <c r="M1231" s="10">
        <v>0.35000000000000003</v>
      </c>
      <c r="N1231" s="4" t="s">
        <v>24</v>
      </c>
    </row>
    <row r="1232" spans="2:14" ht="14.25" customHeight="1" x14ac:dyDescent="0.35">
      <c r="B1232" s="4" t="s">
        <v>61</v>
      </c>
      <c r="C1232" s="4">
        <v>1185732</v>
      </c>
      <c r="D1232" s="5">
        <v>44249</v>
      </c>
      <c r="E1232" s="4" t="s">
        <v>31</v>
      </c>
      <c r="F1232" s="4" t="s">
        <v>64</v>
      </c>
      <c r="G1232" s="4" t="s">
        <v>65</v>
      </c>
      <c r="H1232" s="6" t="s">
        <v>19</v>
      </c>
      <c r="I1232" s="7">
        <v>55</v>
      </c>
      <c r="J1232" s="8">
        <v>225</v>
      </c>
      <c r="K1232" s="9">
        <v>123750.00000000001</v>
      </c>
      <c r="L1232" s="9">
        <v>43312.500000000007</v>
      </c>
      <c r="M1232" s="10">
        <v>0.35000000000000003</v>
      </c>
      <c r="N1232" s="4" t="s">
        <v>24</v>
      </c>
    </row>
    <row r="1233" spans="2:14"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5">
      <c r="B1234" s="4" t="s">
        <v>61</v>
      </c>
      <c r="C1234" s="4">
        <v>1185732</v>
      </c>
      <c r="D1234" s="5">
        <v>44249</v>
      </c>
      <c r="E1234" s="4" t="s">
        <v>31</v>
      </c>
      <c r="F1234" s="4" t="s">
        <v>64</v>
      </c>
      <c r="G1234" s="4" t="s">
        <v>65</v>
      </c>
      <c r="H1234" s="6" t="s">
        <v>21</v>
      </c>
      <c r="I1234" s="7">
        <v>50</v>
      </c>
      <c r="J1234" s="8">
        <v>175</v>
      </c>
      <c r="K1234" s="9">
        <v>87499.999999999985</v>
      </c>
      <c r="L1234" s="9">
        <v>21874.999999999996</v>
      </c>
      <c r="M1234" s="10">
        <v>0.25</v>
      </c>
      <c r="N1234" s="4" t="s">
        <v>24</v>
      </c>
    </row>
    <row r="1235" spans="2:14" ht="14.25" customHeight="1" x14ac:dyDescent="0.35">
      <c r="B1235" s="4" t="s">
        <v>61</v>
      </c>
      <c r="C1235" s="4">
        <v>1185732</v>
      </c>
      <c r="D1235" s="5">
        <v>44249</v>
      </c>
      <c r="E1235" s="4" t="s">
        <v>31</v>
      </c>
      <c r="F1235" s="4" t="s">
        <v>64</v>
      </c>
      <c r="G1235" s="4" t="s">
        <v>65</v>
      </c>
      <c r="H1235" s="6" t="s">
        <v>22</v>
      </c>
      <c r="I1235" s="7">
        <v>65</v>
      </c>
      <c r="J1235" s="8">
        <v>250</v>
      </c>
      <c r="K1235" s="9">
        <v>162500.00000000003</v>
      </c>
      <c r="L1235" s="9">
        <v>40625.000000000007</v>
      </c>
      <c r="M1235" s="10">
        <v>0.25</v>
      </c>
      <c r="N1235" s="4" t="s">
        <v>24</v>
      </c>
    </row>
    <row r="1236" spans="2:14" ht="14.25" customHeight="1" x14ac:dyDescent="0.35">
      <c r="B1236" s="4" t="s">
        <v>61</v>
      </c>
      <c r="C1236" s="4">
        <v>1185732</v>
      </c>
      <c r="D1236" s="5">
        <v>44249</v>
      </c>
      <c r="E1236" s="4" t="s">
        <v>31</v>
      </c>
      <c r="F1236" s="4" t="s">
        <v>64</v>
      </c>
      <c r="G1236" s="4" t="s">
        <v>65</v>
      </c>
      <c r="H1236" s="6" t="s">
        <v>23</v>
      </c>
      <c r="I1236" s="7">
        <v>55</v>
      </c>
      <c r="J1236" s="8">
        <v>350</v>
      </c>
      <c r="K1236" s="9">
        <v>192500.00000000003</v>
      </c>
      <c r="L1236" s="9">
        <v>57750.000000000007</v>
      </c>
      <c r="M1236" s="10">
        <v>0.3</v>
      </c>
      <c r="N1236" s="4" t="s">
        <v>24</v>
      </c>
    </row>
    <row r="1237" spans="2:14" ht="14.25" customHeight="1" x14ac:dyDescent="0.35">
      <c r="B1237" s="4" t="s">
        <v>61</v>
      </c>
      <c r="C1237" s="4">
        <v>1185732</v>
      </c>
      <c r="D1237" s="5">
        <v>44275</v>
      </c>
      <c r="E1237" s="4" t="s">
        <v>31</v>
      </c>
      <c r="F1237" s="4" t="s">
        <v>64</v>
      </c>
      <c r="G1237" s="4" t="s">
        <v>65</v>
      </c>
      <c r="H1237" s="6" t="s">
        <v>17</v>
      </c>
      <c r="I1237" s="7">
        <v>55</v>
      </c>
      <c r="J1237" s="8">
        <v>545</v>
      </c>
      <c r="K1237" s="9">
        <v>299750.00000000006</v>
      </c>
      <c r="L1237" s="9">
        <v>104912.50000000003</v>
      </c>
      <c r="M1237" s="10">
        <v>0.35000000000000003</v>
      </c>
      <c r="N1237" s="4" t="s">
        <v>24</v>
      </c>
    </row>
    <row r="1238" spans="2:14" ht="14.25" customHeight="1" x14ac:dyDescent="0.35">
      <c r="B1238" s="4" t="s">
        <v>61</v>
      </c>
      <c r="C1238" s="4">
        <v>1185732</v>
      </c>
      <c r="D1238" s="5">
        <v>44275</v>
      </c>
      <c r="E1238" s="4" t="s">
        <v>31</v>
      </c>
      <c r="F1238" s="4" t="s">
        <v>64</v>
      </c>
      <c r="G1238" s="4" t="s">
        <v>65</v>
      </c>
      <c r="H1238" s="6" t="s">
        <v>19</v>
      </c>
      <c r="I1238" s="7">
        <v>55</v>
      </c>
      <c r="J1238" s="8">
        <v>250</v>
      </c>
      <c r="K1238" s="9">
        <v>137500.00000000003</v>
      </c>
      <c r="L1238" s="9">
        <v>48125.000000000015</v>
      </c>
      <c r="M1238" s="10">
        <v>0.35000000000000003</v>
      </c>
      <c r="N1238" s="4" t="s">
        <v>24</v>
      </c>
    </row>
    <row r="1239" spans="2:14"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5">
      <c r="B1240" s="4" t="s">
        <v>61</v>
      </c>
      <c r="C1240" s="4">
        <v>1185732</v>
      </c>
      <c r="D1240" s="5">
        <v>44275</v>
      </c>
      <c r="E1240" s="4" t="s">
        <v>31</v>
      </c>
      <c r="F1240" s="4" t="s">
        <v>64</v>
      </c>
      <c r="G1240" s="4" t="s">
        <v>65</v>
      </c>
      <c r="H1240" s="6" t="s">
        <v>21</v>
      </c>
      <c r="I1240" s="7">
        <v>50</v>
      </c>
      <c r="J1240" s="8">
        <v>125</v>
      </c>
      <c r="K1240" s="9">
        <v>62499.999999999993</v>
      </c>
      <c r="L1240" s="9">
        <v>15624.999999999998</v>
      </c>
      <c r="M1240" s="10">
        <v>0.25</v>
      </c>
      <c r="N1240" s="4" t="s">
        <v>24</v>
      </c>
    </row>
    <row r="1241" spans="2:14" ht="14.25" customHeight="1" x14ac:dyDescent="0.35">
      <c r="B1241" s="4" t="s">
        <v>61</v>
      </c>
      <c r="C1241" s="4">
        <v>1185732</v>
      </c>
      <c r="D1241" s="5">
        <v>44275</v>
      </c>
      <c r="E1241" s="4" t="s">
        <v>31</v>
      </c>
      <c r="F1241" s="4" t="s">
        <v>64</v>
      </c>
      <c r="G1241" s="4" t="s">
        <v>65</v>
      </c>
      <c r="H1241" s="6" t="s">
        <v>22</v>
      </c>
      <c r="I1241" s="7">
        <v>65</v>
      </c>
      <c r="J1241" s="8">
        <v>175</v>
      </c>
      <c r="K1241" s="9">
        <v>113750.00000000003</v>
      </c>
      <c r="L1241" s="9">
        <v>28437.500000000007</v>
      </c>
      <c r="M1241" s="10">
        <v>0.25</v>
      </c>
      <c r="N1241" s="4" t="s">
        <v>24</v>
      </c>
    </row>
    <row r="1242" spans="2:14" ht="14.25" customHeight="1" x14ac:dyDescent="0.35">
      <c r="B1242" s="4" t="s">
        <v>61</v>
      </c>
      <c r="C1242" s="4">
        <v>1185732</v>
      </c>
      <c r="D1242" s="5">
        <v>44275</v>
      </c>
      <c r="E1242" s="4" t="s">
        <v>31</v>
      </c>
      <c r="F1242" s="4" t="s">
        <v>64</v>
      </c>
      <c r="G1242" s="4" t="s">
        <v>65</v>
      </c>
      <c r="H1242" s="6" t="s">
        <v>23</v>
      </c>
      <c r="I1242" s="7">
        <v>55</v>
      </c>
      <c r="J1242" s="8">
        <v>275</v>
      </c>
      <c r="K1242" s="9">
        <v>151250.00000000003</v>
      </c>
      <c r="L1242" s="9">
        <v>45375.000000000007</v>
      </c>
      <c r="M1242" s="10">
        <v>0.3</v>
      </c>
      <c r="N1242" s="4" t="s">
        <v>24</v>
      </c>
    </row>
    <row r="1243" spans="2:14" ht="14.25" customHeight="1" x14ac:dyDescent="0.35">
      <c r="B1243" s="4" t="s">
        <v>61</v>
      </c>
      <c r="C1243" s="4">
        <v>1185732</v>
      </c>
      <c r="D1243" s="5">
        <v>44307</v>
      </c>
      <c r="E1243" s="4" t="s">
        <v>31</v>
      </c>
      <c r="F1243" s="4" t="s">
        <v>64</v>
      </c>
      <c r="G1243" s="4" t="s">
        <v>65</v>
      </c>
      <c r="H1243" s="6" t="s">
        <v>17</v>
      </c>
      <c r="I1243" s="7">
        <v>55</v>
      </c>
      <c r="J1243" s="8">
        <v>525</v>
      </c>
      <c r="K1243" s="9">
        <v>288750.00000000006</v>
      </c>
      <c r="L1243" s="9">
        <v>101062.50000000003</v>
      </c>
      <c r="M1243" s="10">
        <v>0.35000000000000003</v>
      </c>
      <c r="N1243" s="4" t="s">
        <v>24</v>
      </c>
    </row>
    <row r="1244" spans="2:14" ht="14.25" customHeight="1" x14ac:dyDescent="0.35">
      <c r="B1244" s="4" t="s">
        <v>61</v>
      </c>
      <c r="C1244" s="4">
        <v>1185732</v>
      </c>
      <c r="D1244" s="5">
        <v>44307</v>
      </c>
      <c r="E1244" s="4" t="s">
        <v>31</v>
      </c>
      <c r="F1244" s="4" t="s">
        <v>64</v>
      </c>
      <c r="G1244" s="4" t="s">
        <v>65</v>
      </c>
      <c r="H1244" s="6" t="s">
        <v>19</v>
      </c>
      <c r="I1244" s="7">
        <v>55</v>
      </c>
      <c r="J1244" s="8">
        <v>225</v>
      </c>
      <c r="K1244" s="9">
        <v>123750.00000000001</v>
      </c>
      <c r="L1244" s="9">
        <v>43312.500000000007</v>
      </c>
      <c r="M1244" s="10">
        <v>0.35000000000000003</v>
      </c>
      <c r="N1244" s="4" t="s">
        <v>24</v>
      </c>
    </row>
    <row r="1245" spans="2:14"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5">
      <c r="B1246" s="4" t="s">
        <v>61</v>
      </c>
      <c r="C1246" s="4">
        <v>1185732</v>
      </c>
      <c r="D1246" s="5">
        <v>44307</v>
      </c>
      <c r="E1246" s="4" t="s">
        <v>31</v>
      </c>
      <c r="F1246" s="4" t="s">
        <v>64</v>
      </c>
      <c r="G1246" s="4" t="s">
        <v>65</v>
      </c>
      <c r="H1246" s="6" t="s">
        <v>21</v>
      </c>
      <c r="I1246" s="7">
        <v>50</v>
      </c>
      <c r="J1246" s="8">
        <v>150</v>
      </c>
      <c r="K1246" s="9">
        <v>74999.999999999985</v>
      </c>
      <c r="L1246" s="9">
        <v>18749.999999999996</v>
      </c>
      <c r="M1246" s="10">
        <v>0.25</v>
      </c>
      <c r="N1246" s="4" t="s">
        <v>24</v>
      </c>
    </row>
    <row r="1247" spans="2:14" ht="14.25" customHeight="1" x14ac:dyDescent="0.35">
      <c r="B1247" s="4" t="s">
        <v>61</v>
      </c>
      <c r="C1247" s="4">
        <v>1185732</v>
      </c>
      <c r="D1247" s="5">
        <v>44307</v>
      </c>
      <c r="E1247" s="4" t="s">
        <v>31</v>
      </c>
      <c r="F1247" s="4" t="s">
        <v>64</v>
      </c>
      <c r="G1247" s="4" t="s">
        <v>65</v>
      </c>
      <c r="H1247" s="6" t="s">
        <v>22</v>
      </c>
      <c r="I1247" s="7">
        <v>60</v>
      </c>
      <c r="J1247" s="8">
        <v>150</v>
      </c>
      <c r="K1247" s="9">
        <v>90000.000000000015</v>
      </c>
      <c r="L1247" s="9">
        <v>22500.000000000004</v>
      </c>
      <c r="M1247" s="10">
        <v>0.25</v>
      </c>
      <c r="N1247" s="4" t="s">
        <v>24</v>
      </c>
    </row>
    <row r="1248" spans="2:14"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5">
      <c r="B1250" s="4" t="s">
        <v>61</v>
      </c>
      <c r="C1250" s="4">
        <v>1185732</v>
      </c>
      <c r="D1250" s="5">
        <v>44336</v>
      </c>
      <c r="E1250" s="4" t="s">
        <v>31</v>
      </c>
      <c r="F1250" s="4" t="s">
        <v>64</v>
      </c>
      <c r="G1250" s="4" t="s">
        <v>65</v>
      </c>
      <c r="H1250" s="6" t="s">
        <v>19</v>
      </c>
      <c r="I1250" s="7">
        <v>60</v>
      </c>
      <c r="J1250" s="8">
        <v>275</v>
      </c>
      <c r="K1250" s="9">
        <v>165000.00000000003</v>
      </c>
      <c r="L1250" s="9">
        <v>57750.000000000015</v>
      </c>
      <c r="M1250" s="10">
        <v>0.35000000000000003</v>
      </c>
      <c r="N1250" s="4" t="s">
        <v>24</v>
      </c>
    </row>
    <row r="1251" spans="2:14" ht="14.25" customHeight="1" x14ac:dyDescent="0.35">
      <c r="B1251" s="4" t="s">
        <v>61</v>
      </c>
      <c r="C1251" s="4">
        <v>1185732</v>
      </c>
      <c r="D1251" s="5">
        <v>44336</v>
      </c>
      <c r="E1251" s="4" t="s">
        <v>31</v>
      </c>
      <c r="F1251" s="4" t="s">
        <v>64</v>
      </c>
      <c r="G1251" s="4" t="s">
        <v>65</v>
      </c>
      <c r="H1251" s="6" t="s">
        <v>20</v>
      </c>
      <c r="I1251" s="7">
        <v>55</v>
      </c>
      <c r="J1251" s="8">
        <v>300</v>
      </c>
      <c r="K1251" s="9">
        <v>165000.00000000003</v>
      </c>
      <c r="L1251" s="9">
        <v>41250.000000000007</v>
      </c>
      <c r="M1251" s="10">
        <v>0.25</v>
      </c>
      <c r="N1251" s="4" t="s">
        <v>24</v>
      </c>
    </row>
    <row r="1252" spans="2:14" ht="14.25" customHeight="1" x14ac:dyDescent="0.35">
      <c r="B1252" s="4" t="s">
        <v>61</v>
      </c>
      <c r="C1252" s="4">
        <v>1185732</v>
      </c>
      <c r="D1252" s="5">
        <v>44336</v>
      </c>
      <c r="E1252" s="4" t="s">
        <v>31</v>
      </c>
      <c r="F1252" s="4" t="s">
        <v>64</v>
      </c>
      <c r="G1252" s="4" t="s">
        <v>65</v>
      </c>
      <c r="H1252" s="6" t="s">
        <v>21</v>
      </c>
      <c r="I1252" s="7">
        <v>55</v>
      </c>
      <c r="J1252" s="8">
        <v>250</v>
      </c>
      <c r="K1252" s="9">
        <v>137500.00000000003</v>
      </c>
      <c r="L1252" s="9">
        <v>34375.000000000007</v>
      </c>
      <c r="M1252" s="10">
        <v>0.25</v>
      </c>
      <c r="N1252" s="4" t="s">
        <v>24</v>
      </c>
    </row>
    <row r="1253" spans="2:14"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5">
      <c r="B1256" s="4" t="s">
        <v>61</v>
      </c>
      <c r="C1256" s="4">
        <v>1185732</v>
      </c>
      <c r="D1256" s="5">
        <v>44369</v>
      </c>
      <c r="E1256" s="4" t="s">
        <v>31</v>
      </c>
      <c r="F1256" s="4" t="s">
        <v>64</v>
      </c>
      <c r="G1256" s="4" t="s">
        <v>65</v>
      </c>
      <c r="H1256" s="6" t="s">
        <v>19</v>
      </c>
      <c r="I1256" s="7">
        <v>60</v>
      </c>
      <c r="J1256" s="8">
        <v>400</v>
      </c>
      <c r="K1256" s="9">
        <v>240000.00000000003</v>
      </c>
      <c r="L1256" s="9">
        <v>84000.000000000015</v>
      </c>
      <c r="M1256" s="10">
        <v>0.35000000000000003</v>
      </c>
      <c r="N1256" s="4" t="s">
        <v>24</v>
      </c>
    </row>
    <row r="1257" spans="2:14" ht="14.25" customHeight="1" x14ac:dyDescent="0.35">
      <c r="B1257" s="4" t="s">
        <v>61</v>
      </c>
      <c r="C1257" s="4">
        <v>1185732</v>
      </c>
      <c r="D1257" s="5">
        <v>44369</v>
      </c>
      <c r="E1257" s="4" t="s">
        <v>31</v>
      </c>
      <c r="F1257" s="4" t="s">
        <v>64</v>
      </c>
      <c r="G1257" s="4" t="s">
        <v>65</v>
      </c>
      <c r="H1257" s="6" t="s">
        <v>20</v>
      </c>
      <c r="I1257" s="7">
        <v>55</v>
      </c>
      <c r="J1257" s="8">
        <v>325</v>
      </c>
      <c r="K1257" s="9">
        <v>178750.00000000003</v>
      </c>
      <c r="L1257" s="9">
        <v>44687.500000000007</v>
      </c>
      <c r="M1257" s="10">
        <v>0.25</v>
      </c>
      <c r="N1257" s="4" t="s">
        <v>24</v>
      </c>
    </row>
    <row r="1258" spans="2:14" ht="14.25" customHeight="1" x14ac:dyDescent="0.35">
      <c r="B1258" s="4" t="s">
        <v>61</v>
      </c>
      <c r="C1258" s="4">
        <v>1185732</v>
      </c>
      <c r="D1258" s="5">
        <v>44369</v>
      </c>
      <c r="E1258" s="4" t="s">
        <v>31</v>
      </c>
      <c r="F1258" s="4" t="s">
        <v>64</v>
      </c>
      <c r="G1258" s="4" t="s">
        <v>65</v>
      </c>
      <c r="H1258" s="6" t="s">
        <v>21</v>
      </c>
      <c r="I1258" s="7">
        <v>55</v>
      </c>
      <c r="J1258" s="8">
        <v>300</v>
      </c>
      <c r="K1258" s="9">
        <v>165000.00000000003</v>
      </c>
      <c r="L1258" s="9">
        <v>41250.000000000007</v>
      </c>
      <c r="M1258" s="10">
        <v>0.25</v>
      </c>
      <c r="N1258" s="4" t="s">
        <v>24</v>
      </c>
    </row>
    <row r="1259" spans="2:14"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5">
      <c r="B1262" s="4" t="s">
        <v>61</v>
      </c>
      <c r="C1262" s="4">
        <v>1185732</v>
      </c>
      <c r="D1262" s="5">
        <v>44397</v>
      </c>
      <c r="E1262" s="4" t="s">
        <v>31</v>
      </c>
      <c r="F1262" s="4" t="s">
        <v>64</v>
      </c>
      <c r="G1262" s="4" t="s">
        <v>65</v>
      </c>
      <c r="H1262" s="6" t="s">
        <v>19</v>
      </c>
      <c r="I1262" s="7">
        <v>60</v>
      </c>
      <c r="J1262" s="8">
        <v>425</v>
      </c>
      <c r="K1262" s="9">
        <v>255000.00000000003</v>
      </c>
      <c r="L1262" s="9">
        <v>89250.000000000015</v>
      </c>
      <c r="M1262" s="10">
        <v>0.35000000000000003</v>
      </c>
      <c r="N1262" s="4" t="s">
        <v>24</v>
      </c>
    </row>
    <row r="1263" spans="2:14" ht="14.25" customHeight="1" x14ac:dyDescent="0.35">
      <c r="B1263" s="4" t="s">
        <v>61</v>
      </c>
      <c r="C1263" s="4">
        <v>1185732</v>
      </c>
      <c r="D1263" s="5">
        <v>44397</v>
      </c>
      <c r="E1263" s="4" t="s">
        <v>31</v>
      </c>
      <c r="F1263" s="4" t="s">
        <v>64</v>
      </c>
      <c r="G1263" s="4" t="s">
        <v>65</v>
      </c>
      <c r="H1263" s="6" t="s">
        <v>20</v>
      </c>
      <c r="I1263" s="7">
        <v>55</v>
      </c>
      <c r="J1263" s="8">
        <v>350</v>
      </c>
      <c r="K1263" s="9">
        <v>192500.00000000003</v>
      </c>
      <c r="L1263" s="9">
        <v>48125.000000000007</v>
      </c>
      <c r="M1263" s="10">
        <v>0.25</v>
      </c>
      <c r="N1263" s="4" t="s">
        <v>24</v>
      </c>
    </row>
    <row r="1264" spans="2:14" ht="14.25" customHeight="1" x14ac:dyDescent="0.35">
      <c r="B1264" s="4" t="s">
        <v>61</v>
      </c>
      <c r="C1264" s="4">
        <v>1185732</v>
      </c>
      <c r="D1264" s="5">
        <v>44397</v>
      </c>
      <c r="E1264" s="4" t="s">
        <v>31</v>
      </c>
      <c r="F1264" s="4" t="s">
        <v>64</v>
      </c>
      <c r="G1264" s="4" t="s">
        <v>65</v>
      </c>
      <c r="H1264" s="6" t="s">
        <v>21</v>
      </c>
      <c r="I1264" s="7">
        <v>55</v>
      </c>
      <c r="J1264" s="8">
        <v>300</v>
      </c>
      <c r="K1264" s="9">
        <v>165000.00000000003</v>
      </c>
      <c r="L1264" s="9">
        <v>41250.000000000007</v>
      </c>
      <c r="M1264" s="10">
        <v>0.25</v>
      </c>
      <c r="N1264" s="4" t="s">
        <v>24</v>
      </c>
    </row>
    <row r="1265" spans="2:14"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5">
      <c r="B1268" s="4" t="s">
        <v>61</v>
      </c>
      <c r="C1268" s="4">
        <v>1185732</v>
      </c>
      <c r="D1268" s="5">
        <v>44429</v>
      </c>
      <c r="E1268" s="4" t="s">
        <v>31</v>
      </c>
      <c r="F1268" s="4" t="s">
        <v>64</v>
      </c>
      <c r="G1268" s="4" t="s">
        <v>65</v>
      </c>
      <c r="H1268" s="6" t="s">
        <v>19</v>
      </c>
      <c r="I1268" s="7">
        <v>60</v>
      </c>
      <c r="J1268" s="8">
        <v>425</v>
      </c>
      <c r="K1268" s="9">
        <v>255000.00000000003</v>
      </c>
      <c r="L1268" s="9">
        <v>89250.000000000015</v>
      </c>
      <c r="M1268" s="10">
        <v>0.35000000000000003</v>
      </c>
      <c r="N1268" s="4" t="s">
        <v>24</v>
      </c>
    </row>
    <row r="1269" spans="2:14" ht="14.25" customHeight="1" x14ac:dyDescent="0.35">
      <c r="B1269" s="4" t="s">
        <v>61</v>
      </c>
      <c r="C1269" s="4">
        <v>1185732</v>
      </c>
      <c r="D1269" s="5">
        <v>44429</v>
      </c>
      <c r="E1269" s="4" t="s">
        <v>31</v>
      </c>
      <c r="F1269" s="4" t="s">
        <v>64</v>
      </c>
      <c r="G1269" s="4" t="s">
        <v>65</v>
      </c>
      <c r="H1269" s="6" t="s">
        <v>20</v>
      </c>
      <c r="I1269" s="7">
        <v>55</v>
      </c>
      <c r="J1269" s="8">
        <v>350</v>
      </c>
      <c r="K1269" s="9">
        <v>192500.00000000003</v>
      </c>
      <c r="L1269" s="9">
        <v>48125.000000000007</v>
      </c>
      <c r="M1269" s="10">
        <v>0.25</v>
      </c>
      <c r="N1269" s="4" t="s">
        <v>24</v>
      </c>
    </row>
    <row r="1270" spans="2:14" ht="14.25" customHeight="1" x14ac:dyDescent="0.35">
      <c r="B1270" s="4" t="s">
        <v>61</v>
      </c>
      <c r="C1270" s="4">
        <v>1185732</v>
      </c>
      <c r="D1270" s="5">
        <v>44429</v>
      </c>
      <c r="E1270" s="4" t="s">
        <v>31</v>
      </c>
      <c r="F1270" s="4" t="s">
        <v>64</v>
      </c>
      <c r="G1270" s="4" t="s">
        <v>65</v>
      </c>
      <c r="H1270" s="6" t="s">
        <v>21</v>
      </c>
      <c r="I1270" s="7">
        <v>55</v>
      </c>
      <c r="J1270" s="8">
        <v>250</v>
      </c>
      <c r="K1270" s="9">
        <v>137500.00000000003</v>
      </c>
      <c r="L1270" s="9">
        <v>34375.000000000007</v>
      </c>
      <c r="M1270" s="10">
        <v>0.25</v>
      </c>
      <c r="N1270" s="4" t="s">
        <v>24</v>
      </c>
    </row>
    <row r="1271" spans="2:14"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5">
      <c r="B1274" s="4" t="s">
        <v>61</v>
      </c>
      <c r="C1274" s="4">
        <v>1185732</v>
      </c>
      <c r="D1274" s="5">
        <v>44459</v>
      </c>
      <c r="E1274" s="4" t="s">
        <v>31</v>
      </c>
      <c r="F1274" s="4" t="s">
        <v>64</v>
      </c>
      <c r="G1274" s="4" t="s">
        <v>65</v>
      </c>
      <c r="H1274" s="6" t="s">
        <v>19</v>
      </c>
      <c r="I1274" s="7">
        <v>60</v>
      </c>
      <c r="J1274" s="8">
        <v>325</v>
      </c>
      <c r="K1274" s="9">
        <v>195000.00000000003</v>
      </c>
      <c r="L1274" s="9">
        <v>68250.000000000015</v>
      </c>
      <c r="M1274" s="10">
        <v>0.35000000000000003</v>
      </c>
      <c r="N1274" s="4" t="s">
        <v>24</v>
      </c>
    </row>
    <row r="1275" spans="2:14" ht="14.25" customHeight="1" x14ac:dyDescent="0.35">
      <c r="B1275" s="4" t="s">
        <v>61</v>
      </c>
      <c r="C1275" s="4">
        <v>1185732</v>
      </c>
      <c r="D1275" s="5">
        <v>44459</v>
      </c>
      <c r="E1275" s="4" t="s">
        <v>31</v>
      </c>
      <c r="F1275" s="4" t="s">
        <v>64</v>
      </c>
      <c r="G1275" s="4" t="s">
        <v>65</v>
      </c>
      <c r="H1275" s="6" t="s">
        <v>20</v>
      </c>
      <c r="I1275" s="7">
        <v>55</v>
      </c>
      <c r="J1275" s="8">
        <v>225</v>
      </c>
      <c r="K1275" s="9">
        <v>123750.00000000001</v>
      </c>
      <c r="L1275" s="9">
        <v>30937.500000000004</v>
      </c>
      <c r="M1275" s="10">
        <v>0.25</v>
      </c>
      <c r="N1275" s="4" t="s">
        <v>24</v>
      </c>
    </row>
    <row r="1276" spans="2:14" ht="14.25" customHeight="1" x14ac:dyDescent="0.35">
      <c r="B1276" s="4" t="s">
        <v>61</v>
      </c>
      <c r="C1276" s="4">
        <v>1185732</v>
      </c>
      <c r="D1276" s="5">
        <v>44459</v>
      </c>
      <c r="E1276" s="4" t="s">
        <v>31</v>
      </c>
      <c r="F1276" s="4" t="s">
        <v>64</v>
      </c>
      <c r="G1276" s="4" t="s">
        <v>65</v>
      </c>
      <c r="H1276" s="6" t="s">
        <v>21</v>
      </c>
      <c r="I1276" s="7">
        <v>55</v>
      </c>
      <c r="J1276" s="8">
        <v>200</v>
      </c>
      <c r="K1276" s="9">
        <v>110000.00000000001</v>
      </c>
      <c r="L1276" s="9">
        <v>27500.000000000004</v>
      </c>
      <c r="M1276" s="10">
        <v>0.25</v>
      </c>
      <c r="N1276" s="4" t="s">
        <v>24</v>
      </c>
    </row>
    <row r="1277" spans="2:14"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5">
      <c r="B1280" s="4" t="s">
        <v>61</v>
      </c>
      <c r="C1280" s="4">
        <v>1185732</v>
      </c>
      <c r="D1280" s="5">
        <v>44491</v>
      </c>
      <c r="E1280" s="4" t="s">
        <v>31</v>
      </c>
      <c r="F1280" s="4" t="s">
        <v>64</v>
      </c>
      <c r="G1280" s="4" t="s">
        <v>65</v>
      </c>
      <c r="H1280" s="6" t="s">
        <v>19</v>
      </c>
      <c r="I1280" s="7">
        <v>65</v>
      </c>
      <c r="J1280" s="8">
        <v>275</v>
      </c>
      <c r="K1280" s="9">
        <v>178750.00000000003</v>
      </c>
      <c r="L1280" s="9">
        <v>62562.500000000015</v>
      </c>
      <c r="M1280" s="10">
        <v>0.35000000000000003</v>
      </c>
      <c r="N1280" s="4" t="s">
        <v>24</v>
      </c>
    </row>
    <row r="1281" spans="2:14" ht="14.25" customHeight="1" x14ac:dyDescent="0.35">
      <c r="B1281" s="4" t="s">
        <v>61</v>
      </c>
      <c r="C1281" s="4">
        <v>1185732</v>
      </c>
      <c r="D1281" s="5">
        <v>44491</v>
      </c>
      <c r="E1281" s="4" t="s">
        <v>31</v>
      </c>
      <c r="F1281" s="4" t="s">
        <v>64</v>
      </c>
      <c r="G1281" s="4" t="s">
        <v>65</v>
      </c>
      <c r="H1281" s="6" t="s">
        <v>20</v>
      </c>
      <c r="I1281" s="7">
        <v>65</v>
      </c>
      <c r="J1281" s="8">
        <v>175</v>
      </c>
      <c r="K1281" s="9">
        <v>113750.00000000003</v>
      </c>
      <c r="L1281" s="9">
        <v>28437.500000000007</v>
      </c>
      <c r="M1281" s="10">
        <v>0.25</v>
      </c>
      <c r="N1281" s="4" t="s">
        <v>24</v>
      </c>
    </row>
    <row r="1282" spans="2:14" ht="14.25" customHeight="1" x14ac:dyDescent="0.35">
      <c r="B1282" s="4" t="s">
        <v>61</v>
      </c>
      <c r="C1282" s="4">
        <v>1185732</v>
      </c>
      <c r="D1282" s="5">
        <v>44491</v>
      </c>
      <c r="E1282" s="4" t="s">
        <v>31</v>
      </c>
      <c r="F1282" s="4" t="s">
        <v>64</v>
      </c>
      <c r="G1282" s="4" t="s">
        <v>65</v>
      </c>
      <c r="H1282" s="6" t="s">
        <v>21</v>
      </c>
      <c r="I1282" s="7">
        <v>65</v>
      </c>
      <c r="J1282" s="8">
        <v>150</v>
      </c>
      <c r="K1282" s="9">
        <v>97500.000000000015</v>
      </c>
      <c r="L1282" s="9">
        <v>24375.000000000004</v>
      </c>
      <c r="M1282" s="10">
        <v>0.25</v>
      </c>
      <c r="N1282" s="4" t="s">
        <v>24</v>
      </c>
    </row>
    <row r="1283" spans="2:14" ht="14.25" customHeight="1" x14ac:dyDescent="0.35">
      <c r="B1283" s="4" t="s">
        <v>61</v>
      </c>
      <c r="C1283" s="4">
        <v>1185732</v>
      </c>
      <c r="D1283" s="5">
        <v>44491</v>
      </c>
      <c r="E1283" s="4" t="s">
        <v>31</v>
      </c>
      <c r="F1283" s="4" t="s">
        <v>64</v>
      </c>
      <c r="G1283" s="4" t="s">
        <v>65</v>
      </c>
      <c r="H1283" s="6" t="s">
        <v>22</v>
      </c>
      <c r="I1283" s="7">
        <v>75</v>
      </c>
      <c r="J1283" s="8">
        <v>150</v>
      </c>
      <c r="K1283" s="9">
        <v>112500.00000000001</v>
      </c>
      <c r="L1283" s="9">
        <v>28125.000000000004</v>
      </c>
      <c r="M1283" s="10">
        <v>0.25</v>
      </c>
      <c r="N1283" s="4" t="s">
        <v>24</v>
      </c>
    </row>
    <row r="1284" spans="2:14"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5">
      <c r="B1285" s="4" t="s">
        <v>61</v>
      </c>
      <c r="C1285" s="4">
        <v>1185732</v>
      </c>
      <c r="D1285" s="5">
        <v>44521</v>
      </c>
      <c r="E1285" s="4" t="s">
        <v>31</v>
      </c>
      <c r="F1285" s="4" t="s">
        <v>64</v>
      </c>
      <c r="G1285" s="4" t="s">
        <v>65</v>
      </c>
      <c r="H1285" s="6" t="s">
        <v>17</v>
      </c>
      <c r="I1285" s="7">
        <v>75</v>
      </c>
      <c r="J1285" s="8">
        <v>425</v>
      </c>
      <c r="K1285" s="9">
        <v>318750.00000000006</v>
      </c>
      <c r="L1285" s="9">
        <v>111562.50000000003</v>
      </c>
      <c r="M1285" s="10">
        <v>0.35000000000000003</v>
      </c>
      <c r="N1285" s="4" t="s">
        <v>24</v>
      </c>
    </row>
    <row r="1286" spans="2:14" ht="14.25" customHeight="1" x14ac:dyDescent="0.35">
      <c r="B1286" s="4" t="s">
        <v>61</v>
      </c>
      <c r="C1286" s="4">
        <v>1185732</v>
      </c>
      <c r="D1286" s="5">
        <v>44521</v>
      </c>
      <c r="E1286" s="4" t="s">
        <v>31</v>
      </c>
      <c r="F1286" s="4" t="s">
        <v>64</v>
      </c>
      <c r="G1286" s="4" t="s">
        <v>65</v>
      </c>
      <c r="H1286" s="6" t="s">
        <v>19</v>
      </c>
      <c r="I1286" s="7">
        <v>65</v>
      </c>
      <c r="J1286" s="8">
        <v>300</v>
      </c>
      <c r="K1286" s="9">
        <v>195000.00000000003</v>
      </c>
      <c r="L1286" s="9">
        <v>68250.000000000015</v>
      </c>
      <c r="M1286" s="10">
        <v>0.35000000000000003</v>
      </c>
      <c r="N1286" s="4" t="s">
        <v>24</v>
      </c>
    </row>
    <row r="1287" spans="2:14" ht="14.25" customHeight="1" x14ac:dyDescent="0.35">
      <c r="B1287" s="4" t="s">
        <v>61</v>
      </c>
      <c r="C1287" s="4">
        <v>1185732</v>
      </c>
      <c r="D1287" s="5">
        <v>44521</v>
      </c>
      <c r="E1287" s="4" t="s">
        <v>31</v>
      </c>
      <c r="F1287" s="4" t="s">
        <v>64</v>
      </c>
      <c r="G1287" s="4" t="s">
        <v>65</v>
      </c>
      <c r="H1287" s="6" t="s">
        <v>20</v>
      </c>
      <c r="I1287" s="7">
        <v>65</v>
      </c>
      <c r="J1287" s="8">
        <v>320</v>
      </c>
      <c r="K1287" s="9">
        <v>208000.00000000006</v>
      </c>
      <c r="L1287" s="9">
        <v>52000.000000000015</v>
      </c>
      <c r="M1287" s="10">
        <v>0.25</v>
      </c>
      <c r="N1287" s="4" t="s">
        <v>24</v>
      </c>
    </row>
    <row r="1288" spans="2:14" ht="14.25" customHeight="1" x14ac:dyDescent="0.35">
      <c r="B1288" s="4" t="s">
        <v>61</v>
      </c>
      <c r="C1288" s="4">
        <v>1185732</v>
      </c>
      <c r="D1288" s="5">
        <v>44521</v>
      </c>
      <c r="E1288" s="4" t="s">
        <v>31</v>
      </c>
      <c r="F1288" s="4" t="s">
        <v>64</v>
      </c>
      <c r="G1288" s="4" t="s">
        <v>65</v>
      </c>
      <c r="H1288" s="6" t="s">
        <v>21</v>
      </c>
      <c r="I1288" s="7">
        <v>65</v>
      </c>
      <c r="J1288" s="8">
        <v>300</v>
      </c>
      <c r="K1288" s="9">
        <v>195000.00000000003</v>
      </c>
      <c r="L1288" s="9">
        <v>48750.000000000007</v>
      </c>
      <c r="M1288" s="10">
        <v>0.25</v>
      </c>
      <c r="N1288" s="4" t="s">
        <v>24</v>
      </c>
    </row>
    <row r="1289" spans="2:14" ht="14.25" customHeight="1" x14ac:dyDescent="0.35">
      <c r="B1289" s="4" t="s">
        <v>61</v>
      </c>
      <c r="C1289" s="4">
        <v>1185732</v>
      </c>
      <c r="D1289" s="5">
        <v>44521</v>
      </c>
      <c r="E1289" s="4" t="s">
        <v>31</v>
      </c>
      <c r="F1289" s="4" t="s">
        <v>64</v>
      </c>
      <c r="G1289" s="4" t="s">
        <v>65</v>
      </c>
      <c r="H1289" s="6" t="s">
        <v>22</v>
      </c>
      <c r="I1289" s="7">
        <v>75</v>
      </c>
      <c r="J1289" s="8">
        <v>275</v>
      </c>
      <c r="K1289" s="9">
        <v>206250.00000000003</v>
      </c>
      <c r="L1289" s="9">
        <v>51562.500000000007</v>
      </c>
      <c r="M1289" s="10">
        <v>0.25</v>
      </c>
      <c r="N1289" s="4" t="s">
        <v>24</v>
      </c>
    </row>
    <row r="1290" spans="2:14"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5">
      <c r="B1291" s="4" t="s">
        <v>61</v>
      </c>
      <c r="C1291" s="4">
        <v>1185732</v>
      </c>
      <c r="D1291" s="5">
        <v>44550</v>
      </c>
      <c r="E1291" s="4" t="s">
        <v>31</v>
      </c>
      <c r="F1291" s="4" t="s">
        <v>64</v>
      </c>
      <c r="G1291" s="4" t="s">
        <v>65</v>
      </c>
      <c r="H1291" s="6" t="s">
        <v>17</v>
      </c>
      <c r="I1291" s="7">
        <v>75</v>
      </c>
      <c r="J1291" s="8">
        <v>600</v>
      </c>
      <c r="K1291" s="9">
        <v>450000.00000000006</v>
      </c>
      <c r="L1291" s="9">
        <v>157500.00000000003</v>
      </c>
      <c r="M1291" s="10">
        <v>0.35000000000000003</v>
      </c>
      <c r="N1291" s="4" t="s">
        <v>24</v>
      </c>
    </row>
    <row r="1292" spans="2:14" ht="14.25" customHeight="1" x14ac:dyDescent="0.35">
      <c r="B1292" s="4" t="s">
        <v>61</v>
      </c>
      <c r="C1292" s="4">
        <v>1185732</v>
      </c>
      <c r="D1292" s="5">
        <v>44550</v>
      </c>
      <c r="E1292" s="4" t="s">
        <v>31</v>
      </c>
      <c r="F1292" s="4" t="s">
        <v>64</v>
      </c>
      <c r="G1292" s="4" t="s">
        <v>65</v>
      </c>
      <c r="H1292" s="6" t="s">
        <v>19</v>
      </c>
      <c r="I1292" s="7">
        <v>65</v>
      </c>
      <c r="J1292" s="8">
        <v>400</v>
      </c>
      <c r="K1292" s="9">
        <v>260000.00000000006</v>
      </c>
      <c r="L1292" s="9">
        <v>91000.000000000029</v>
      </c>
      <c r="M1292" s="10">
        <v>0.35000000000000003</v>
      </c>
      <c r="N1292" s="4" t="s">
        <v>24</v>
      </c>
    </row>
    <row r="1293" spans="2:14"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5">
      <c r="B1306" s="4" t="s">
        <v>14</v>
      </c>
      <c r="C1306" s="4">
        <v>1128299</v>
      </c>
      <c r="D1306" s="5">
        <v>44264</v>
      </c>
      <c r="E1306" s="4" t="s">
        <v>31</v>
      </c>
      <c r="F1306" s="4" t="s">
        <v>66</v>
      </c>
      <c r="G1306" s="4" t="s">
        <v>67</v>
      </c>
      <c r="H1306" s="6" t="s">
        <v>19</v>
      </c>
      <c r="I1306" s="7">
        <v>55</v>
      </c>
      <c r="J1306" s="8">
        <v>350</v>
      </c>
      <c r="K1306" s="9">
        <v>192499.99999999997</v>
      </c>
      <c r="L1306" s="9">
        <v>38499.999999999993</v>
      </c>
      <c r="M1306" s="10">
        <v>0.2</v>
      </c>
      <c r="N1306" s="4" t="s">
        <v>24</v>
      </c>
    </row>
    <row r="1307" spans="2:14" ht="14.25" customHeight="1" x14ac:dyDescent="0.35">
      <c r="B1307" s="4" t="s">
        <v>14</v>
      </c>
      <c r="C1307" s="4">
        <v>1128299</v>
      </c>
      <c r="D1307" s="5">
        <v>44264</v>
      </c>
      <c r="E1307" s="4" t="s">
        <v>31</v>
      </c>
      <c r="F1307" s="4" t="s">
        <v>66</v>
      </c>
      <c r="G1307" s="4" t="s">
        <v>67</v>
      </c>
      <c r="H1307" s="6" t="s">
        <v>20</v>
      </c>
      <c r="I1307" s="7">
        <v>60</v>
      </c>
      <c r="J1307" s="8">
        <v>375</v>
      </c>
      <c r="K1307" s="9">
        <v>224999.99999999994</v>
      </c>
      <c r="L1307" s="9">
        <v>56249.999999999985</v>
      </c>
      <c r="M1307" s="10">
        <v>0.25</v>
      </c>
      <c r="N1307" s="4" t="s">
        <v>24</v>
      </c>
    </row>
    <row r="1308" spans="2:14" ht="14.25" customHeight="1" x14ac:dyDescent="0.35">
      <c r="B1308" s="4" t="s">
        <v>14</v>
      </c>
      <c r="C1308" s="4">
        <v>1128299</v>
      </c>
      <c r="D1308" s="5">
        <v>44264</v>
      </c>
      <c r="E1308" s="4" t="s">
        <v>31</v>
      </c>
      <c r="F1308" s="4" t="s">
        <v>66</v>
      </c>
      <c r="G1308" s="4" t="s">
        <v>67</v>
      </c>
      <c r="H1308" s="6" t="s">
        <v>21</v>
      </c>
      <c r="I1308" s="7">
        <v>55</v>
      </c>
      <c r="J1308" s="8">
        <v>275</v>
      </c>
      <c r="K1308" s="9">
        <v>151249.99999999997</v>
      </c>
      <c r="L1308" s="9">
        <v>37812.499999999993</v>
      </c>
      <c r="M1308" s="10">
        <v>0.25</v>
      </c>
      <c r="N1308" s="4" t="s">
        <v>24</v>
      </c>
    </row>
    <row r="1309" spans="2:14"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5">
      <c r="B1310" s="4" t="s">
        <v>14</v>
      </c>
      <c r="C1310" s="4">
        <v>1128299</v>
      </c>
      <c r="D1310" s="5">
        <v>44264</v>
      </c>
      <c r="E1310" s="4" t="s">
        <v>31</v>
      </c>
      <c r="F1310" s="4" t="s">
        <v>66</v>
      </c>
      <c r="G1310" s="4" t="s">
        <v>67</v>
      </c>
      <c r="H1310" s="6" t="s">
        <v>23</v>
      </c>
      <c r="I1310" s="7">
        <v>55</v>
      </c>
      <c r="J1310" s="8">
        <v>325</v>
      </c>
      <c r="K1310" s="9">
        <v>178749.99999999997</v>
      </c>
      <c r="L1310" s="9">
        <v>71499.999999999985</v>
      </c>
      <c r="M1310" s="10">
        <v>0.4</v>
      </c>
      <c r="N1310" s="4" t="s">
        <v>24</v>
      </c>
    </row>
    <row r="1311" spans="2:14"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5">
      <c r="B1315" s="4" t="s">
        <v>14</v>
      </c>
      <c r="C1315" s="4">
        <v>1128299</v>
      </c>
      <c r="D1315" s="5">
        <v>44296</v>
      </c>
      <c r="E1315" s="4" t="s">
        <v>31</v>
      </c>
      <c r="F1315" s="4" t="s">
        <v>66</v>
      </c>
      <c r="G1315" s="4" t="s">
        <v>67</v>
      </c>
      <c r="H1315" s="6" t="s">
        <v>22</v>
      </c>
      <c r="I1315" s="7">
        <v>55</v>
      </c>
      <c r="J1315" s="8">
        <v>150</v>
      </c>
      <c r="K1315" s="9">
        <v>82500.000000000015</v>
      </c>
      <c r="L1315" s="9">
        <v>12375.000000000002</v>
      </c>
      <c r="M1315" s="10">
        <v>0.15</v>
      </c>
      <c r="N1315" s="4" t="s">
        <v>24</v>
      </c>
    </row>
    <row r="1316" spans="2:14"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5">
      <c r="B1317" s="4" t="s">
        <v>14</v>
      </c>
      <c r="C1317" s="4">
        <v>1128299</v>
      </c>
      <c r="D1317" s="5">
        <v>44327</v>
      </c>
      <c r="E1317" s="4" t="s">
        <v>31</v>
      </c>
      <c r="F1317" s="4" t="s">
        <v>66</v>
      </c>
      <c r="G1317" s="4" t="s">
        <v>67</v>
      </c>
      <c r="H1317" s="6" t="s">
        <v>17</v>
      </c>
      <c r="I1317" s="7">
        <v>55</v>
      </c>
      <c r="J1317" s="8">
        <v>525</v>
      </c>
      <c r="K1317" s="9">
        <v>288749.99999999994</v>
      </c>
      <c r="L1317" s="9">
        <v>72187.499999999985</v>
      </c>
      <c r="M1317" s="10">
        <v>0.25</v>
      </c>
      <c r="N1317" s="4" t="s">
        <v>24</v>
      </c>
    </row>
    <row r="1318" spans="2:14"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5">
      <c r="B1320" s="4" t="s">
        <v>14</v>
      </c>
      <c r="C1320" s="4">
        <v>1128299</v>
      </c>
      <c r="D1320" s="5">
        <v>44327</v>
      </c>
      <c r="E1320" s="4" t="s">
        <v>31</v>
      </c>
      <c r="F1320" s="4" t="s">
        <v>66</v>
      </c>
      <c r="G1320" s="4" t="s">
        <v>67</v>
      </c>
      <c r="H1320" s="6" t="s">
        <v>21</v>
      </c>
      <c r="I1320" s="7">
        <v>55</v>
      </c>
      <c r="J1320" s="8">
        <v>275</v>
      </c>
      <c r="K1320" s="9">
        <v>151249.99999999997</v>
      </c>
      <c r="L1320" s="9">
        <v>37812.499999999993</v>
      </c>
      <c r="M1320" s="10">
        <v>0.25</v>
      </c>
      <c r="N1320" s="4" t="s">
        <v>24</v>
      </c>
    </row>
    <row r="1321" spans="2:14"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5">
      <c r="B1327" s="4" t="s">
        <v>14</v>
      </c>
      <c r="C1327" s="4">
        <v>1128299</v>
      </c>
      <c r="D1327" s="5">
        <v>44357</v>
      </c>
      <c r="E1327" s="4" t="s">
        <v>31</v>
      </c>
      <c r="F1327" s="4" t="s">
        <v>66</v>
      </c>
      <c r="G1327" s="4" t="s">
        <v>67</v>
      </c>
      <c r="H1327" s="6" t="s">
        <v>22</v>
      </c>
      <c r="I1327" s="7">
        <v>85</v>
      </c>
      <c r="J1327" s="8">
        <v>350</v>
      </c>
      <c r="K1327" s="9">
        <v>297500.00000000006</v>
      </c>
      <c r="L1327" s="9">
        <v>44625.000000000007</v>
      </c>
      <c r="M1327" s="10">
        <v>0.15</v>
      </c>
      <c r="N1327" s="4" t="s">
        <v>24</v>
      </c>
    </row>
    <row r="1328" spans="2:14"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5">
      <c r="B1330" s="4" t="s">
        <v>14</v>
      </c>
      <c r="C1330" s="4">
        <v>1128299</v>
      </c>
      <c r="D1330" s="5">
        <v>44386</v>
      </c>
      <c r="E1330" s="4" t="s">
        <v>31</v>
      </c>
      <c r="F1330" s="4" t="s">
        <v>66</v>
      </c>
      <c r="G1330" s="4" t="s">
        <v>67</v>
      </c>
      <c r="H1330" s="6" t="s">
        <v>19</v>
      </c>
      <c r="I1330" s="7">
        <v>85</v>
      </c>
      <c r="J1330" s="8">
        <v>650</v>
      </c>
      <c r="K1330" s="9">
        <v>552500.00000000012</v>
      </c>
      <c r="L1330" s="9">
        <v>110500.00000000003</v>
      </c>
      <c r="M1330" s="10">
        <v>0.2</v>
      </c>
      <c r="N1330" s="4" t="s">
        <v>24</v>
      </c>
    </row>
    <row r="1331" spans="2:14" ht="14.25" customHeight="1" x14ac:dyDescent="0.35">
      <c r="B1331" s="4" t="s">
        <v>14</v>
      </c>
      <c r="C1331" s="4">
        <v>1128299</v>
      </c>
      <c r="D1331" s="5">
        <v>44386</v>
      </c>
      <c r="E1331" s="4" t="s">
        <v>31</v>
      </c>
      <c r="F1331" s="4" t="s">
        <v>66</v>
      </c>
      <c r="G1331" s="4" t="s">
        <v>67</v>
      </c>
      <c r="H1331" s="6" t="s">
        <v>20</v>
      </c>
      <c r="I1331" s="7">
        <v>85</v>
      </c>
      <c r="J1331" s="8">
        <v>600</v>
      </c>
      <c r="K1331" s="9">
        <v>510000.00000000006</v>
      </c>
      <c r="L1331" s="9">
        <v>127500.00000000001</v>
      </c>
      <c r="M1331" s="10">
        <v>0.25</v>
      </c>
      <c r="N1331" s="4" t="s">
        <v>24</v>
      </c>
    </row>
    <row r="1332" spans="2:14"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5">
      <c r="B1333" s="4" t="s">
        <v>14</v>
      </c>
      <c r="C1333" s="4">
        <v>1128299</v>
      </c>
      <c r="D1333" s="5">
        <v>44386</v>
      </c>
      <c r="E1333" s="4" t="s">
        <v>31</v>
      </c>
      <c r="F1333" s="4" t="s">
        <v>66</v>
      </c>
      <c r="G1333" s="4" t="s">
        <v>67</v>
      </c>
      <c r="H1333" s="6" t="s">
        <v>22</v>
      </c>
      <c r="I1333" s="7">
        <v>85</v>
      </c>
      <c r="J1333" s="8">
        <v>550</v>
      </c>
      <c r="K1333" s="9">
        <v>467500.00000000006</v>
      </c>
      <c r="L1333" s="9">
        <v>70125</v>
      </c>
      <c r="M1333" s="10">
        <v>0.15</v>
      </c>
      <c r="N1333" s="4" t="s">
        <v>24</v>
      </c>
    </row>
    <row r="1334" spans="2:14"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5">
      <c r="B1335" s="4" t="s">
        <v>14</v>
      </c>
      <c r="C1335" s="4">
        <v>1128299</v>
      </c>
      <c r="D1335" s="5">
        <v>44418</v>
      </c>
      <c r="E1335" s="4" t="s">
        <v>31</v>
      </c>
      <c r="F1335" s="4" t="s">
        <v>66</v>
      </c>
      <c r="G1335" s="4" t="s">
        <v>67</v>
      </c>
      <c r="H1335" s="6" t="s">
        <v>17</v>
      </c>
      <c r="I1335" s="7">
        <v>85</v>
      </c>
      <c r="J1335" s="8">
        <v>750</v>
      </c>
      <c r="K1335" s="9">
        <v>637500.00000000012</v>
      </c>
      <c r="L1335" s="9">
        <v>159375.00000000003</v>
      </c>
      <c r="M1335" s="10">
        <v>0.25</v>
      </c>
      <c r="N1335" s="4" t="s">
        <v>24</v>
      </c>
    </row>
    <row r="1336" spans="2:14" ht="14.25" customHeight="1" x14ac:dyDescent="0.35">
      <c r="B1336" s="4" t="s">
        <v>14</v>
      </c>
      <c r="C1336" s="4">
        <v>1128299</v>
      </c>
      <c r="D1336" s="5">
        <v>44418</v>
      </c>
      <c r="E1336" s="4" t="s">
        <v>31</v>
      </c>
      <c r="F1336" s="4" t="s">
        <v>66</v>
      </c>
      <c r="G1336" s="4" t="s">
        <v>67</v>
      </c>
      <c r="H1336" s="6" t="s">
        <v>19</v>
      </c>
      <c r="I1336" s="7">
        <v>75</v>
      </c>
      <c r="J1336" s="8">
        <v>725</v>
      </c>
      <c r="K1336" s="9">
        <v>543750.00000000012</v>
      </c>
      <c r="L1336" s="9">
        <v>108750.00000000003</v>
      </c>
      <c r="M1336" s="10">
        <v>0.2</v>
      </c>
      <c r="N1336" s="4" t="s">
        <v>24</v>
      </c>
    </row>
    <row r="1337" spans="2:14"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5">
      <c r="B1341" s="4" t="s">
        <v>25</v>
      </c>
      <c r="C1341" s="4">
        <v>1128299</v>
      </c>
      <c r="D1341" s="5">
        <v>44450</v>
      </c>
      <c r="E1341" s="4" t="s">
        <v>31</v>
      </c>
      <c r="F1341" s="4" t="s">
        <v>66</v>
      </c>
      <c r="G1341" s="4" t="s">
        <v>67</v>
      </c>
      <c r="H1341" s="6" t="s">
        <v>17</v>
      </c>
      <c r="I1341" s="7">
        <v>65</v>
      </c>
      <c r="J1341" s="8">
        <v>550</v>
      </c>
      <c r="K1341" s="9">
        <v>357500.00000000006</v>
      </c>
      <c r="L1341" s="9">
        <v>89375.000000000015</v>
      </c>
      <c r="M1341" s="10">
        <v>0.25</v>
      </c>
      <c r="N1341" s="4" t="s">
        <v>24</v>
      </c>
    </row>
    <row r="1342" spans="2:14" ht="14.25" customHeight="1" x14ac:dyDescent="0.35">
      <c r="B1342" s="4" t="s">
        <v>25</v>
      </c>
      <c r="C1342" s="4">
        <v>1128299</v>
      </c>
      <c r="D1342" s="5">
        <v>44450</v>
      </c>
      <c r="E1342" s="4" t="s">
        <v>31</v>
      </c>
      <c r="F1342" s="4" t="s">
        <v>66</v>
      </c>
      <c r="G1342" s="4" t="s">
        <v>67</v>
      </c>
      <c r="H1342" s="6" t="s">
        <v>19</v>
      </c>
      <c r="I1342" s="7">
        <v>70</v>
      </c>
      <c r="J1342" s="8">
        <v>550</v>
      </c>
      <c r="K1342" s="9">
        <v>385000.00000000006</v>
      </c>
      <c r="L1342" s="9">
        <v>77000.000000000015</v>
      </c>
      <c r="M1342" s="10">
        <v>0.2</v>
      </c>
      <c r="N1342" s="4" t="s">
        <v>24</v>
      </c>
    </row>
    <row r="1343" spans="2:14" ht="14.25" customHeight="1" x14ac:dyDescent="0.35">
      <c r="B1343" s="4" t="s">
        <v>25</v>
      </c>
      <c r="C1343" s="4">
        <v>1128299</v>
      </c>
      <c r="D1343" s="5">
        <v>44450</v>
      </c>
      <c r="E1343" s="4" t="s">
        <v>31</v>
      </c>
      <c r="F1343" s="4" t="s">
        <v>66</v>
      </c>
      <c r="G1343" s="4" t="s">
        <v>67</v>
      </c>
      <c r="H1343" s="6" t="s">
        <v>20</v>
      </c>
      <c r="I1343" s="7">
        <v>65</v>
      </c>
      <c r="J1343" s="8">
        <v>375</v>
      </c>
      <c r="K1343" s="9">
        <v>243750.00000000006</v>
      </c>
      <c r="L1343" s="9">
        <v>60937.500000000015</v>
      </c>
      <c r="M1343" s="10">
        <v>0.25</v>
      </c>
      <c r="N1343" s="4" t="s">
        <v>24</v>
      </c>
    </row>
    <row r="1344" spans="2:14" ht="14.25" customHeight="1" x14ac:dyDescent="0.35">
      <c r="B1344" s="4" t="s">
        <v>25</v>
      </c>
      <c r="C1344" s="4">
        <v>1128299</v>
      </c>
      <c r="D1344" s="5">
        <v>44450</v>
      </c>
      <c r="E1344" s="4" t="s">
        <v>31</v>
      </c>
      <c r="F1344" s="4" t="s">
        <v>66</v>
      </c>
      <c r="G1344" s="4" t="s">
        <v>67</v>
      </c>
      <c r="H1344" s="6" t="s">
        <v>21</v>
      </c>
      <c r="I1344" s="7">
        <v>65</v>
      </c>
      <c r="J1344" s="8">
        <v>325</v>
      </c>
      <c r="K1344" s="9">
        <v>211250.00000000006</v>
      </c>
      <c r="L1344" s="9">
        <v>52812.500000000015</v>
      </c>
      <c r="M1344" s="10">
        <v>0.25</v>
      </c>
      <c r="N1344" s="4" t="s">
        <v>24</v>
      </c>
    </row>
    <row r="1345" spans="2:14" ht="14.25" customHeight="1" x14ac:dyDescent="0.35">
      <c r="B1345" s="4" t="s">
        <v>25</v>
      </c>
      <c r="C1345" s="4">
        <v>1128299</v>
      </c>
      <c r="D1345" s="5">
        <v>44450</v>
      </c>
      <c r="E1345" s="4" t="s">
        <v>31</v>
      </c>
      <c r="F1345" s="4" t="s">
        <v>66</v>
      </c>
      <c r="G1345" s="4" t="s">
        <v>67</v>
      </c>
      <c r="H1345" s="6" t="s">
        <v>22</v>
      </c>
      <c r="I1345" s="7">
        <v>75</v>
      </c>
      <c r="J1345" s="8">
        <v>350</v>
      </c>
      <c r="K1345" s="9">
        <v>262500.00000000006</v>
      </c>
      <c r="L1345" s="9">
        <v>39375.000000000007</v>
      </c>
      <c r="M1345" s="10">
        <v>0.15</v>
      </c>
      <c r="N1345" s="4" t="s">
        <v>24</v>
      </c>
    </row>
    <row r="1346" spans="2:14"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5">
      <c r="B1347" s="4" t="s">
        <v>25</v>
      </c>
      <c r="C1347" s="4">
        <v>1128299</v>
      </c>
      <c r="D1347" s="5">
        <v>44479</v>
      </c>
      <c r="E1347" s="4" t="s">
        <v>31</v>
      </c>
      <c r="F1347" s="4" t="s">
        <v>66</v>
      </c>
      <c r="G1347" s="4" t="s">
        <v>67</v>
      </c>
      <c r="H1347" s="6" t="s">
        <v>17</v>
      </c>
      <c r="I1347" s="7">
        <v>55</v>
      </c>
      <c r="J1347" s="8">
        <v>475</v>
      </c>
      <c r="K1347" s="9">
        <v>261250.00000000003</v>
      </c>
      <c r="L1347" s="9">
        <v>65312.500000000007</v>
      </c>
      <c r="M1347" s="10">
        <v>0.25</v>
      </c>
      <c r="N1347" s="4" t="s">
        <v>24</v>
      </c>
    </row>
    <row r="1348" spans="2:14" ht="14.25" customHeight="1" x14ac:dyDescent="0.35">
      <c r="B1348" s="4" t="s">
        <v>25</v>
      </c>
      <c r="C1348" s="4">
        <v>1128299</v>
      </c>
      <c r="D1348" s="5">
        <v>44479</v>
      </c>
      <c r="E1348" s="4" t="s">
        <v>31</v>
      </c>
      <c r="F1348" s="4" t="s">
        <v>66</v>
      </c>
      <c r="G1348" s="4" t="s">
        <v>67</v>
      </c>
      <c r="H1348" s="6" t="s">
        <v>19</v>
      </c>
      <c r="I1348" s="7">
        <v>65</v>
      </c>
      <c r="J1348" s="8">
        <v>475</v>
      </c>
      <c r="K1348" s="9">
        <v>308750.00000000006</v>
      </c>
      <c r="L1348" s="9">
        <v>61750.000000000015</v>
      </c>
      <c r="M1348" s="10">
        <v>0.2</v>
      </c>
      <c r="N1348" s="4" t="s">
        <v>24</v>
      </c>
    </row>
    <row r="1349" spans="2:14" ht="14.25" customHeight="1" x14ac:dyDescent="0.35">
      <c r="B1349" s="4" t="s">
        <v>25</v>
      </c>
      <c r="C1349" s="4">
        <v>1128299</v>
      </c>
      <c r="D1349" s="5">
        <v>44479</v>
      </c>
      <c r="E1349" s="4" t="s">
        <v>31</v>
      </c>
      <c r="F1349" s="4" t="s">
        <v>66</v>
      </c>
      <c r="G1349" s="4" t="s">
        <v>67</v>
      </c>
      <c r="H1349" s="6" t="s">
        <v>20</v>
      </c>
      <c r="I1349" s="7">
        <v>60</v>
      </c>
      <c r="J1349" s="8">
        <v>300</v>
      </c>
      <c r="K1349" s="9">
        <v>180000.00000000003</v>
      </c>
      <c r="L1349" s="9">
        <v>45000.000000000007</v>
      </c>
      <c r="M1349" s="10">
        <v>0.25</v>
      </c>
      <c r="N1349" s="4" t="s">
        <v>24</v>
      </c>
    </row>
    <row r="1350" spans="2:14" ht="14.25" customHeight="1" x14ac:dyDescent="0.35">
      <c r="B1350" s="4" t="s">
        <v>25</v>
      </c>
      <c r="C1350" s="4">
        <v>1128299</v>
      </c>
      <c r="D1350" s="5">
        <v>44479</v>
      </c>
      <c r="E1350" s="4" t="s">
        <v>31</v>
      </c>
      <c r="F1350" s="4" t="s">
        <v>66</v>
      </c>
      <c r="G1350" s="4" t="s">
        <v>67</v>
      </c>
      <c r="H1350" s="6" t="s">
        <v>21</v>
      </c>
      <c r="I1350" s="7">
        <v>55</v>
      </c>
      <c r="J1350" s="8">
        <v>275</v>
      </c>
      <c r="K1350" s="9">
        <v>151250.00000000003</v>
      </c>
      <c r="L1350" s="9">
        <v>37812.500000000007</v>
      </c>
      <c r="M1350" s="10">
        <v>0.25</v>
      </c>
      <c r="N1350" s="4" t="s">
        <v>24</v>
      </c>
    </row>
    <row r="1351" spans="2:14"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5">
      <c r="B1353" s="4" t="s">
        <v>25</v>
      </c>
      <c r="C1353" s="4">
        <v>1128299</v>
      </c>
      <c r="D1353" s="5">
        <v>44510</v>
      </c>
      <c r="E1353" s="4" t="s">
        <v>31</v>
      </c>
      <c r="F1353" s="4" t="s">
        <v>66</v>
      </c>
      <c r="G1353" s="4" t="s">
        <v>67</v>
      </c>
      <c r="H1353" s="6" t="s">
        <v>17</v>
      </c>
      <c r="I1353" s="7">
        <v>55</v>
      </c>
      <c r="J1353" s="8">
        <v>525</v>
      </c>
      <c r="K1353" s="9">
        <v>288750.00000000006</v>
      </c>
      <c r="L1353" s="9">
        <v>72187.500000000015</v>
      </c>
      <c r="M1353" s="10">
        <v>0.25</v>
      </c>
      <c r="N1353" s="4" t="s">
        <v>24</v>
      </c>
    </row>
    <row r="1354" spans="2:14" ht="14.25" customHeight="1" x14ac:dyDescent="0.35">
      <c r="B1354" s="4" t="s">
        <v>25</v>
      </c>
      <c r="C1354" s="4">
        <v>1128299</v>
      </c>
      <c r="D1354" s="5">
        <v>44510</v>
      </c>
      <c r="E1354" s="4" t="s">
        <v>31</v>
      </c>
      <c r="F1354" s="4" t="s">
        <v>66</v>
      </c>
      <c r="G1354" s="4" t="s">
        <v>67</v>
      </c>
      <c r="H1354" s="6" t="s">
        <v>19</v>
      </c>
      <c r="I1354" s="7">
        <v>60</v>
      </c>
      <c r="J1354" s="8">
        <v>600</v>
      </c>
      <c r="K1354" s="9">
        <v>360000.00000000006</v>
      </c>
      <c r="L1354" s="9">
        <v>72000.000000000015</v>
      </c>
      <c r="M1354" s="10">
        <v>0.2</v>
      </c>
      <c r="N1354" s="4" t="s">
        <v>24</v>
      </c>
    </row>
    <row r="1355" spans="2:14" ht="14.25" customHeight="1" x14ac:dyDescent="0.35">
      <c r="B1355" s="4" t="s">
        <v>25</v>
      </c>
      <c r="C1355" s="4">
        <v>1128299</v>
      </c>
      <c r="D1355" s="5">
        <v>44510</v>
      </c>
      <c r="E1355" s="4" t="s">
        <v>31</v>
      </c>
      <c r="F1355" s="4" t="s">
        <v>66</v>
      </c>
      <c r="G1355" s="4" t="s">
        <v>67</v>
      </c>
      <c r="H1355" s="6" t="s">
        <v>20</v>
      </c>
      <c r="I1355" s="7">
        <v>55</v>
      </c>
      <c r="J1355" s="8">
        <v>425</v>
      </c>
      <c r="K1355" s="9">
        <v>233750.00000000003</v>
      </c>
      <c r="L1355" s="9">
        <v>58437.500000000007</v>
      </c>
      <c r="M1355" s="10">
        <v>0.25</v>
      </c>
      <c r="N1355" s="4" t="s">
        <v>24</v>
      </c>
    </row>
    <row r="1356" spans="2:14" ht="14.25" customHeight="1" x14ac:dyDescent="0.35">
      <c r="B1356" s="4" t="s">
        <v>25</v>
      </c>
      <c r="C1356" s="4">
        <v>1128299</v>
      </c>
      <c r="D1356" s="5">
        <v>44510</v>
      </c>
      <c r="E1356" s="4" t="s">
        <v>31</v>
      </c>
      <c r="F1356" s="4" t="s">
        <v>66</v>
      </c>
      <c r="G1356" s="4" t="s">
        <v>67</v>
      </c>
      <c r="H1356" s="6" t="s">
        <v>21</v>
      </c>
      <c r="I1356" s="7">
        <v>65</v>
      </c>
      <c r="J1356" s="8">
        <v>400</v>
      </c>
      <c r="K1356" s="9">
        <v>260000.00000000006</v>
      </c>
      <c r="L1356" s="9">
        <v>65000.000000000015</v>
      </c>
      <c r="M1356" s="10">
        <v>0.25</v>
      </c>
      <c r="N1356" s="4" t="s">
        <v>24</v>
      </c>
    </row>
    <row r="1357" spans="2:14" ht="14.25" customHeight="1" x14ac:dyDescent="0.35">
      <c r="B1357" s="4" t="s">
        <v>25</v>
      </c>
      <c r="C1357" s="4">
        <v>1128299</v>
      </c>
      <c r="D1357" s="5">
        <v>44510</v>
      </c>
      <c r="E1357" s="4" t="s">
        <v>31</v>
      </c>
      <c r="F1357" s="4" t="s">
        <v>66</v>
      </c>
      <c r="G1357" s="4" t="s">
        <v>67</v>
      </c>
      <c r="H1357" s="6" t="s">
        <v>22</v>
      </c>
      <c r="I1357" s="7">
        <v>85</v>
      </c>
      <c r="J1357" s="8">
        <v>375</v>
      </c>
      <c r="K1357" s="9">
        <v>318750.00000000006</v>
      </c>
      <c r="L1357" s="9">
        <v>47812.500000000007</v>
      </c>
      <c r="M1357" s="10">
        <v>0.15</v>
      </c>
      <c r="N1357" s="4" t="s">
        <v>24</v>
      </c>
    </row>
    <row r="1358" spans="2:14" ht="14.25" customHeight="1" x14ac:dyDescent="0.35">
      <c r="B1358" s="4" t="s">
        <v>25</v>
      </c>
      <c r="C1358" s="4">
        <v>1128299</v>
      </c>
      <c r="D1358" s="5">
        <v>44510</v>
      </c>
      <c r="E1358" s="4" t="s">
        <v>31</v>
      </c>
      <c r="F1358" s="4" t="s">
        <v>66</v>
      </c>
      <c r="G1358" s="4" t="s">
        <v>67</v>
      </c>
      <c r="H1358" s="6" t="s">
        <v>23</v>
      </c>
      <c r="I1358" s="7">
        <v>90</v>
      </c>
      <c r="J1358" s="8">
        <v>500</v>
      </c>
      <c r="K1358" s="9">
        <v>450000.00000000006</v>
      </c>
      <c r="L1358" s="9">
        <v>180000.00000000003</v>
      </c>
      <c r="M1358" s="10">
        <v>0.4</v>
      </c>
      <c r="N1358" s="4" t="s">
        <v>24</v>
      </c>
    </row>
    <row r="1359" spans="2:14" ht="14.25" customHeight="1" x14ac:dyDescent="0.35">
      <c r="B1359" s="4" t="s">
        <v>25</v>
      </c>
      <c r="C1359" s="4">
        <v>1128299</v>
      </c>
      <c r="D1359" s="5">
        <v>44539</v>
      </c>
      <c r="E1359" s="4" t="s">
        <v>31</v>
      </c>
      <c r="F1359" s="4" t="s">
        <v>66</v>
      </c>
      <c r="G1359" s="4" t="s">
        <v>67</v>
      </c>
      <c r="H1359" s="6" t="s">
        <v>17</v>
      </c>
      <c r="I1359" s="7">
        <v>75</v>
      </c>
      <c r="J1359" s="8">
        <v>700</v>
      </c>
      <c r="K1359" s="9">
        <v>525000.00000000012</v>
      </c>
      <c r="L1359" s="9">
        <v>131250.00000000003</v>
      </c>
      <c r="M1359" s="10">
        <v>0.25</v>
      </c>
      <c r="N1359" s="4" t="s">
        <v>24</v>
      </c>
    </row>
    <row r="1360" spans="2:14" ht="14.25" customHeight="1" x14ac:dyDescent="0.35">
      <c r="B1360" s="4" t="s">
        <v>25</v>
      </c>
      <c r="C1360" s="4">
        <v>1128299</v>
      </c>
      <c r="D1360" s="5">
        <v>44539</v>
      </c>
      <c r="E1360" s="4" t="s">
        <v>31</v>
      </c>
      <c r="F1360" s="4" t="s">
        <v>66</v>
      </c>
      <c r="G1360" s="4" t="s">
        <v>67</v>
      </c>
      <c r="H1360" s="6" t="s">
        <v>19</v>
      </c>
      <c r="I1360" s="7">
        <v>85</v>
      </c>
      <c r="J1360" s="8">
        <v>700</v>
      </c>
      <c r="K1360" s="9">
        <v>595000.00000000012</v>
      </c>
      <c r="L1360" s="9">
        <v>119000.00000000003</v>
      </c>
      <c r="M1360" s="10">
        <v>0.2</v>
      </c>
      <c r="N1360" s="4" t="s">
        <v>24</v>
      </c>
    </row>
    <row r="1361" spans="2:14" ht="14.25" customHeight="1" x14ac:dyDescent="0.35">
      <c r="B1361" s="4" t="s">
        <v>26</v>
      </c>
      <c r="C1361" s="4">
        <v>1128299</v>
      </c>
      <c r="D1361" s="5">
        <v>44539</v>
      </c>
      <c r="E1361" s="4" t="s">
        <v>31</v>
      </c>
      <c r="F1361" s="4" t="s">
        <v>66</v>
      </c>
      <c r="G1361" s="4" t="s">
        <v>67</v>
      </c>
      <c r="H1361" s="6" t="s">
        <v>20</v>
      </c>
      <c r="I1361" s="7">
        <v>80</v>
      </c>
      <c r="J1361" s="8">
        <v>500</v>
      </c>
      <c r="K1361" s="9">
        <v>400000.00000000006</v>
      </c>
      <c r="L1361" s="9">
        <v>100000.00000000001</v>
      </c>
      <c r="M1361" s="10">
        <v>0.25</v>
      </c>
      <c r="N1361" s="4" t="s">
        <v>24</v>
      </c>
    </row>
    <row r="1362" spans="2:14" ht="14.25" customHeight="1" x14ac:dyDescent="0.35">
      <c r="B1362" s="4" t="s">
        <v>26</v>
      </c>
      <c r="C1362" s="4">
        <v>1128299</v>
      </c>
      <c r="D1362" s="5">
        <v>44539</v>
      </c>
      <c r="E1362" s="4" t="s">
        <v>31</v>
      </c>
      <c r="F1362" s="4" t="s">
        <v>66</v>
      </c>
      <c r="G1362" s="4" t="s">
        <v>67</v>
      </c>
      <c r="H1362" s="6" t="s">
        <v>21</v>
      </c>
      <c r="I1362" s="7">
        <v>80</v>
      </c>
      <c r="J1362" s="8">
        <v>500</v>
      </c>
      <c r="K1362" s="9">
        <v>400000.00000000006</v>
      </c>
      <c r="L1362" s="9">
        <v>100000.00000000001</v>
      </c>
      <c r="M1362" s="10">
        <v>0.25</v>
      </c>
      <c r="N1362" s="4" t="s">
        <v>24</v>
      </c>
    </row>
    <row r="1363" spans="2:14" ht="14.25" customHeight="1" x14ac:dyDescent="0.35">
      <c r="B1363" s="4" t="s">
        <v>26</v>
      </c>
      <c r="C1363" s="4">
        <v>1128299</v>
      </c>
      <c r="D1363" s="5">
        <v>44539</v>
      </c>
      <c r="E1363" s="4" t="s">
        <v>31</v>
      </c>
      <c r="F1363" s="4" t="s">
        <v>66</v>
      </c>
      <c r="G1363" s="4" t="s">
        <v>67</v>
      </c>
      <c r="H1363" s="6" t="s">
        <v>22</v>
      </c>
      <c r="I1363" s="7">
        <v>90</v>
      </c>
      <c r="J1363" s="8">
        <v>425</v>
      </c>
      <c r="K1363" s="9">
        <v>382500.00000000006</v>
      </c>
      <c r="L1363" s="9">
        <v>57375.000000000007</v>
      </c>
      <c r="M1363" s="10">
        <v>0.15</v>
      </c>
      <c r="N1363" s="4" t="s">
        <v>24</v>
      </c>
    </row>
    <row r="1364" spans="2:14" ht="14.25" customHeight="1" x14ac:dyDescent="0.35">
      <c r="B1364" s="4" t="s">
        <v>26</v>
      </c>
      <c r="C1364" s="4">
        <v>1128299</v>
      </c>
      <c r="D1364" s="5">
        <v>44539</v>
      </c>
      <c r="E1364" s="4" t="s">
        <v>31</v>
      </c>
      <c r="F1364" s="4" t="s">
        <v>66</v>
      </c>
      <c r="G1364" s="4" t="s">
        <v>67</v>
      </c>
      <c r="H1364" s="6" t="s">
        <v>23</v>
      </c>
      <c r="I1364" s="7">
        <v>95</v>
      </c>
      <c r="J1364" s="8">
        <v>525</v>
      </c>
      <c r="K1364" s="9">
        <v>498750.00000000006</v>
      </c>
      <c r="L1364" s="9">
        <v>199500.00000000003</v>
      </c>
      <c r="M1364" s="10">
        <v>0.4</v>
      </c>
      <c r="N1364" s="4" t="s">
        <v>24</v>
      </c>
    </row>
    <row r="1365" spans="2:14"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5">
      <c r="B1369" s="4" t="s">
        <v>26</v>
      </c>
      <c r="C1369" s="4">
        <v>1128299</v>
      </c>
      <c r="D1369" s="5">
        <v>44213</v>
      </c>
      <c r="E1369" s="4" t="s">
        <v>31</v>
      </c>
      <c r="F1369" s="4" t="s">
        <v>66</v>
      </c>
      <c r="G1369" s="4" t="s">
        <v>67</v>
      </c>
      <c r="H1369" s="6" t="s">
        <v>22</v>
      </c>
      <c r="I1369" s="7">
        <v>55</v>
      </c>
      <c r="J1369" s="8">
        <v>225</v>
      </c>
      <c r="K1369" s="9">
        <v>123750.00000000001</v>
      </c>
      <c r="L1369" s="9">
        <v>24750.000000000004</v>
      </c>
      <c r="M1369" s="10">
        <v>0.2</v>
      </c>
      <c r="N1369" s="4" t="s">
        <v>24</v>
      </c>
    </row>
    <row r="1370" spans="2:14"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5">
      <c r="B1375" s="4" t="s">
        <v>26</v>
      </c>
      <c r="C1375" s="4">
        <v>1128299</v>
      </c>
      <c r="D1375" s="5">
        <v>44244</v>
      </c>
      <c r="E1375" s="4" t="s">
        <v>48</v>
      </c>
      <c r="F1375" s="4" t="s">
        <v>49</v>
      </c>
      <c r="G1375" s="4" t="s">
        <v>68</v>
      </c>
      <c r="H1375" s="6" t="s">
        <v>22</v>
      </c>
      <c r="I1375" s="7">
        <v>55</v>
      </c>
      <c r="J1375" s="8">
        <v>200</v>
      </c>
      <c r="K1375" s="9">
        <v>110000.00000000001</v>
      </c>
      <c r="L1375" s="9">
        <v>22000.000000000004</v>
      </c>
      <c r="M1375" s="10">
        <v>0.2</v>
      </c>
      <c r="N1375" s="4" t="s">
        <v>24</v>
      </c>
    </row>
    <row r="1376" spans="2:14"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5">
      <c r="B1379" s="4" t="s">
        <v>26</v>
      </c>
      <c r="C1379" s="4">
        <v>1128299</v>
      </c>
      <c r="D1379" s="5">
        <v>44271</v>
      </c>
      <c r="E1379" s="4" t="s">
        <v>48</v>
      </c>
      <c r="F1379" s="4" t="s">
        <v>49</v>
      </c>
      <c r="G1379" s="4" t="s">
        <v>68</v>
      </c>
      <c r="H1379" s="6" t="s">
        <v>20</v>
      </c>
      <c r="I1379" s="7">
        <v>65</v>
      </c>
      <c r="J1379" s="8">
        <v>425</v>
      </c>
      <c r="K1379" s="9">
        <v>276249.99999999994</v>
      </c>
      <c r="L1379" s="9">
        <v>82874.999999999985</v>
      </c>
      <c r="M1379" s="10">
        <v>0.3</v>
      </c>
      <c r="N1379" s="4" t="s">
        <v>24</v>
      </c>
    </row>
    <row r="1380" spans="2:14"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5">
      <c r="B1386" s="4" t="s">
        <v>25</v>
      </c>
      <c r="C1386" s="4">
        <v>1128299</v>
      </c>
      <c r="D1386" s="5">
        <v>44303</v>
      </c>
      <c r="E1386" s="4" t="s">
        <v>48</v>
      </c>
      <c r="F1386" s="4" t="s">
        <v>49</v>
      </c>
      <c r="G1386" s="4" t="s">
        <v>68</v>
      </c>
      <c r="H1386" s="6" t="s">
        <v>21</v>
      </c>
      <c r="I1386" s="7">
        <v>55</v>
      </c>
      <c r="J1386" s="8">
        <v>300</v>
      </c>
      <c r="K1386" s="9">
        <v>165000.00000000003</v>
      </c>
      <c r="L1386" s="9">
        <v>49500.000000000007</v>
      </c>
      <c r="M1386" s="10">
        <v>0.3</v>
      </c>
      <c r="N1386" s="4" t="s">
        <v>24</v>
      </c>
    </row>
    <row r="1387" spans="2:14" ht="14.25" customHeight="1" x14ac:dyDescent="0.35">
      <c r="B1387" s="4" t="s">
        <v>25</v>
      </c>
      <c r="C1387" s="4">
        <v>1128299</v>
      </c>
      <c r="D1387" s="5">
        <v>44303</v>
      </c>
      <c r="E1387" s="4" t="s">
        <v>48</v>
      </c>
      <c r="F1387" s="4" t="s">
        <v>49</v>
      </c>
      <c r="G1387" s="4" t="s">
        <v>68</v>
      </c>
      <c r="H1387" s="6" t="s">
        <v>22</v>
      </c>
      <c r="I1387" s="7">
        <v>60</v>
      </c>
      <c r="J1387" s="8">
        <v>200</v>
      </c>
      <c r="K1387" s="9">
        <v>120000.00000000001</v>
      </c>
      <c r="L1387" s="9">
        <v>24000.000000000004</v>
      </c>
      <c r="M1387" s="10">
        <v>0.2</v>
      </c>
      <c r="N1387" s="4" t="s">
        <v>24</v>
      </c>
    </row>
    <row r="1388" spans="2:14" ht="14.25" customHeight="1" x14ac:dyDescent="0.35">
      <c r="B1388" s="4" t="s">
        <v>25</v>
      </c>
      <c r="C1388" s="4">
        <v>1128299</v>
      </c>
      <c r="D1388" s="5">
        <v>44303</v>
      </c>
      <c r="E1388" s="4" t="s">
        <v>48</v>
      </c>
      <c r="F1388" s="4" t="s">
        <v>49</v>
      </c>
      <c r="G1388" s="4" t="s">
        <v>68</v>
      </c>
      <c r="H1388" s="6" t="s">
        <v>23</v>
      </c>
      <c r="I1388" s="7">
        <v>75</v>
      </c>
      <c r="J1388" s="8">
        <v>375</v>
      </c>
      <c r="K1388" s="9">
        <v>281250.00000000006</v>
      </c>
      <c r="L1388" s="9">
        <v>126562.50000000003</v>
      </c>
      <c r="M1388" s="10">
        <v>0.45</v>
      </c>
      <c r="N1388" s="4" t="s">
        <v>24</v>
      </c>
    </row>
    <row r="1389" spans="2:14"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5">
      <c r="B1393" s="4" t="s">
        <v>25</v>
      </c>
      <c r="C1393" s="4">
        <v>1128299</v>
      </c>
      <c r="D1393" s="5">
        <v>44334</v>
      </c>
      <c r="E1393" s="4" t="s">
        <v>48</v>
      </c>
      <c r="F1393" s="4" t="s">
        <v>49</v>
      </c>
      <c r="G1393" s="4" t="s">
        <v>68</v>
      </c>
      <c r="H1393" s="6" t="s">
        <v>22</v>
      </c>
      <c r="I1393" s="7">
        <v>55</v>
      </c>
      <c r="J1393" s="8">
        <v>225</v>
      </c>
      <c r="K1393" s="9">
        <v>123749.99999999999</v>
      </c>
      <c r="L1393" s="9">
        <v>24750</v>
      </c>
      <c r="M1393" s="10">
        <v>0.2</v>
      </c>
      <c r="N1393" s="4" t="s">
        <v>24</v>
      </c>
    </row>
    <row r="1394" spans="2:14"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5">
      <c r="B1395" s="4" t="s">
        <v>25</v>
      </c>
      <c r="C1395" s="4">
        <v>1128299</v>
      </c>
      <c r="D1395" s="5">
        <v>44364</v>
      </c>
      <c r="E1395" s="4" t="s">
        <v>48</v>
      </c>
      <c r="F1395" s="4" t="s">
        <v>49</v>
      </c>
      <c r="G1395" s="4" t="s">
        <v>68</v>
      </c>
      <c r="H1395" s="6" t="s">
        <v>17</v>
      </c>
      <c r="I1395" s="7">
        <v>65</v>
      </c>
      <c r="J1395" s="8">
        <v>825</v>
      </c>
      <c r="K1395" s="9">
        <v>536249.99999999988</v>
      </c>
      <c r="L1395" s="9">
        <v>160874.99999999997</v>
      </c>
      <c r="M1395" s="10">
        <v>0.3</v>
      </c>
      <c r="N1395" s="4" t="s">
        <v>24</v>
      </c>
    </row>
    <row r="1396" spans="2:14"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5">
      <c r="B1400" s="4" t="s">
        <v>25</v>
      </c>
      <c r="C1400" s="4">
        <v>1128299</v>
      </c>
      <c r="D1400" s="5">
        <v>44364</v>
      </c>
      <c r="E1400" s="4" t="s">
        <v>48</v>
      </c>
      <c r="F1400" s="4" t="s">
        <v>49</v>
      </c>
      <c r="G1400" s="4" t="s">
        <v>68</v>
      </c>
      <c r="H1400" s="6" t="s">
        <v>23</v>
      </c>
      <c r="I1400" s="7">
        <v>110</v>
      </c>
      <c r="J1400" s="8">
        <v>750</v>
      </c>
      <c r="K1400" s="9">
        <v>825000.00000000012</v>
      </c>
      <c r="L1400" s="9">
        <v>371250.00000000006</v>
      </c>
      <c r="M1400" s="10">
        <v>0.45</v>
      </c>
      <c r="N1400" s="4" t="s">
        <v>18</v>
      </c>
    </row>
    <row r="1401" spans="2:14"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5">
      <c r="B1406" s="4" t="s">
        <v>25</v>
      </c>
      <c r="C1406" s="4">
        <v>1128299</v>
      </c>
      <c r="D1406" s="5">
        <v>44393</v>
      </c>
      <c r="E1406" s="4" t="s">
        <v>48</v>
      </c>
      <c r="F1406" s="4" t="s">
        <v>49</v>
      </c>
      <c r="G1406" s="4" t="s">
        <v>68</v>
      </c>
      <c r="H1406" s="6" t="s">
        <v>23</v>
      </c>
      <c r="I1406" s="7">
        <v>110</v>
      </c>
      <c r="J1406" s="8">
        <v>650</v>
      </c>
      <c r="K1406" s="9">
        <v>715000.00000000012</v>
      </c>
      <c r="L1406" s="9">
        <v>321750.00000000006</v>
      </c>
      <c r="M1406" s="10">
        <v>0.45</v>
      </c>
      <c r="N1406" s="4" t="s">
        <v>18</v>
      </c>
    </row>
    <row r="1407" spans="2:14"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5">
      <c r="B1408" s="4" t="s">
        <v>25</v>
      </c>
      <c r="C1408" s="4">
        <v>1128299</v>
      </c>
      <c r="D1408" s="5">
        <v>44425</v>
      </c>
      <c r="E1408" s="4" t="s">
        <v>48</v>
      </c>
      <c r="F1408" s="4" t="s">
        <v>49</v>
      </c>
      <c r="G1408" s="4" t="s">
        <v>68</v>
      </c>
      <c r="H1408" s="6" t="s">
        <v>19</v>
      </c>
      <c r="I1408" s="7">
        <v>85</v>
      </c>
      <c r="J1408" s="8">
        <v>825</v>
      </c>
      <c r="K1408" s="9">
        <v>701250.00000000012</v>
      </c>
      <c r="L1408" s="9">
        <v>175312.50000000003</v>
      </c>
      <c r="M1408" s="10">
        <v>0.25</v>
      </c>
      <c r="N1408" s="4" t="s">
        <v>18</v>
      </c>
    </row>
    <row r="1409" spans="2:14"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5">
      <c r="B1413" s="4" t="s">
        <v>25</v>
      </c>
      <c r="C1413" s="4">
        <v>1128299</v>
      </c>
      <c r="D1413" s="5">
        <v>44457</v>
      </c>
      <c r="E1413" s="4" t="s">
        <v>48</v>
      </c>
      <c r="F1413" s="4" t="s">
        <v>49</v>
      </c>
      <c r="G1413" s="4" t="s">
        <v>68</v>
      </c>
      <c r="H1413" s="6" t="s">
        <v>17</v>
      </c>
      <c r="I1413" s="7">
        <v>60</v>
      </c>
      <c r="J1413" s="8">
        <v>500</v>
      </c>
      <c r="K1413" s="9">
        <v>300000.00000000006</v>
      </c>
      <c r="L1413" s="9">
        <v>90000.000000000015</v>
      </c>
      <c r="M1413" s="10">
        <v>0.3</v>
      </c>
      <c r="N1413" s="4" t="s">
        <v>18</v>
      </c>
    </row>
    <row r="1414" spans="2:14" ht="14.25" customHeight="1" x14ac:dyDescent="0.35">
      <c r="B1414" s="4" t="s">
        <v>25</v>
      </c>
      <c r="C1414" s="4">
        <v>1128299</v>
      </c>
      <c r="D1414" s="5">
        <v>44457</v>
      </c>
      <c r="E1414" s="4" t="s">
        <v>48</v>
      </c>
      <c r="F1414" s="4" t="s">
        <v>49</v>
      </c>
      <c r="G1414" s="4" t="s">
        <v>68</v>
      </c>
      <c r="H1414" s="6" t="s">
        <v>19</v>
      </c>
      <c r="I1414" s="7">
        <v>65</v>
      </c>
      <c r="J1414" s="8">
        <v>500</v>
      </c>
      <c r="K1414" s="9">
        <v>325000.00000000006</v>
      </c>
      <c r="L1414" s="9">
        <v>81250.000000000015</v>
      </c>
      <c r="M1414" s="10">
        <v>0.25</v>
      </c>
      <c r="N1414" s="4" t="s">
        <v>18</v>
      </c>
    </row>
    <row r="1415" spans="2:14" ht="14.25" customHeight="1" x14ac:dyDescent="0.35">
      <c r="B1415" s="4" t="s">
        <v>25</v>
      </c>
      <c r="C1415" s="4">
        <v>1128299</v>
      </c>
      <c r="D1415" s="5">
        <v>44457</v>
      </c>
      <c r="E1415" s="4" t="s">
        <v>48</v>
      </c>
      <c r="F1415" s="4" t="s">
        <v>49</v>
      </c>
      <c r="G1415" s="4" t="s">
        <v>68</v>
      </c>
      <c r="H1415" s="6" t="s">
        <v>20</v>
      </c>
      <c r="I1415" s="7">
        <v>60</v>
      </c>
      <c r="J1415" s="8">
        <v>300</v>
      </c>
      <c r="K1415" s="9">
        <v>180000.00000000003</v>
      </c>
      <c r="L1415" s="9">
        <v>54000.000000000007</v>
      </c>
      <c r="M1415" s="10">
        <v>0.3</v>
      </c>
      <c r="N1415" s="4" t="s">
        <v>18</v>
      </c>
    </row>
    <row r="1416" spans="2:14" ht="14.25" customHeight="1" x14ac:dyDescent="0.35">
      <c r="B1416" s="4" t="s">
        <v>25</v>
      </c>
      <c r="C1416" s="4">
        <v>1128299</v>
      </c>
      <c r="D1416" s="5">
        <v>44457</v>
      </c>
      <c r="E1416" s="4" t="s">
        <v>48</v>
      </c>
      <c r="F1416" s="4" t="s">
        <v>49</v>
      </c>
      <c r="G1416" s="4" t="s">
        <v>68</v>
      </c>
      <c r="H1416" s="6" t="s">
        <v>21</v>
      </c>
      <c r="I1416" s="7">
        <v>60</v>
      </c>
      <c r="J1416" s="8">
        <v>250</v>
      </c>
      <c r="K1416" s="9">
        <v>150000.00000000003</v>
      </c>
      <c r="L1416" s="9">
        <v>45000.000000000007</v>
      </c>
      <c r="M1416" s="10">
        <v>0.3</v>
      </c>
      <c r="N1416" s="4" t="s">
        <v>18</v>
      </c>
    </row>
    <row r="1417" spans="2:14"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5">
      <c r="B1418" s="4" t="s">
        <v>25</v>
      </c>
      <c r="C1418" s="4">
        <v>1128299</v>
      </c>
      <c r="D1418" s="5">
        <v>44457</v>
      </c>
      <c r="E1418" s="4" t="s">
        <v>48</v>
      </c>
      <c r="F1418" s="4" t="s">
        <v>49</v>
      </c>
      <c r="G1418" s="4" t="s">
        <v>68</v>
      </c>
      <c r="H1418" s="6" t="s">
        <v>23</v>
      </c>
      <c r="I1418" s="7">
        <v>55</v>
      </c>
      <c r="J1418" s="8">
        <v>300</v>
      </c>
      <c r="K1418" s="9">
        <v>164999.99999999997</v>
      </c>
      <c r="L1418" s="9">
        <v>74249.999999999985</v>
      </c>
      <c r="M1418" s="10">
        <v>0.45</v>
      </c>
      <c r="N1418" s="4" t="s">
        <v>18</v>
      </c>
    </row>
    <row r="1419" spans="2:14"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5">
      <c r="B1420" s="4" t="s">
        <v>25</v>
      </c>
      <c r="C1420" s="4">
        <v>1128299</v>
      </c>
      <c r="D1420" s="5">
        <v>44486</v>
      </c>
      <c r="E1420" s="4" t="s">
        <v>48</v>
      </c>
      <c r="F1420" s="4" t="s">
        <v>49</v>
      </c>
      <c r="G1420" s="4" t="s">
        <v>68</v>
      </c>
      <c r="H1420" s="6" t="s">
        <v>19</v>
      </c>
      <c r="I1420" s="7">
        <v>65</v>
      </c>
      <c r="J1420" s="8">
        <v>575</v>
      </c>
      <c r="K1420" s="9">
        <v>373750.00000000006</v>
      </c>
      <c r="L1420" s="9">
        <v>93437.500000000015</v>
      </c>
      <c r="M1420" s="10">
        <v>0.25</v>
      </c>
      <c r="N1420" s="4" t="s">
        <v>18</v>
      </c>
    </row>
    <row r="1421" spans="2:14" ht="14.25" customHeight="1" x14ac:dyDescent="0.35">
      <c r="B1421" s="4" t="s">
        <v>25</v>
      </c>
      <c r="C1421" s="4">
        <v>1128299</v>
      </c>
      <c r="D1421" s="5">
        <v>44486</v>
      </c>
      <c r="E1421" s="4" t="s">
        <v>48</v>
      </c>
      <c r="F1421" s="4" t="s">
        <v>49</v>
      </c>
      <c r="G1421" s="4" t="s">
        <v>68</v>
      </c>
      <c r="H1421" s="6" t="s">
        <v>20</v>
      </c>
      <c r="I1421" s="7">
        <v>60</v>
      </c>
      <c r="J1421" s="8">
        <v>400</v>
      </c>
      <c r="K1421" s="9">
        <v>240000.00000000003</v>
      </c>
      <c r="L1421" s="9">
        <v>72000</v>
      </c>
      <c r="M1421" s="10">
        <v>0.3</v>
      </c>
      <c r="N1421" s="4" t="s">
        <v>18</v>
      </c>
    </row>
    <row r="1422" spans="2:14" ht="14.25" customHeight="1" x14ac:dyDescent="0.35">
      <c r="B1422" s="4" t="s">
        <v>25</v>
      </c>
      <c r="C1422" s="4">
        <v>1128299</v>
      </c>
      <c r="D1422" s="5">
        <v>44486</v>
      </c>
      <c r="E1422" s="4" t="s">
        <v>48</v>
      </c>
      <c r="F1422" s="4" t="s">
        <v>49</v>
      </c>
      <c r="G1422" s="4" t="s">
        <v>68</v>
      </c>
      <c r="H1422" s="6" t="s">
        <v>21</v>
      </c>
      <c r="I1422" s="7">
        <v>55</v>
      </c>
      <c r="J1422" s="8">
        <v>375</v>
      </c>
      <c r="K1422" s="9">
        <v>206250.00000000003</v>
      </c>
      <c r="L1422" s="9">
        <v>61875.000000000007</v>
      </c>
      <c r="M1422" s="10">
        <v>0.3</v>
      </c>
      <c r="N1422" s="4" t="s">
        <v>18</v>
      </c>
    </row>
    <row r="1423" spans="2:14"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5">
      <c r="B1425" s="4" t="s">
        <v>25</v>
      </c>
      <c r="C1425" s="4">
        <v>1128299</v>
      </c>
      <c r="D1425" s="5">
        <v>44517</v>
      </c>
      <c r="E1425" s="4" t="s">
        <v>48</v>
      </c>
      <c r="F1425" s="4" t="s">
        <v>49</v>
      </c>
      <c r="G1425" s="4" t="s">
        <v>68</v>
      </c>
      <c r="H1425" s="6" t="s">
        <v>17</v>
      </c>
      <c r="I1425" s="7">
        <v>55</v>
      </c>
      <c r="J1425" s="8">
        <v>625</v>
      </c>
      <c r="K1425" s="9">
        <v>343750.00000000006</v>
      </c>
      <c r="L1425" s="9">
        <v>103125.00000000001</v>
      </c>
      <c r="M1425" s="10">
        <v>0.3</v>
      </c>
      <c r="N1425" s="4" t="s">
        <v>18</v>
      </c>
    </row>
    <row r="1426" spans="2:14" ht="14.25" customHeight="1" x14ac:dyDescent="0.35">
      <c r="B1426" s="4" t="s">
        <v>25</v>
      </c>
      <c r="C1426" s="4">
        <v>1128299</v>
      </c>
      <c r="D1426" s="5">
        <v>44517</v>
      </c>
      <c r="E1426" s="4" t="s">
        <v>48</v>
      </c>
      <c r="F1426" s="4" t="s">
        <v>49</v>
      </c>
      <c r="G1426" s="4" t="s">
        <v>68</v>
      </c>
      <c r="H1426" s="6" t="s">
        <v>19</v>
      </c>
      <c r="I1426" s="7">
        <v>60</v>
      </c>
      <c r="J1426" s="8">
        <v>700</v>
      </c>
      <c r="K1426" s="9">
        <v>420000.00000000006</v>
      </c>
      <c r="L1426" s="9">
        <v>105000.00000000001</v>
      </c>
      <c r="M1426" s="10">
        <v>0.25</v>
      </c>
      <c r="N1426" s="4" t="s">
        <v>18</v>
      </c>
    </row>
    <row r="1427" spans="2:14" ht="14.25" customHeight="1" x14ac:dyDescent="0.35">
      <c r="B1427" s="4" t="s">
        <v>25</v>
      </c>
      <c r="C1427" s="4">
        <v>1128299</v>
      </c>
      <c r="D1427" s="5">
        <v>44517</v>
      </c>
      <c r="E1427" s="4" t="s">
        <v>48</v>
      </c>
      <c r="F1427" s="4" t="s">
        <v>49</v>
      </c>
      <c r="G1427" s="4" t="s">
        <v>68</v>
      </c>
      <c r="H1427" s="6" t="s">
        <v>20</v>
      </c>
      <c r="I1427" s="7">
        <v>55</v>
      </c>
      <c r="J1427" s="8">
        <v>525</v>
      </c>
      <c r="K1427" s="9">
        <v>288750.00000000006</v>
      </c>
      <c r="L1427" s="9">
        <v>86625.000000000015</v>
      </c>
      <c r="M1427" s="10">
        <v>0.3</v>
      </c>
      <c r="N1427" s="4" t="s">
        <v>18</v>
      </c>
    </row>
    <row r="1428" spans="2:14" ht="14.25" customHeight="1" x14ac:dyDescent="0.35">
      <c r="B1428" s="4" t="s">
        <v>25</v>
      </c>
      <c r="C1428" s="4">
        <v>1128299</v>
      </c>
      <c r="D1428" s="5">
        <v>44517</v>
      </c>
      <c r="E1428" s="4" t="s">
        <v>48</v>
      </c>
      <c r="F1428" s="4" t="s">
        <v>49</v>
      </c>
      <c r="G1428" s="4" t="s">
        <v>68</v>
      </c>
      <c r="H1428" s="6" t="s">
        <v>21</v>
      </c>
      <c r="I1428" s="7">
        <v>65</v>
      </c>
      <c r="J1428" s="8">
        <v>500</v>
      </c>
      <c r="K1428" s="9">
        <v>325000.00000000006</v>
      </c>
      <c r="L1428" s="9">
        <v>97500.000000000015</v>
      </c>
      <c r="M1428" s="10">
        <v>0.3</v>
      </c>
      <c r="N1428" s="4" t="s">
        <v>18</v>
      </c>
    </row>
    <row r="1429" spans="2:14" ht="14.25" customHeight="1" x14ac:dyDescent="0.35">
      <c r="B1429" s="4" t="s">
        <v>25</v>
      </c>
      <c r="C1429" s="4">
        <v>1128299</v>
      </c>
      <c r="D1429" s="5">
        <v>44517</v>
      </c>
      <c r="E1429" s="4" t="s">
        <v>48</v>
      </c>
      <c r="F1429" s="4" t="s">
        <v>49</v>
      </c>
      <c r="G1429" s="4" t="s">
        <v>68</v>
      </c>
      <c r="H1429" s="6" t="s">
        <v>22</v>
      </c>
      <c r="I1429" s="7">
        <v>85</v>
      </c>
      <c r="J1429" s="8">
        <v>475</v>
      </c>
      <c r="K1429" s="9">
        <v>403750.00000000006</v>
      </c>
      <c r="L1429" s="9">
        <v>80750.000000000015</v>
      </c>
      <c r="M1429" s="10">
        <v>0.2</v>
      </c>
      <c r="N1429" s="4" t="s">
        <v>18</v>
      </c>
    </row>
    <row r="1430" spans="2:14" ht="14.25" customHeight="1" x14ac:dyDescent="0.35">
      <c r="B1430" s="4" t="s">
        <v>25</v>
      </c>
      <c r="C1430" s="4">
        <v>1128299</v>
      </c>
      <c r="D1430" s="5">
        <v>44517</v>
      </c>
      <c r="E1430" s="4" t="s">
        <v>48</v>
      </c>
      <c r="F1430" s="4" t="s">
        <v>49</v>
      </c>
      <c r="G1430" s="4" t="s">
        <v>68</v>
      </c>
      <c r="H1430" s="6" t="s">
        <v>23</v>
      </c>
      <c r="I1430" s="7">
        <v>90</v>
      </c>
      <c r="J1430" s="8">
        <v>600</v>
      </c>
      <c r="K1430" s="9">
        <v>540000.00000000012</v>
      </c>
      <c r="L1430" s="9">
        <v>243000.00000000006</v>
      </c>
      <c r="M1430" s="10">
        <v>0.45</v>
      </c>
      <c r="N1430" s="4" t="s">
        <v>18</v>
      </c>
    </row>
    <row r="1431" spans="2:14" ht="14.25" customHeight="1" x14ac:dyDescent="0.35">
      <c r="B1431" s="4" t="s">
        <v>25</v>
      </c>
      <c r="C1431" s="4">
        <v>1128299</v>
      </c>
      <c r="D1431" s="5">
        <v>44546</v>
      </c>
      <c r="E1431" s="4" t="s">
        <v>48</v>
      </c>
      <c r="F1431" s="4" t="s">
        <v>49</v>
      </c>
      <c r="G1431" s="4" t="s">
        <v>68</v>
      </c>
      <c r="H1431" s="6" t="s">
        <v>17</v>
      </c>
      <c r="I1431" s="7">
        <v>75</v>
      </c>
      <c r="J1431" s="8">
        <v>800</v>
      </c>
      <c r="K1431" s="9">
        <v>600000.00000000012</v>
      </c>
      <c r="L1431" s="9">
        <v>180000.00000000003</v>
      </c>
      <c r="M1431" s="10">
        <v>0.3</v>
      </c>
      <c r="N1431" s="4" t="s">
        <v>18</v>
      </c>
    </row>
    <row r="1432" spans="2:14" ht="14.25" customHeight="1" x14ac:dyDescent="0.35">
      <c r="B1432" s="4" t="s">
        <v>25</v>
      </c>
      <c r="C1432" s="4">
        <v>1128299</v>
      </c>
      <c r="D1432" s="5">
        <v>44546</v>
      </c>
      <c r="E1432" s="4" t="s">
        <v>48</v>
      </c>
      <c r="F1432" s="4" t="s">
        <v>49</v>
      </c>
      <c r="G1432" s="4" t="s">
        <v>68</v>
      </c>
      <c r="H1432" s="6" t="s">
        <v>19</v>
      </c>
      <c r="I1432" s="7">
        <v>85</v>
      </c>
      <c r="J1432" s="8">
        <v>800</v>
      </c>
      <c r="K1432" s="9">
        <v>680000.00000000012</v>
      </c>
      <c r="L1432" s="9">
        <v>170000.00000000003</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v>
      </c>
      <c r="J1433" s="8">
        <v>600</v>
      </c>
      <c r="K1433" s="9">
        <v>480000.00000000006</v>
      </c>
      <c r="L1433" s="9">
        <v>144000</v>
      </c>
      <c r="M1433" s="10">
        <v>0.3</v>
      </c>
      <c r="N1433" s="4" t="s">
        <v>18</v>
      </c>
    </row>
    <row r="1434" spans="2:14" ht="14.25" customHeight="1" x14ac:dyDescent="0.35">
      <c r="B1434" s="4" t="s">
        <v>30</v>
      </c>
      <c r="C1434" s="4">
        <v>1128299</v>
      </c>
      <c r="D1434" s="5">
        <v>44546</v>
      </c>
      <c r="E1434" s="4" t="s">
        <v>48</v>
      </c>
      <c r="F1434" s="4" t="s">
        <v>49</v>
      </c>
      <c r="G1434" s="4" t="s">
        <v>68</v>
      </c>
      <c r="H1434" s="6" t="s">
        <v>21</v>
      </c>
      <c r="I1434" s="7">
        <v>80</v>
      </c>
      <c r="J1434" s="8">
        <v>600</v>
      </c>
      <c r="K1434" s="9">
        <v>480000.00000000006</v>
      </c>
      <c r="L1434" s="9">
        <v>144000</v>
      </c>
      <c r="M1434" s="10">
        <v>0.3</v>
      </c>
      <c r="N1434" s="4" t="s">
        <v>18</v>
      </c>
    </row>
    <row r="1435" spans="2:14" ht="14.25" customHeight="1" x14ac:dyDescent="0.35">
      <c r="B1435" s="4" t="s">
        <v>30</v>
      </c>
      <c r="C1435" s="4">
        <v>1128299</v>
      </c>
      <c r="D1435" s="5">
        <v>44546</v>
      </c>
      <c r="E1435" s="4" t="s">
        <v>48</v>
      </c>
      <c r="F1435" s="4" t="s">
        <v>49</v>
      </c>
      <c r="G1435" s="4" t="s">
        <v>68</v>
      </c>
      <c r="H1435" s="6" t="s">
        <v>22</v>
      </c>
      <c r="I1435" s="7">
        <v>90</v>
      </c>
      <c r="J1435" s="8">
        <v>525</v>
      </c>
      <c r="K1435" s="9">
        <v>472500.00000000006</v>
      </c>
      <c r="L1435" s="9">
        <v>94500.000000000015</v>
      </c>
      <c r="M1435" s="10">
        <v>0.2</v>
      </c>
      <c r="N1435" s="4" t="s">
        <v>18</v>
      </c>
    </row>
    <row r="1436" spans="2:14" ht="14.25" customHeight="1" x14ac:dyDescent="0.35">
      <c r="B1436" s="4" t="s">
        <v>30</v>
      </c>
      <c r="C1436" s="4">
        <v>1128299</v>
      </c>
      <c r="D1436" s="5">
        <v>44546</v>
      </c>
      <c r="E1436" s="4" t="s">
        <v>48</v>
      </c>
      <c r="F1436" s="4" t="s">
        <v>49</v>
      </c>
      <c r="G1436" s="4" t="s">
        <v>68</v>
      </c>
      <c r="H1436" s="6" t="s">
        <v>23</v>
      </c>
      <c r="I1436" s="7">
        <v>95</v>
      </c>
      <c r="J1436" s="8">
        <v>625</v>
      </c>
      <c r="K1436" s="9">
        <v>593750.00000000012</v>
      </c>
      <c r="L1436" s="9">
        <v>267187.50000000006</v>
      </c>
      <c r="M1436" s="10">
        <v>0.45</v>
      </c>
      <c r="N1436" s="4" t="s">
        <v>18</v>
      </c>
    </row>
    <row r="1437" spans="2:14"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5">
      <c r="B1441" s="4" t="s">
        <v>30</v>
      </c>
      <c r="C1441" s="4">
        <v>1185732</v>
      </c>
      <c r="D1441" s="5">
        <v>44208</v>
      </c>
      <c r="E1441" s="4" t="s">
        <v>48</v>
      </c>
      <c r="F1441" s="4" t="s">
        <v>49</v>
      </c>
      <c r="G1441" s="4" t="s">
        <v>68</v>
      </c>
      <c r="H1441" s="6" t="s">
        <v>22</v>
      </c>
      <c r="I1441" s="7">
        <v>55</v>
      </c>
      <c r="J1441" s="8">
        <v>550</v>
      </c>
      <c r="K1441" s="9">
        <v>302500.00000000006</v>
      </c>
      <c r="L1441" s="9">
        <v>105875.00000000001</v>
      </c>
      <c r="M1441" s="10">
        <v>0.35</v>
      </c>
      <c r="N1441" s="4" t="s">
        <v>18</v>
      </c>
    </row>
    <row r="1442" spans="2:14"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5">
      <c r="B1447" s="4" t="s">
        <v>30</v>
      </c>
      <c r="C1447" s="4">
        <v>1185732</v>
      </c>
      <c r="D1447" s="5">
        <v>44237</v>
      </c>
      <c r="E1447" s="4" t="s">
        <v>15</v>
      </c>
      <c r="F1447" s="4" t="s">
        <v>16</v>
      </c>
      <c r="G1447" s="4" t="s">
        <v>69</v>
      </c>
      <c r="H1447" s="6" t="s">
        <v>22</v>
      </c>
      <c r="I1447" s="7">
        <v>55</v>
      </c>
      <c r="J1447" s="8">
        <v>550</v>
      </c>
      <c r="K1447" s="9">
        <v>302500.00000000006</v>
      </c>
      <c r="L1447" s="9">
        <v>105875.00000000001</v>
      </c>
      <c r="M1447" s="10">
        <v>0.35</v>
      </c>
      <c r="N1447" s="4" t="s">
        <v>18</v>
      </c>
    </row>
    <row r="1448" spans="2:14"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5">
      <c r="B1453" s="4" t="s">
        <v>30</v>
      </c>
      <c r="C1453" s="4">
        <v>1185732</v>
      </c>
      <c r="D1453" s="5">
        <v>44263</v>
      </c>
      <c r="E1453" s="4" t="s">
        <v>15</v>
      </c>
      <c r="F1453" s="4" t="s">
        <v>16</v>
      </c>
      <c r="G1453" s="4" t="s">
        <v>69</v>
      </c>
      <c r="H1453" s="6" t="s">
        <v>22</v>
      </c>
      <c r="I1453" s="7">
        <v>55</v>
      </c>
      <c r="J1453" s="8">
        <v>475</v>
      </c>
      <c r="K1453" s="9">
        <v>261250.00000000003</v>
      </c>
      <c r="L1453" s="9">
        <v>91437.5</v>
      </c>
      <c r="M1453" s="10">
        <v>0.35</v>
      </c>
      <c r="N1453" s="4" t="s">
        <v>18</v>
      </c>
    </row>
    <row r="1454" spans="2:14"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5">
      <c r="B1459" s="4" t="s">
        <v>30</v>
      </c>
      <c r="C1459" s="4">
        <v>1185732</v>
      </c>
      <c r="D1459" s="5">
        <v>44295</v>
      </c>
      <c r="E1459" s="4" t="s">
        <v>15</v>
      </c>
      <c r="F1459" s="4" t="s">
        <v>16</v>
      </c>
      <c r="G1459" s="4" t="s">
        <v>69</v>
      </c>
      <c r="H1459" s="6" t="s">
        <v>22</v>
      </c>
      <c r="I1459" s="7">
        <v>55</v>
      </c>
      <c r="J1459" s="8">
        <v>475</v>
      </c>
      <c r="K1459" s="9">
        <v>261250.00000000003</v>
      </c>
      <c r="L1459" s="9">
        <v>91437.5</v>
      </c>
      <c r="M1459" s="10">
        <v>0.35</v>
      </c>
      <c r="N1459" s="4" t="s">
        <v>18</v>
      </c>
    </row>
    <row r="1460" spans="2:14"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5">
      <c r="B1461" s="4" t="s">
        <v>30</v>
      </c>
      <c r="C1461" s="4">
        <v>1185732</v>
      </c>
      <c r="D1461" s="5">
        <v>44324</v>
      </c>
      <c r="E1461" s="4" t="s">
        <v>15</v>
      </c>
      <c r="F1461" s="4" t="s">
        <v>16</v>
      </c>
      <c r="G1461" s="4" t="s">
        <v>69</v>
      </c>
      <c r="H1461" s="6" t="s">
        <v>17</v>
      </c>
      <c r="I1461" s="7">
        <v>55</v>
      </c>
      <c r="J1461" s="8">
        <v>870</v>
      </c>
      <c r="K1461" s="9">
        <v>478500.00000000006</v>
      </c>
      <c r="L1461" s="9">
        <v>215325.00000000003</v>
      </c>
      <c r="M1461" s="10">
        <v>0.45</v>
      </c>
      <c r="N1461" s="4" t="s">
        <v>18</v>
      </c>
    </row>
    <row r="1462" spans="2:14" ht="14.25" customHeight="1" x14ac:dyDescent="0.35">
      <c r="B1462" s="4" t="s">
        <v>30</v>
      </c>
      <c r="C1462" s="4">
        <v>1185732</v>
      </c>
      <c r="D1462" s="5">
        <v>44324</v>
      </c>
      <c r="E1462" s="4" t="s">
        <v>15</v>
      </c>
      <c r="F1462" s="4" t="s">
        <v>16</v>
      </c>
      <c r="G1462" s="4" t="s">
        <v>69</v>
      </c>
      <c r="H1462" s="6" t="s">
        <v>19</v>
      </c>
      <c r="I1462" s="7">
        <v>55</v>
      </c>
      <c r="J1462" s="8">
        <v>575</v>
      </c>
      <c r="K1462" s="9">
        <v>316250.00000000006</v>
      </c>
      <c r="L1462" s="9">
        <v>110687.50000000001</v>
      </c>
      <c r="M1462" s="10">
        <v>0.35</v>
      </c>
      <c r="N1462" s="4" t="s">
        <v>18</v>
      </c>
    </row>
    <row r="1463" spans="2:14"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5">
      <c r="B1468" s="4" t="s">
        <v>30</v>
      </c>
      <c r="C1468" s="4">
        <v>1185732</v>
      </c>
      <c r="D1468" s="5">
        <v>44357</v>
      </c>
      <c r="E1468" s="4" t="s">
        <v>15</v>
      </c>
      <c r="F1468" s="4" t="s">
        <v>16</v>
      </c>
      <c r="G1468" s="4" t="s">
        <v>69</v>
      </c>
      <c r="H1468" s="6" t="s">
        <v>19</v>
      </c>
      <c r="I1468" s="7">
        <v>55</v>
      </c>
      <c r="J1468" s="8">
        <v>625</v>
      </c>
      <c r="K1468" s="9">
        <v>343750.00000000006</v>
      </c>
      <c r="L1468" s="9">
        <v>120312.50000000001</v>
      </c>
      <c r="M1468" s="10">
        <v>0.35</v>
      </c>
      <c r="N1468" s="4" t="s">
        <v>18</v>
      </c>
    </row>
    <row r="1469" spans="2:14"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5">
      <c r="B1474" s="4" t="s">
        <v>30</v>
      </c>
      <c r="C1474" s="4">
        <v>1185732</v>
      </c>
      <c r="D1474" s="5">
        <v>44385</v>
      </c>
      <c r="E1474" s="4" t="s">
        <v>15</v>
      </c>
      <c r="F1474" s="4" t="s">
        <v>16</v>
      </c>
      <c r="G1474" s="4" t="s">
        <v>69</v>
      </c>
      <c r="H1474" s="6" t="s">
        <v>19</v>
      </c>
      <c r="I1474" s="7">
        <v>60</v>
      </c>
      <c r="J1474" s="8">
        <v>700</v>
      </c>
      <c r="K1474" s="9">
        <v>420000.00000000006</v>
      </c>
      <c r="L1474" s="9">
        <v>147000</v>
      </c>
      <c r="M1474" s="10">
        <v>0.35</v>
      </c>
      <c r="N1474" s="4" t="s">
        <v>18</v>
      </c>
    </row>
    <row r="1475" spans="2:14" ht="14.25" customHeight="1" x14ac:dyDescent="0.35">
      <c r="B1475" s="4" t="s">
        <v>30</v>
      </c>
      <c r="C1475" s="4">
        <v>1185732</v>
      </c>
      <c r="D1475" s="5">
        <v>44385</v>
      </c>
      <c r="E1475" s="4" t="s">
        <v>15</v>
      </c>
      <c r="F1475" s="4" t="s">
        <v>16</v>
      </c>
      <c r="G1475" s="4" t="s">
        <v>69</v>
      </c>
      <c r="H1475" s="6" t="s">
        <v>20</v>
      </c>
      <c r="I1475" s="7">
        <v>55</v>
      </c>
      <c r="J1475" s="8">
        <v>625</v>
      </c>
      <c r="K1475" s="9">
        <v>343750.00000000006</v>
      </c>
      <c r="L1475" s="9">
        <v>85937.500000000015</v>
      </c>
      <c r="M1475" s="10">
        <v>0.25</v>
      </c>
      <c r="N1475" s="4" t="s">
        <v>18</v>
      </c>
    </row>
    <row r="1476" spans="2:14" ht="14.25" customHeight="1" x14ac:dyDescent="0.35">
      <c r="B1476" s="4" t="s">
        <v>30</v>
      </c>
      <c r="C1476" s="4">
        <v>1185732</v>
      </c>
      <c r="D1476" s="5">
        <v>44385</v>
      </c>
      <c r="E1476" s="4" t="s">
        <v>15</v>
      </c>
      <c r="F1476" s="4" t="s">
        <v>16</v>
      </c>
      <c r="G1476" s="4" t="s">
        <v>69</v>
      </c>
      <c r="H1476" s="6" t="s">
        <v>21</v>
      </c>
      <c r="I1476" s="7">
        <v>55</v>
      </c>
      <c r="J1476" s="8">
        <v>575</v>
      </c>
      <c r="K1476" s="9">
        <v>316250.00000000006</v>
      </c>
      <c r="L1476" s="9">
        <v>94875.000000000015</v>
      </c>
      <c r="M1476" s="10">
        <v>0.3</v>
      </c>
      <c r="N1476" s="4" t="s">
        <v>18</v>
      </c>
    </row>
    <row r="1477" spans="2:14"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5">
      <c r="B1480" s="4" t="s">
        <v>30</v>
      </c>
      <c r="C1480" s="4">
        <v>1185732</v>
      </c>
      <c r="D1480" s="5">
        <v>44417</v>
      </c>
      <c r="E1480" s="4" t="s">
        <v>15</v>
      </c>
      <c r="F1480" s="4" t="s">
        <v>16</v>
      </c>
      <c r="G1480" s="4" t="s">
        <v>69</v>
      </c>
      <c r="H1480" s="6" t="s">
        <v>19</v>
      </c>
      <c r="I1480" s="7">
        <v>60</v>
      </c>
      <c r="J1480" s="8">
        <v>700</v>
      </c>
      <c r="K1480" s="9">
        <v>420000.00000000006</v>
      </c>
      <c r="L1480" s="9">
        <v>147000</v>
      </c>
      <c r="M1480" s="10">
        <v>0.35</v>
      </c>
      <c r="N1480" s="4" t="s">
        <v>18</v>
      </c>
    </row>
    <row r="1481" spans="2:14" ht="14.25" customHeight="1" x14ac:dyDescent="0.35">
      <c r="B1481" s="4" t="s">
        <v>30</v>
      </c>
      <c r="C1481" s="4">
        <v>1185732</v>
      </c>
      <c r="D1481" s="5">
        <v>44417</v>
      </c>
      <c r="E1481" s="4" t="s">
        <v>15</v>
      </c>
      <c r="F1481" s="4" t="s">
        <v>16</v>
      </c>
      <c r="G1481" s="4" t="s">
        <v>69</v>
      </c>
      <c r="H1481" s="6" t="s">
        <v>20</v>
      </c>
      <c r="I1481" s="7">
        <v>55</v>
      </c>
      <c r="J1481" s="8">
        <v>625</v>
      </c>
      <c r="K1481" s="9">
        <v>343750.00000000006</v>
      </c>
      <c r="L1481" s="9">
        <v>85937.500000000015</v>
      </c>
      <c r="M1481" s="10">
        <v>0.25</v>
      </c>
      <c r="N1481" s="4" t="s">
        <v>18</v>
      </c>
    </row>
    <row r="1482" spans="2:14"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5">
      <c r="B1483" s="4" t="s">
        <v>30</v>
      </c>
      <c r="C1483" s="4">
        <v>1185732</v>
      </c>
      <c r="D1483" s="5">
        <v>44417</v>
      </c>
      <c r="E1483" s="4" t="s">
        <v>15</v>
      </c>
      <c r="F1483" s="4" t="s">
        <v>16</v>
      </c>
      <c r="G1483" s="4" t="s">
        <v>69</v>
      </c>
      <c r="H1483" s="6" t="s">
        <v>22</v>
      </c>
      <c r="I1483" s="7">
        <v>55</v>
      </c>
      <c r="J1483" s="8">
        <v>550</v>
      </c>
      <c r="K1483" s="9">
        <v>302500.00000000006</v>
      </c>
      <c r="L1483" s="9">
        <v>105875.00000000001</v>
      </c>
      <c r="M1483" s="10">
        <v>0.35</v>
      </c>
      <c r="N1483" s="4" t="s">
        <v>18</v>
      </c>
    </row>
    <row r="1484" spans="2:14" ht="14.25" customHeight="1" x14ac:dyDescent="0.35">
      <c r="B1484" s="4" t="s">
        <v>30</v>
      </c>
      <c r="C1484" s="4">
        <v>1185732</v>
      </c>
      <c r="D1484" s="5">
        <v>44417</v>
      </c>
      <c r="E1484" s="4" t="s">
        <v>15</v>
      </c>
      <c r="F1484" s="4" t="s">
        <v>16</v>
      </c>
      <c r="G1484" s="4" t="s">
        <v>69</v>
      </c>
      <c r="H1484" s="6" t="s">
        <v>23</v>
      </c>
      <c r="I1484" s="7">
        <v>60</v>
      </c>
      <c r="J1484" s="8">
        <v>725</v>
      </c>
      <c r="K1484" s="9">
        <v>435000.00000000006</v>
      </c>
      <c r="L1484" s="9">
        <v>217500.00000000003</v>
      </c>
      <c r="M1484" s="10">
        <v>0.5</v>
      </c>
      <c r="N1484" s="4" t="s">
        <v>18</v>
      </c>
    </row>
    <row r="1485" spans="2:14" ht="14.25" customHeight="1" x14ac:dyDescent="0.35">
      <c r="B1485" s="4" t="s">
        <v>30</v>
      </c>
      <c r="C1485" s="4">
        <v>1185732</v>
      </c>
      <c r="D1485" s="5">
        <v>44447</v>
      </c>
      <c r="E1485" s="4" t="s">
        <v>15</v>
      </c>
      <c r="F1485" s="4" t="s">
        <v>16</v>
      </c>
      <c r="G1485" s="4" t="s">
        <v>69</v>
      </c>
      <c r="H1485" s="6" t="s">
        <v>17</v>
      </c>
      <c r="I1485" s="7">
        <v>55</v>
      </c>
      <c r="J1485" s="8">
        <v>850</v>
      </c>
      <c r="K1485" s="9">
        <v>467500.00000000006</v>
      </c>
      <c r="L1485" s="9">
        <v>210375.00000000003</v>
      </c>
      <c r="M1485" s="10">
        <v>0.45</v>
      </c>
      <c r="N1485" s="4" t="s">
        <v>18</v>
      </c>
    </row>
    <row r="1486" spans="2:14" ht="14.25" customHeight="1" x14ac:dyDescent="0.35">
      <c r="B1486" s="4" t="s">
        <v>30</v>
      </c>
      <c r="C1486" s="4">
        <v>1185732</v>
      </c>
      <c r="D1486" s="5">
        <v>44447</v>
      </c>
      <c r="E1486" s="4" t="s">
        <v>15</v>
      </c>
      <c r="F1486" s="4" t="s">
        <v>16</v>
      </c>
      <c r="G1486" s="4" t="s">
        <v>69</v>
      </c>
      <c r="H1486" s="6" t="s">
        <v>19</v>
      </c>
      <c r="I1486" s="7">
        <v>50</v>
      </c>
      <c r="J1486" s="8">
        <v>650</v>
      </c>
      <c r="K1486" s="9">
        <v>325000.00000000012</v>
      </c>
      <c r="L1486" s="9">
        <v>113750.00000000003</v>
      </c>
      <c r="M1486" s="10">
        <v>0.35</v>
      </c>
      <c r="N1486" s="4" t="s">
        <v>18</v>
      </c>
    </row>
    <row r="1487" spans="2:14"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5">
      <c r="B1489" s="4" t="s">
        <v>30</v>
      </c>
      <c r="C1489" s="4">
        <v>1185732</v>
      </c>
      <c r="D1489" s="5">
        <v>44447</v>
      </c>
      <c r="E1489" s="4" t="s">
        <v>15</v>
      </c>
      <c r="F1489" s="4" t="s">
        <v>16</v>
      </c>
      <c r="G1489" s="4" t="s">
        <v>69</v>
      </c>
      <c r="H1489" s="6" t="s">
        <v>22</v>
      </c>
      <c r="I1489" s="7">
        <v>55</v>
      </c>
      <c r="J1489" s="8">
        <v>525</v>
      </c>
      <c r="K1489" s="9">
        <v>288750.00000000006</v>
      </c>
      <c r="L1489" s="9">
        <v>101062.50000000001</v>
      </c>
      <c r="M1489" s="10">
        <v>0.35</v>
      </c>
      <c r="N1489" s="4" t="s">
        <v>18</v>
      </c>
    </row>
    <row r="1490" spans="2:14" ht="14.25" customHeight="1" x14ac:dyDescent="0.35">
      <c r="B1490" s="4" t="s">
        <v>30</v>
      </c>
      <c r="C1490" s="4">
        <v>1185732</v>
      </c>
      <c r="D1490" s="5">
        <v>44447</v>
      </c>
      <c r="E1490" s="4" t="s">
        <v>15</v>
      </c>
      <c r="F1490" s="4" t="s">
        <v>16</v>
      </c>
      <c r="G1490" s="4" t="s">
        <v>69</v>
      </c>
      <c r="H1490" s="6" t="s">
        <v>23</v>
      </c>
      <c r="I1490" s="7">
        <v>60</v>
      </c>
      <c r="J1490" s="8">
        <v>625</v>
      </c>
      <c r="K1490" s="9">
        <v>375000.00000000006</v>
      </c>
      <c r="L1490" s="9">
        <v>187500.00000000003</v>
      </c>
      <c r="M1490" s="10">
        <v>0.5</v>
      </c>
      <c r="N1490" s="4" t="s">
        <v>18</v>
      </c>
    </row>
    <row r="1491" spans="2:14" ht="14.25" customHeight="1" x14ac:dyDescent="0.35">
      <c r="B1491" s="4" t="s">
        <v>30</v>
      </c>
      <c r="C1491" s="4">
        <v>1185732</v>
      </c>
      <c r="D1491" s="5">
        <v>44479</v>
      </c>
      <c r="E1491" s="4" t="s">
        <v>15</v>
      </c>
      <c r="F1491" s="4" t="s">
        <v>16</v>
      </c>
      <c r="G1491" s="4" t="s">
        <v>69</v>
      </c>
      <c r="H1491" s="6" t="s">
        <v>17</v>
      </c>
      <c r="I1491" s="7">
        <v>60</v>
      </c>
      <c r="J1491" s="8">
        <v>800</v>
      </c>
      <c r="K1491" s="9">
        <v>480000.00000000006</v>
      </c>
      <c r="L1491" s="9">
        <v>216000.00000000003</v>
      </c>
      <c r="M1491" s="10">
        <v>0.45</v>
      </c>
      <c r="N1491" s="4" t="s">
        <v>18</v>
      </c>
    </row>
    <row r="1492" spans="2:14" ht="14.25" customHeight="1" x14ac:dyDescent="0.35">
      <c r="B1492" s="4" t="s">
        <v>30</v>
      </c>
      <c r="C1492" s="4">
        <v>1185732</v>
      </c>
      <c r="D1492" s="5">
        <v>44479</v>
      </c>
      <c r="E1492" s="4" t="s">
        <v>15</v>
      </c>
      <c r="F1492" s="4" t="s">
        <v>16</v>
      </c>
      <c r="G1492" s="4" t="s">
        <v>69</v>
      </c>
      <c r="H1492" s="6" t="s">
        <v>19</v>
      </c>
      <c r="I1492" s="7">
        <v>50</v>
      </c>
      <c r="J1492" s="8">
        <v>625</v>
      </c>
      <c r="K1492" s="9">
        <v>312500.00000000012</v>
      </c>
      <c r="L1492" s="9">
        <v>109375.00000000003</v>
      </c>
      <c r="M1492" s="10">
        <v>0.35</v>
      </c>
      <c r="N1492" s="4" t="s">
        <v>18</v>
      </c>
    </row>
    <row r="1493" spans="2:14" ht="14.25" customHeight="1" x14ac:dyDescent="0.35">
      <c r="B1493" s="4" t="s">
        <v>30</v>
      </c>
      <c r="C1493" s="4">
        <v>1185732</v>
      </c>
      <c r="D1493" s="5">
        <v>44479</v>
      </c>
      <c r="E1493" s="4" t="s">
        <v>15</v>
      </c>
      <c r="F1493" s="4" t="s">
        <v>16</v>
      </c>
      <c r="G1493" s="4" t="s">
        <v>69</v>
      </c>
      <c r="H1493" s="6" t="s">
        <v>20</v>
      </c>
      <c r="I1493" s="7">
        <v>50</v>
      </c>
      <c r="J1493" s="8">
        <v>525</v>
      </c>
      <c r="K1493" s="9">
        <v>262500.00000000006</v>
      </c>
      <c r="L1493" s="9">
        <v>65625.000000000015</v>
      </c>
      <c r="M1493" s="10">
        <v>0.25</v>
      </c>
      <c r="N1493" s="4" t="s">
        <v>18</v>
      </c>
    </row>
    <row r="1494" spans="2:14" ht="14.25" customHeight="1" x14ac:dyDescent="0.35">
      <c r="B1494" s="4" t="s">
        <v>30</v>
      </c>
      <c r="C1494" s="4">
        <v>1185732</v>
      </c>
      <c r="D1494" s="5">
        <v>44479</v>
      </c>
      <c r="E1494" s="4" t="s">
        <v>15</v>
      </c>
      <c r="F1494" s="4" t="s">
        <v>16</v>
      </c>
      <c r="G1494" s="4" t="s">
        <v>69</v>
      </c>
      <c r="H1494" s="6" t="s">
        <v>21</v>
      </c>
      <c r="I1494" s="7">
        <v>50</v>
      </c>
      <c r="J1494" s="8">
        <v>500</v>
      </c>
      <c r="K1494" s="9">
        <v>250000.00000000006</v>
      </c>
      <c r="L1494" s="9">
        <v>75000.000000000015</v>
      </c>
      <c r="M1494" s="10">
        <v>0.3</v>
      </c>
      <c r="N1494" s="4" t="s">
        <v>18</v>
      </c>
    </row>
    <row r="1495" spans="2:14" ht="14.25" customHeight="1" x14ac:dyDescent="0.35">
      <c r="B1495" s="4" t="s">
        <v>30</v>
      </c>
      <c r="C1495" s="4">
        <v>1185732</v>
      </c>
      <c r="D1495" s="5">
        <v>44479</v>
      </c>
      <c r="E1495" s="4" t="s">
        <v>15</v>
      </c>
      <c r="F1495" s="4" t="s">
        <v>16</v>
      </c>
      <c r="G1495" s="4" t="s">
        <v>69</v>
      </c>
      <c r="H1495" s="6" t="s">
        <v>22</v>
      </c>
      <c r="I1495" s="7">
        <v>60</v>
      </c>
      <c r="J1495" s="8">
        <v>500</v>
      </c>
      <c r="K1495" s="9">
        <v>300000.00000000006</v>
      </c>
      <c r="L1495" s="9">
        <v>105000.00000000001</v>
      </c>
      <c r="M1495" s="10">
        <v>0.35</v>
      </c>
      <c r="N1495" s="4" t="s">
        <v>18</v>
      </c>
    </row>
    <row r="1496" spans="2:14"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5">
      <c r="B1497" s="4" t="s">
        <v>30</v>
      </c>
      <c r="C1497" s="4">
        <v>1185732</v>
      </c>
      <c r="D1497" s="5">
        <v>44509</v>
      </c>
      <c r="E1497" s="4" t="s">
        <v>15</v>
      </c>
      <c r="F1497" s="4" t="s">
        <v>16</v>
      </c>
      <c r="G1497" s="4" t="s">
        <v>69</v>
      </c>
      <c r="H1497" s="6" t="s">
        <v>17</v>
      </c>
      <c r="I1497" s="7">
        <v>60</v>
      </c>
      <c r="J1497" s="8">
        <v>775</v>
      </c>
      <c r="K1497" s="9">
        <v>465000.00000000006</v>
      </c>
      <c r="L1497" s="9">
        <v>209250.00000000003</v>
      </c>
      <c r="M1497" s="10">
        <v>0.45</v>
      </c>
      <c r="N1497" s="4" t="s">
        <v>18</v>
      </c>
    </row>
    <row r="1498" spans="2:14" ht="14.25" customHeight="1" x14ac:dyDescent="0.35">
      <c r="B1498" s="4" t="s">
        <v>30</v>
      </c>
      <c r="C1498" s="4">
        <v>1185732</v>
      </c>
      <c r="D1498" s="5">
        <v>44509</v>
      </c>
      <c r="E1498" s="4" t="s">
        <v>15</v>
      </c>
      <c r="F1498" s="4" t="s">
        <v>16</v>
      </c>
      <c r="G1498" s="4" t="s">
        <v>69</v>
      </c>
      <c r="H1498" s="6" t="s">
        <v>19</v>
      </c>
      <c r="I1498" s="7">
        <v>50</v>
      </c>
      <c r="J1498" s="8">
        <v>600</v>
      </c>
      <c r="K1498" s="9">
        <v>300000.00000000006</v>
      </c>
      <c r="L1498" s="9">
        <v>105000.00000000001</v>
      </c>
      <c r="M1498" s="10">
        <v>0.35</v>
      </c>
      <c r="N1498" s="4" t="s">
        <v>18</v>
      </c>
    </row>
    <row r="1499" spans="2:14" ht="14.25" customHeight="1" x14ac:dyDescent="0.35">
      <c r="B1499" s="4" t="s">
        <v>30</v>
      </c>
      <c r="C1499" s="4">
        <v>1185732</v>
      </c>
      <c r="D1499" s="5">
        <v>44509</v>
      </c>
      <c r="E1499" s="4" t="s">
        <v>15</v>
      </c>
      <c r="F1499" s="4" t="s">
        <v>16</v>
      </c>
      <c r="G1499" s="4" t="s">
        <v>69</v>
      </c>
      <c r="H1499" s="6" t="s">
        <v>20</v>
      </c>
      <c r="I1499" s="7">
        <v>50</v>
      </c>
      <c r="J1499" s="8">
        <v>545</v>
      </c>
      <c r="K1499" s="9">
        <v>272500.00000000006</v>
      </c>
      <c r="L1499" s="9">
        <v>68125.000000000015</v>
      </c>
      <c r="M1499" s="10">
        <v>0.25</v>
      </c>
      <c r="N1499" s="4" t="s">
        <v>18</v>
      </c>
    </row>
    <row r="1500" spans="2:14" ht="14.25" customHeight="1" x14ac:dyDescent="0.35">
      <c r="B1500" s="4" t="s">
        <v>30</v>
      </c>
      <c r="C1500" s="4">
        <v>1185732</v>
      </c>
      <c r="D1500" s="5">
        <v>44509</v>
      </c>
      <c r="E1500" s="4" t="s">
        <v>15</v>
      </c>
      <c r="F1500" s="4" t="s">
        <v>16</v>
      </c>
      <c r="G1500" s="4" t="s">
        <v>69</v>
      </c>
      <c r="H1500" s="6" t="s">
        <v>21</v>
      </c>
      <c r="I1500" s="7">
        <v>50</v>
      </c>
      <c r="J1500" s="8">
        <v>575</v>
      </c>
      <c r="K1500" s="9">
        <v>287500.00000000006</v>
      </c>
      <c r="L1500" s="9">
        <v>86250.000000000015</v>
      </c>
      <c r="M1500" s="10">
        <v>0.3</v>
      </c>
      <c r="N1500" s="4" t="s">
        <v>18</v>
      </c>
    </row>
    <row r="1501" spans="2:14"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5">
      <c r="B1504" s="4" t="s">
        <v>30</v>
      </c>
      <c r="C1504" s="4">
        <v>1185732</v>
      </c>
      <c r="D1504" s="5">
        <v>44538</v>
      </c>
      <c r="E1504" s="4" t="s">
        <v>15</v>
      </c>
      <c r="F1504" s="4" t="s">
        <v>16</v>
      </c>
      <c r="G1504" s="4" t="s">
        <v>69</v>
      </c>
      <c r="H1504" s="6" t="s">
        <v>19</v>
      </c>
      <c r="I1504" s="7">
        <v>55</v>
      </c>
      <c r="J1504" s="8">
        <v>675</v>
      </c>
      <c r="K1504" s="9">
        <v>371250.00000000006</v>
      </c>
      <c r="L1504" s="9">
        <v>129937.50000000001</v>
      </c>
      <c r="M1504" s="10">
        <v>0.35</v>
      </c>
      <c r="N1504" s="4" t="s">
        <v>18</v>
      </c>
    </row>
    <row r="1505" spans="2:14" ht="14.25" customHeight="1" x14ac:dyDescent="0.35">
      <c r="B1505" s="4" t="s">
        <v>34</v>
      </c>
      <c r="C1505" s="4">
        <v>1185732</v>
      </c>
      <c r="D1505" s="5">
        <v>44538</v>
      </c>
      <c r="E1505" s="4" t="s">
        <v>15</v>
      </c>
      <c r="F1505" s="4" t="s">
        <v>16</v>
      </c>
      <c r="G1505" s="4" t="s">
        <v>69</v>
      </c>
      <c r="H1505" s="6" t="s">
        <v>20</v>
      </c>
      <c r="I1505" s="7">
        <v>55</v>
      </c>
      <c r="J1505" s="8">
        <v>625</v>
      </c>
      <c r="K1505" s="9">
        <v>343750.00000000006</v>
      </c>
      <c r="L1505" s="9">
        <v>85937.500000000015</v>
      </c>
      <c r="M1505" s="10">
        <v>0.25</v>
      </c>
      <c r="N1505" s="4" t="s">
        <v>18</v>
      </c>
    </row>
    <row r="1506" spans="2:14" ht="14.25" customHeight="1" x14ac:dyDescent="0.35">
      <c r="B1506" s="4" t="s">
        <v>34</v>
      </c>
      <c r="C1506" s="4">
        <v>1185732</v>
      </c>
      <c r="D1506" s="5">
        <v>44538</v>
      </c>
      <c r="E1506" s="4" t="s">
        <v>15</v>
      </c>
      <c r="F1506" s="4" t="s">
        <v>16</v>
      </c>
      <c r="G1506" s="4" t="s">
        <v>69</v>
      </c>
      <c r="H1506" s="6" t="s">
        <v>21</v>
      </c>
      <c r="I1506" s="7">
        <v>55</v>
      </c>
      <c r="J1506" s="8">
        <v>575</v>
      </c>
      <c r="K1506" s="9">
        <v>316250.00000000006</v>
      </c>
      <c r="L1506" s="9">
        <v>94875.000000000015</v>
      </c>
      <c r="M1506" s="10">
        <v>0.3</v>
      </c>
      <c r="N1506" s="4" t="s">
        <v>18</v>
      </c>
    </row>
    <row r="1507" spans="2:14"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5">
      <c r="B1511" s="4" t="s">
        <v>34</v>
      </c>
      <c r="C1511" s="4">
        <v>1185732</v>
      </c>
      <c r="D1511" s="5">
        <v>44210</v>
      </c>
      <c r="E1511" s="4" t="s">
        <v>15</v>
      </c>
      <c r="F1511" s="4" t="s">
        <v>16</v>
      </c>
      <c r="G1511" s="4" t="s">
        <v>69</v>
      </c>
      <c r="H1511" s="6" t="s">
        <v>20</v>
      </c>
      <c r="I1511" s="7">
        <v>30</v>
      </c>
      <c r="J1511" s="8">
        <v>600</v>
      </c>
      <c r="K1511" s="9">
        <v>180000.00000000003</v>
      </c>
      <c r="L1511" s="9">
        <v>63000.000000000007</v>
      </c>
      <c r="M1511" s="10">
        <v>0.35</v>
      </c>
      <c r="N1511" s="4" t="s">
        <v>18</v>
      </c>
    </row>
    <row r="1512" spans="2:14"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5">
      <c r="B1517" s="4" t="s">
        <v>34</v>
      </c>
      <c r="C1517" s="4">
        <v>1185732</v>
      </c>
      <c r="D1517" s="5">
        <v>44239</v>
      </c>
      <c r="E1517" s="4" t="s">
        <v>15</v>
      </c>
      <c r="F1517" s="4" t="s">
        <v>16</v>
      </c>
      <c r="G1517" s="4" t="s">
        <v>69</v>
      </c>
      <c r="H1517" s="6" t="s">
        <v>20</v>
      </c>
      <c r="I1517" s="7">
        <v>30</v>
      </c>
      <c r="J1517" s="8">
        <v>550</v>
      </c>
      <c r="K1517" s="9">
        <v>165000.00000000003</v>
      </c>
      <c r="L1517" s="9">
        <v>57750.000000000007</v>
      </c>
      <c r="M1517" s="10">
        <v>0.35</v>
      </c>
      <c r="N1517" s="4" t="s">
        <v>18</v>
      </c>
    </row>
    <row r="1518" spans="2:14"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5">
      <c r="B1523" s="4" t="s">
        <v>34</v>
      </c>
      <c r="C1523" s="4">
        <v>1185732</v>
      </c>
      <c r="D1523" s="5">
        <v>44265</v>
      </c>
      <c r="E1523" s="4" t="s">
        <v>31</v>
      </c>
      <c r="F1523" s="4" t="s">
        <v>70</v>
      </c>
      <c r="G1523" s="4" t="s">
        <v>71</v>
      </c>
      <c r="H1523" s="6" t="s">
        <v>20</v>
      </c>
      <c r="I1523" s="7">
        <v>30</v>
      </c>
      <c r="J1523" s="8">
        <v>550</v>
      </c>
      <c r="K1523" s="9">
        <v>165000.00000000003</v>
      </c>
      <c r="L1523" s="9">
        <v>57750.000000000007</v>
      </c>
      <c r="M1523" s="10">
        <v>0.35</v>
      </c>
      <c r="N1523" s="4" t="s">
        <v>18</v>
      </c>
    </row>
    <row r="1524" spans="2:14"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5">
      <c r="B1529" s="4" t="s">
        <v>34</v>
      </c>
      <c r="C1529" s="4">
        <v>1185732</v>
      </c>
      <c r="D1529" s="5">
        <v>44297</v>
      </c>
      <c r="E1529" s="4" t="s">
        <v>31</v>
      </c>
      <c r="F1529" s="4" t="s">
        <v>70</v>
      </c>
      <c r="G1529" s="4" t="s">
        <v>71</v>
      </c>
      <c r="H1529" s="6" t="s">
        <v>20</v>
      </c>
      <c r="I1529" s="7">
        <v>30</v>
      </c>
      <c r="J1529" s="8">
        <v>500</v>
      </c>
      <c r="K1529" s="9">
        <v>150000.00000000003</v>
      </c>
      <c r="L1529" s="9">
        <v>52500.000000000007</v>
      </c>
      <c r="M1529" s="10">
        <v>0.35</v>
      </c>
      <c r="N1529" s="4" t="s">
        <v>18</v>
      </c>
    </row>
    <row r="1530" spans="2:14"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5">
      <c r="B1534" s="4" t="s">
        <v>34</v>
      </c>
      <c r="C1534" s="4">
        <v>1185732</v>
      </c>
      <c r="D1534" s="5">
        <v>44326</v>
      </c>
      <c r="E1534" s="4" t="s">
        <v>31</v>
      </c>
      <c r="F1534" s="4" t="s">
        <v>70</v>
      </c>
      <c r="G1534" s="4" t="s">
        <v>71</v>
      </c>
      <c r="H1534" s="6" t="s">
        <v>19</v>
      </c>
      <c r="I1534" s="7">
        <v>45</v>
      </c>
      <c r="J1534" s="8">
        <v>525</v>
      </c>
      <c r="K1534" s="9">
        <v>236250.00000000003</v>
      </c>
      <c r="L1534" s="9">
        <v>70875</v>
      </c>
      <c r="M1534" s="10">
        <v>0.3</v>
      </c>
      <c r="N1534" s="4" t="s">
        <v>18</v>
      </c>
    </row>
    <row r="1535" spans="2:14"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5">
      <c r="B1538" s="4" t="s">
        <v>34</v>
      </c>
      <c r="C1538" s="4">
        <v>1185732</v>
      </c>
      <c r="D1538" s="5">
        <v>44326</v>
      </c>
      <c r="E1538" s="4" t="s">
        <v>31</v>
      </c>
      <c r="F1538" s="4" t="s">
        <v>70</v>
      </c>
      <c r="G1538" s="4" t="s">
        <v>71</v>
      </c>
      <c r="H1538" s="6" t="s">
        <v>23</v>
      </c>
      <c r="I1538" s="7">
        <v>55</v>
      </c>
      <c r="J1538" s="8">
        <v>600</v>
      </c>
      <c r="K1538" s="9">
        <v>330000.00000000006</v>
      </c>
      <c r="L1538" s="9">
        <v>82500.000000000015</v>
      </c>
      <c r="M1538" s="10">
        <v>0.25</v>
      </c>
      <c r="N1538" s="4" t="s">
        <v>18</v>
      </c>
    </row>
    <row r="1539" spans="2:14"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5">
      <c r="B1540" s="4" t="s">
        <v>34</v>
      </c>
      <c r="C1540" s="4">
        <v>1185732</v>
      </c>
      <c r="D1540" s="5">
        <v>44359</v>
      </c>
      <c r="E1540" s="4" t="s">
        <v>31</v>
      </c>
      <c r="F1540" s="4" t="s">
        <v>70</v>
      </c>
      <c r="G1540" s="4" t="s">
        <v>71</v>
      </c>
      <c r="H1540" s="6" t="s">
        <v>19</v>
      </c>
      <c r="I1540" s="7">
        <v>45</v>
      </c>
      <c r="J1540" s="8">
        <v>600</v>
      </c>
      <c r="K1540" s="9">
        <v>270000.00000000006</v>
      </c>
      <c r="L1540" s="9">
        <v>81000.000000000015</v>
      </c>
      <c r="M1540" s="10">
        <v>0.3</v>
      </c>
      <c r="N1540" s="4" t="s">
        <v>18</v>
      </c>
    </row>
    <row r="1541" spans="2:14"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5">
      <c r="B1544" s="4" t="s">
        <v>34</v>
      </c>
      <c r="C1544" s="4">
        <v>1185732</v>
      </c>
      <c r="D1544" s="5">
        <v>44359</v>
      </c>
      <c r="E1544" s="4" t="s">
        <v>31</v>
      </c>
      <c r="F1544" s="4" t="s">
        <v>70</v>
      </c>
      <c r="G1544" s="4" t="s">
        <v>71</v>
      </c>
      <c r="H1544" s="6" t="s">
        <v>23</v>
      </c>
      <c r="I1544" s="7">
        <v>55</v>
      </c>
      <c r="J1544" s="8">
        <v>650</v>
      </c>
      <c r="K1544" s="9">
        <v>357500.00000000006</v>
      </c>
      <c r="L1544" s="9">
        <v>89375.000000000015</v>
      </c>
      <c r="M1544" s="10">
        <v>0.25</v>
      </c>
      <c r="N1544" s="4" t="s">
        <v>18</v>
      </c>
    </row>
    <row r="1545" spans="2:14"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5">
      <c r="B1546" s="4" t="s">
        <v>34</v>
      </c>
      <c r="C1546" s="4">
        <v>1185732</v>
      </c>
      <c r="D1546" s="5">
        <v>44387</v>
      </c>
      <c r="E1546" s="4" t="s">
        <v>31</v>
      </c>
      <c r="F1546" s="4" t="s">
        <v>70</v>
      </c>
      <c r="G1546" s="4" t="s">
        <v>71</v>
      </c>
      <c r="H1546" s="6" t="s">
        <v>19</v>
      </c>
      <c r="I1546" s="7">
        <v>45</v>
      </c>
      <c r="J1546" s="8">
        <v>625</v>
      </c>
      <c r="K1546" s="9">
        <v>281250.00000000006</v>
      </c>
      <c r="L1546" s="9">
        <v>84375.000000000015</v>
      </c>
      <c r="M1546" s="10">
        <v>0.3</v>
      </c>
      <c r="N1546" s="4" t="s">
        <v>18</v>
      </c>
    </row>
    <row r="1547" spans="2:14"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5">
      <c r="B1550" s="4" t="s">
        <v>34</v>
      </c>
      <c r="C1550" s="4">
        <v>1185732</v>
      </c>
      <c r="D1550" s="5">
        <v>44387</v>
      </c>
      <c r="E1550" s="4" t="s">
        <v>31</v>
      </c>
      <c r="F1550" s="4" t="s">
        <v>70</v>
      </c>
      <c r="G1550" s="4" t="s">
        <v>71</v>
      </c>
      <c r="H1550" s="6" t="s">
        <v>23</v>
      </c>
      <c r="I1550" s="7">
        <v>55</v>
      </c>
      <c r="J1550" s="8">
        <v>700</v>
      </c>
      <c r="K1550" s="9">
        <v>385000.00000000006</v>
      </c>
      <c r="L1550" s="9">
        <v>96250.000000000015</v>
      </c>
      <c r="M1550" s="10">
        <v>0.25</v>
      </c>
      <c r="N1550" s="4" t="s">
        <v>18</v>
      </c>
    </row>
    <row r="1551" spans="2:14"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5">
      <c r="B1552" s="4" t="s">
        <v>34</v>
      </c>
      <c r="C1552" s="4">
        <v>1185732</v>
      </c>
      <c r="D1552" s="5">
        <v>44419</v>
      </c>
      <c r="E1552" s="4" t="s">
        <v>31</v>
      </c>
      <c r="F1552" s="4" t="s">
        <v>70</v>
      </c>
      <c r="G1552" s="4" t="s">
        <v>71</v>
      </c>
      <c r="H1552" s="6" t="s">
        <v>19</v>
      </c>
      <c r="I1552" s="7">
        <v>45</v>
      </c>
      <c r="J1552" s="8">
        <v>625</v>
      </c>
      <c r="K1552" s="9">
        <v>281250.00000000006</v>
      </c>
      <c r="L1552" s="9">
        <v>84375.000000000015</v>
      </c>
      <c r="M1552" s="10">
        <v>0.3</v>
      </c>
      <c r="N1552" s="4" t="s">
        <v>18</v>
      </c>
    </row>
    <row r="1553" spans="2:14"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5">
      <c r="B1556" s="4" t="s">
        <v>34</v>
      </c>
      <c r="C1556" s="4">
        <v>1185732</v>
      </c>
      <c r="D1556" s="5">
        <v>44419</v>
      </c>
      <c r="E1556" s="4" t="s">
        <v>31</v>
      </c>
      <c r="F1556" s="4" t="s">
        <v>70</v>
      </c>
      <c r="G1556" s="4" t="s">
        <v>71</v>
      </c>
      <c r="H1556" s="6" t="s">
        <v>23</v>
      </c>
      <c r="I1556" s="7">
        <v>55</v>
      </c>
      <c r="J1556" s="8">
        <v>675</v>
      </c>
      <c r="K1556" s="9">
        <v>371250.00000000006</v>
      </c>
      <c r="L1556" s="9">
        <v>92812.500000000015</v>
      </c>
      <c r="M1556" s="10">
        <v>0.25</v>
      </c>
      <c r="N1556" s="4" t="s">
        <v>18</v>
      </c>
    </row>
    <row r="1557" spans="2:14"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5">
      <c r="B1558" s="4" t="s">
        <v>34</v>
      </c>
      <c r="C1558" s="4">
        <v>1185732</v>
      </c>
      <c r="D1558" s="5">
        <v>44449</v>
      </c>
      <c r="E1558" s="4" t="s">
        <v>31</v>
      </c>
      <c r="F1558" s="4" t="s">
        <v>70</v>
      </c>
      <c r="G1558" s="4" t="s">
        <v>71</v>
      </c>
      <c r="H1558" s="6" t="s">
        <v>19</v>
      </c>
      <c r="I1558" s="7">
        <v>45</v>
      </c>
      <c r="J1558" s="8">
        <v>600</v>
      </c>
      <c r="K1558" s="9">
        <v>270000.00000000006</v>
      </c>
      <c r="L1558" s="9">
        <v>81000.000000000015</v>
      </c>
      <c r="M1558" s="10">
        <v>0.3</v>
      </c>
      <c r="N1558" s="4" t="s">
        <v>18</v>
      </c>
    </row>
    <row r="1559" spans="2:14"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5">
      <c r="B1562" s="4" t="s">
        <v>34</v>
      </c>
      <c r="C1562" s="4">
        <v>1185732</v>
      </c>
      <c r="D1562" s="5">
        <v>44449</v>
      </c>
      <c r="E1562" s="4" t="s">
        <v>31</v>
      </c>
      <c r="F1562" s="4" t="s">
        <v>70</v>
      </c>
      <c r="G1562" s="4" t="s">
        <v>71</v>
      </c>
      <c r="H1562" s="6" t="s">
        <v>23</v>
      </c>
      <c r="I1562" s="7">
        <v>55</v>
      </c>
      <c r="J1562" s="8">
        <v>600</v>
      </c>
      <c r="K1562" s="9">
        <v>330000.00000000006</v>
      </c>
      <c r="L1562" s="9">
        <v>82500.000000000015</v>
      </c>
      <c r="M1562" s="10">
        <v>0.25</v>
      </c>
      <c r="N1562" s="4" t="s">
        <v>18</v>
      </c>
    </row>
    <row r="1563" spans="2:14" ht="14.25" customHeight="1" x14ac:dyDescent="0.35">
      <c r="B1563" s="4" t="s">
        <v>34</v>
      </c>
      <c r="C1563" s="4">
        <v>1185732</v>
      </c>
      <c r="D1563" s="5">
        <v>44481</v>
      </c>
      <c r="E1563" s="4" t="s">
        <v>31</v>
      </c>
      <c r="F1563" s="4" t="s">
        <v>70</v>
      </c>
      <c r="G1563" s="4" t="s">
        <v>71</v>
      </c>
      <c r="H1563" s="6" t="s">
        <v>17</v>
      </c>
      <c r="I1563" s="7">
        <v>55</v>
      </c>
      <c r="J1563" s="8">
        <v>775</v>
      </c>
      <c r="K1563" s="9">
        <v>426250.00000000006</v>
      </c>
      <c r="L1563" s="9">
        <v>213125.00000000003</v>
      </c>
      <c r="M1563" s="10">
        <v>0.5</v>
      </c>
      <c r="N1563" s="4" t="s">
        <v>18</v>
      </c>
    </row>
    <row r="1564" spans="2:14" ht="14.25" customHeight="1" x14ac:dyDescent="0.35">
      <c r="B1564" s="4" t="s">
        <v>34</v>
      </c>
      <c r="C1564" s="4">
        <v>1185732</v>
      </c>
      <c r="D1564" s="5">
        <v>44481</v>
      </c>
      <c r="E1564" s="4" t="s">
        <v>31</v>
      </c>
      <c r="F1564" s="4" t="s">
        <v>70</v>
      </c>
      <c r="G1564" s="4" t="s">
        <v>71</v>
      </c>
      <c r="H1564" s="6" t="s">
        <v>19</v>
      </c>
      <c r="I1564" s="7">
        <v>45</v>
      </c>
      <c r="J1564" s="8">
        <v>600</v>
      </c>
      <c r="K1564" s="9">
        <v>270000.00000000006</v>
      </c>
      <c r="L1564" s="9">
        <v>81000.000000000015</v>
      </c>
      <c r="M1564" s="10">
        <v>0.3</v>
      </c>
      <c r="N1564" s="4" t="s">
        <v>18</v>
      </c>
    </row>
    <row r="1565" spans="2:14" ht="14.25" customHeight="1" x14ac:dyDescent="0.35">
      <c r="B1565" s="4" t="s">
        <v>34</v>
      </c>
      <c r="C1565" s="4">
        <v>1185732</v>
      </c>
      <c r="D1565" s="5">
        <v>44481</v>
      </c>
      <c r="E1565" s="4" t="s">
        <v>31</v>
      </c>
      <c r="F1565" s="4" t="s">
        <v>70</v>
      </c>
      <c r="G1565" s="4" t="s">
        <v>71</v>
      </c>
      <c r="H1565" s="6" t="s">
        <v>20</v>
      </c>
      <c r="I1565" s="7">
        <v>45</v>
      </c>
      <c r="J1565" s="8">
        <v>500</v>
      </c>
      <c r="K1565" s="9">
        <v>225000.00000000003</v>
      </c>
      <c r="L1565" s="9">
        <v>78750</v>
      </c>
      <c r="M1565" s="10">
        <v>0.35</v>
      </c>
      <c r="N1565" s="4" t="s">
        <v>18</v>
      </c>
    </row>
    <row r="1566" spans="2:14" ht="14.25" customHeight="1" x14ac:dyDescent="0.35">
      <c r="B1566" s="4" t="s">
        <v>34</v>
      </c>
      <c r="C1566" s="4">
        <v>1185732</v>
      </c>
      <c r="D1566" s="5">
        <v>44481</v>
      </c>
      <c r="E1566" s="4" t="s">
        <v>31</v>
      </c>
      <c r="F1566" s="4" t="s">
        <v>70</v>
      </c>
      <c r="G1566" s="4" t="s">
        <v>71</v>
      </c>
      <c r="H1566" s="6" t="s">
        <v>21</v>
      </c>
      <c r="I1566" s="7">
        <v>45</v>
      </c>
      <c r="J1566" s="8">
        <v>475</v>
      </c>
      <c r="K1566" s="9">
        <v>213750.00000000003</v>
      </c>
      <c r="L1566" s="9">
        <v>74812.5</v>
      </c>
      <c r="M1566" s="10">
        <v>0.35</v>
      </c>
      <c r="N1566" s="4" t="s">
        <v>18</v>
      </c>
    </row>
    <row r="1567" spans="2:14" ht="14.25" customHeight="1" x14ac:dyDescent="0.35">
      <c r="B1567" s="4" t="s">
        <v>34</v>
      </c>
      <c r="C1567" s="4">
        <v>1185732</v>
      </c>
      <c r="D1567" s="5">
        <v>44481</v>
      </c>
      <c r="E1567" s="4" t="s">
        <v>31</v>
      </c>
      <c r="F1567" s="4" t="s">
        <v>70</v>
      </c>
      <c r="G1567" s="4" t="s">
        <v>71</v>
      </c>
      <c r="H1567" s="6" t="s">
        <v>22</v>
      </c>
      <c r="I1567" s="7">
        <v>55</v>
      </c>
      <c r="J1567" s="8">
        <v>475</v>
      </c>
      <c r="K1567" s="9">
        <v>261250.00000000003</v>
      </c>
      <c r="L1567" s="9">
        <v>78375</v>
      </c>
      <c r="M1567" s="10">
        <v>0.3</v>
      </c>
      <c r="N1567" s="4" t="s">
        <v>18</v>
      </c>
    </row>
    <row r="1568" spans="2:14"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5">
      <c r="B1569" s="4" t="s">
        <v>34</v>
      </c>
      <c r="C1569" s="4">
        <v>1185732</v>
      </c>
      <c r="D1569" s="5">
        <v>44511</v>
      </c>
      <c r="E1569" s="4" t="s">
        <v>31</v>
      </c>
      <c r="F1569" s="4" t="s">
        <v>70</v>
      </c>
      <c r="G1569" s="4" t="s">
        <v>71</v>
      </c>
      <c r="H1569" s="6" t="s">
        <v>17</v>
      </c>
      <c r="I1569" s="7">
        <v>55</v>
      </c>
      <c r="J1569" s="8">
        <v>750</v>
      </c>
      <c r="K1569" s="9">
        <v>412500.00000000006</v>
      </c>
      <c r="L1569" s="9">
        <v>206250.00000000003</v>
      </c>
      <c r="M1569" s="10">
        <v>0.5</v>
      </c>
      <c r="N1569" s="4" t="s">
        <v>18</v>
      </c>
    </row>
    <row r="1570" spans="2:14" ht="14.25" customHeight="1" x14ac:dyDescent="0.35">
      <c r="B1570" s="4" t="s">
        <v>34</v>
      </c>
      <c r="C1570" s="4">
        <v>1185732</v>
      </c>
      <c r="D1570" s="5">
        <v>44511</v>
      </c>
      <c r="E1570" s="4" t="s">
        <v>31</v>
      </c>
      <c r="F1570" s="4" t="s">
        <v>70</v>
      </c>
      <c r="G1570" s="4" t="s">
        <v>71</v>
      </c>
      <c r="H1570" s="6" t="s">
        <v>19</v>
      </c>
      <c r="I1570" s="7">
        <v>45</v>
      </c>
      <c r="J1570" s="8">
        <v>575</v>
      </c>
      <c r="K1570" s="9">
        <v>258750.00000000003</v>
      </c>
      <c r="L1570" s="9">
        <v>77625</v>
      </c>
      <c r="M1570" s="10">
        <v>0.3</v>
      </c>
      <c r="N1570" s="4" t="s">
        <v>18</v>
      </c>
    </row>
    <row r="1571" spans="2:14" ht="14.25" customHeight="1" x14ac:dyDescent="0.35">
      <c r="B1571" s="4" t="s">
        <v>34</v>
      </c>
      <c r="C1571" s="4">
        <v>1185732</v>
      </c>
      <c r="D1571" s="5">
        <v>44511</v>
      </c>
      <c r="E1571" s="4" t="s">
        <v>31</v>
      </c>
      <c r="F1571" s="4" t="s">
        <v>70</v>
      </c>
      <c r="G1571" s="4" t="s">
        <v>71</v>
      </c>
      <c r="H1571" s="6" t="s">
        <v>20</v>
      </c>
      <c r="I1571" s="7">
        <v>45</v>
      </c>
      <c r="J1571" s="8">
        <v>520</v>
      </c>
      <c r="K1571" s="9">
        <v>234000.00000000003</v>
      </c>
      <c r="L1571" s="9">
        <v>81900</v>
      </c>
      <c r="M1571" s="10">
        <v>0.35</v>
      </c>
      <c r="N1571" s="4" t="s">
        <v>18</v>
      </c>
    </row>
    <row r="1572" spans="2:14" ht="14.25" customHeight="1" x14ac:dyDescent="0.35">
      <c r="B1572" s="4" t="s">
        <v>34</v>
      </c>
      <c r="C1572" s="4">
        <v>1185732</v>
      </c>
      <c r="D1572" s="5">
        <v>44511</v>
      </c>
      <c r="E1572" s="4" t="s">
        <v>31</v>
      </c>
      <c r="F1572" s="4" t="s">
        <v>70</v>
      </c>
      <c r="G1572" s="4" t="s">
        <v>71</v>
      </c>
      <c r="H1572" s="6" t="s">
        <v>21</v>
      </c>
      <c r="I1572" s="7">
        <v>45</v>
      </c>
      <c r="J1572" s="8">
        <v>500</v>
      </c>
      <c r="K1572" s="9">
        <v>225000.00000000003</v>
      </c>
      <c r="L1572" s="9">
        <v>78750</v>
      </c>
      <c r="M1572" s="10">
        <v>0.35</v>
      </c>
      <c r="N1572" s="4" t="s">
        <v>18</v>
      </c>
    </row>
    <row r="1573" spans="2:14" ht="14.25" customHeight="1" x14ac:dyDescent="0.35">
      <c r="B1573" s="4" t="s">
        <v>34</v>
      </c>
      <c r="C1573" s="4">
        <v>1185732</v>
      </c>
      <c r="D1573" s="5">
        <v>44511</v>
      </c>
      <c r="E1573" s="4" t="s">
        <v>31</v>
      </c>
      <c r="F1573" s="4" t="s">
        <v>70</v>
      </c>
      <c r="G1573" s="4" t="s">
        <v>71</v>
      </c>
      <c r="H1573" s="6" t="s">
        <v>22</v>
      </c>
      <c r="I1573" s="7">
        <v>55</v>
      </c>
      <c r="J1573" s="8">
        <v>475</v>
      </c>
      <c r="K1573" s="9">
        <v>261250.00000000003</v>
      </c>
      <c r="L1573" s="9">
        <v>78375</v>
      </c>
      <c r="M1573" s="10">
        <v>0.3</v>
      </c>
      <c r="N1573" s="4" t="s">
        <v>18</v>
      </c>
    </row>
    <row r="1574" spans="2:14"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5">
      <c r="B1575" s="4" t="s">
        <v>34</v>
      </c>
      <c r="C1575" s="4">
        <v>1185732</v>
      </c>
      <c r="D1575" s="5">
        <v>44540</v>
      </c>
      <c r="E1575" s="4" t="s">
        <v>31</v>
      </c>
      <c r="F1575" s="4" t="s">
        <v>70</v>
      </c>
      <c r="G1575" s="4" t="s">
        <v>71</v>
      </c>
      <c r="H1575" s="6" t="s">
        <v>17</v>
      </c>
      <c r="I1575" s="7">
        <v>55</v>
      </c>
      <c r="J1575" s="8">
        <v>800</v>
      </c>
      <c r="K1575" s="9">
        <v>440000.00000000006</v>
      </c>
      <c r="L1575" s="9">
        <v>220000.00000000003</v>
      </c>
      <c r="M1575" s="10">
        <v>0.5</v>
      </c>
      <c r="N1575" s="4" t="s">
        <v>18</v>
      </c>
    </row>
    <row r="1576" spans="2:14" ht="14.25" customHeight="1" x14ac:dyDescent="0.35">
      <c r="B1576" s="4" t="s">
        <v>34</v>
      </c>
      <c r="C1576" s="4">
        <v>1185732</v>
      </c>
      <c r="D1576" s="5">
        <v>44540</v>
      </c>
      <c r="E1576" s="4" t="s">
        <v>31</v>
      </c>
      <c r="F1576" s="4" t="s">
        <v>70</v>
      </c>
      <c r="G1576" s="4" t="s">
        <v>71</v>
      </c>
      <c r="H1576" s="6" t="s">
        <v>19</v>
      </c>
      <c r="I1576" s="7">
        <v>45</v>
      </c>
      <c r="J1576" s="8">
        <v>600</v>
      </c>
      <c r="K1576" s="9">
        <v>270000.00000000006</v>
      </c>
      <c r="L1576" s="9">
        <v>81000.000000000015</v>
      </c>
      <c r="M1576" s="10">
        <v>0.3</v>
      </c>
      <c r="N1576" s="4" t="s">
        <v>18</v>
      </c>
    </row>
    <row r="1577" spans="2:14" ht="14.25" customHeight="1" x14ac:dyDescent="0.35">
      <c r="B1577" s="4" t="s">
        <v>14</v>
      </c>
      <c r="C1577" s="4">
        <v>1185732</v>
      </c>
      <c r="D1577" s="5">
        <v>44540</v>
      </c>
      <c r="E1577" s="4" t="s">
        <v>31</v>
      </c>
      <c r="F1577" s="4" t="s">
        <v>70</v>
      </c>
      <c r="G1577" s="4" t="s">
        <v>71</v>
      </c>
      <c r="H1577" s="6" t="s">
        <v>20</v>
      </c>
      <c r="I1577" s="7">
        <v>45</v>
      </c>
      <c r="J1577" s="8">
        <v>550</v>
      </c>
      <c r="K1577" s="9">
        <v>247500.00000000003</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v>
      </c>
      <c r="J1578" s="8">
        <v>500</v>
      </c>
      <c r="K1578" s="9">
        <v>225000.00000000003</v>
      </c>
      <c r="L1578" s="9">
        <v>78750</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v>
      </c>
      <c r="J1579" s="8">
        <v>500</v>
      </c>
      <c r="K1579" s="9">
        <v>275000.00000000006</v>
      </c>
      <c r="L1579" s="9">
        <v>82500.000000000015</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5">
      <c r="B1581" s="4" t="s">
        <v>14</v>
      </c>
      <c r="C1581" s="4">
        <v>1128299</v>
      </c>
      <c r="D1581" s="5">
        <v>44220</v>
      </c>
      <c r="E1581" s="4" t="s">
        <v>31</v>
      </c>
      <c r="F1581" s="4" t="s">
        <v>70</v>
      </c>
      <c r="G1581" s="4" t="s">
        <v>71</v>
      </c>
      <c r="H1581" s="6" t="s">
        <v>17</v>
      </c>
      <c r="I1581" s="7">
        <v>30</v>
      </c>
      <c r="J1581" s="8">
        <v>350</v>
      </c>
      <c r="K1581" s="9">
        <v>105000.00000000001</v>
      </c>
      <c r="L1581" s="9">
        <v>36750</v>
      </c>
      <c r="M1581" s="10">
        <v>0.35</v>
      </c>
      <c r="N1581" s="4" t="s">
        <v>18</v>
      </c>
    </row>
    <row r="1582" spans="2:14"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5">
      <c r="B1585" s="4" t="s">
        <v>14</v>
      </c>
      <c r="C1585" s="4">
        <v>1128299</v>
      </c>
      <c r="D1585" s="5">
        <v>44220</v>
      </c>
      <c r="E1585" s="4" t="s">
        <v>31</v>
      </c>
      <c r="F1585" s="4" t="s">
        <v>70</v>
      </c>
      <c r="G1585" s="4" t="s">
        <v>71</v>
      </c>
      <c r="H1585" s="6" t="s">
        <v>22</v>
      </c>
      <c r="I1585" s="7">
        <v>45</v>
      </c>
      <c r="J1585" s="8">
        <v>150</v>
      </c>
      <c r="K1585" s="9">
        <v>67500.000000000015</v>
      </c>
      <c r="L1585" s="9">
        <v>27000.000000000007</v>
      </c>
      <c r="M1585" s="10">
        <v>0.4</v>
      </c>
      <c r="N1585" s="4" t="s">
        <v>18</v>
      </c>
    </row>
    <row r="1586" spans="2:14"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5">
      <c r="B1587" s="4" t="s">
        <v>14</v>
      </c>
      <c r="C1587" s="4">
        <v>1128299</v>
      </c>
      <c r="D1587" s="5">
        <v>44251</v>
      </c>
      <c r="E1587" s="4" t="s">
        <v>31</v>
      </c>
      <c r="F1587" s="4" t="s">
        <v>70</v>
      </c>
      <c r="G1587" s="4" t="s">
        <v>71</v>
      </c>
      <c r="H1587" s="6" t="s">
        <v>17</v>
      </c>
      <c r="I1587" s="7">
        <v>30</v>
      </c>
      <c r="J1587" s="8">
        <v>450</v>
      </c>
      <c r="K1587" s="9">
        <v>135000.00000000003</v>
      </c>
      <c r="L1587" s="9">
        <v>47250.000000000007</v>
      </c>
      <c r="M1587" s="10">
        <v>0.35</v>
      </c>
      <c r="N1587" s="4" t="s">
        <v>18</v>
      </c>
    </row>
    <row r="1588" spans="2:14"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5">
      <c r="B1591" s="4" t="s">
        <v>14</v>
      </c>
      <c r="C1591" s="4">
        <v>1128299</v>
      </c>
      <c r="D1591" s="5">
        <v>44251</v>
      </c>
      <c r="E1591" s="4" t="s">
        <v>48</v>
      </c>
      <c r="F1591" s="4" t="s">
        <v>72</v>
      </c>
      <c r="G1591" s="4" t="s">
        <v>73</v>
      </c>
      <c r="H1591" s="6" t="s">
        <v>22</v>
      </c>
      <c r="I1591" s="7">
        <v>45</v>
      </c>
      <c r="J1591" s="8">
        <v>125</v>
      </c>
      <c r="K1591" s="9">
        <v>56250.000000000007</v>
      </c>
      <c r="L1591" s="9">
        <v>22500.000000000004</v>
      </c>
      <c r="M1591" s="10">
        <v>0.4</v>
      </c>
      <c r="N1591" s="4" t="s">
        <v>18</v>
      </c>
    </row>
    <row r="1592" spans="2:14"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5">
      <c r="B1595" s="4" t="s">
        <v>14</v>
      </c>
      <c r="C1595" s="4">
        <v>1128299</v>
      </c>
      <c r="D1595" s="5">
        <v>44278</v>
      </c>
      <c r="E1595" s="4" t="s">
        <v>48</v>
      </c>
      <c r="F1595" s="4" t="s">
        <v>72</v>
      </c>
      <c r="G1595" s="4" t="s">
        <v>73</v>
      </c>
      <c r="H1595" s="6" t="s">
        <v>20</v>
      </c>
      <c r="I1595" s="7">
        <v>55</v>
      </c>
      <c r="J1595" s="8">
        <v>350</v>
      </c>
      <c r="K1595" s="9">
        <v>192499.99999999997</v>
      </c>
      <c r="L1595" s="9">
        <v>67374.999999999985</v>
      </c>
      <c r="M1595" s="10">
        <v>0.35</v>
      </c>
      <c r="N1595" s="4" t="s">
        <v>18</v>
      </c>
    </row>
    <row r="1596" spans="2:14"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5">
      <c r="B1597" s="4" t="s">
        <v>14</v>
      </c>
      <c r="C1597" s="4">
        <v>1128299</v>
      </c>
      <c r="D1597" s="5">
        <v>44278</v>
      </c>
      <c r="E1597" s="4" t="s">
        <v>48</v>
      </c>
      <c r="F1597" s="4" t="s">
        <v>72</v>
      </c>
      <c r="G1597" s="4" t="s">
        <v>73</v>
      </c>
      <c r="H1597" s="6" t="s">
        <v>22</v>
      </c>
      <c r="I1597" s="7">
        <v>55</v>
      </c>
      <c r="J1597" s="8">
        <v>100</v>
      </c>
      <c r="K1597" s="9">
        <v>55000.000000000007</v>
      </c>
      <c r="L1597" s="9">
        <v>22000.000000000004</v>
      </c>
      <c r="M1597" s="10">
        <v>0.4</v>
      </c>
      <c r="N1597" s="4" t="s">
        <v>18</v>
      </c>
    </row>
    <row r="1598" spans="2:14"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5">
      <c r="B1599" s="4" t="s">
        <v>14</v>
      </c>
      <c r="C1599" s="4">
        <v>1128299</v>
      </c>
      <c r="D1599" s="5">
        <v>44310</v>
      </c>
      <c r="E1599" s="4" t="s">
        <v>48</v>
      </c>
      <c r="F1599" s="4" t="s">
        <v>72</v>
      </c>
      <c r="G1599" s="4" t="s">
        <v>73</v>
      </c>
      <c r="H1599" s="6" t="s">
        <v>17</v>
      </c>
      <c r="I1599" s="7">
        <v>55</v>
      </c>
      <c r="J1599" s="8">
        <v>475</v>
      </c>
      <c r="K1599" s="9">
        <v>261250.00000000003</v>
      </c>
      <c r="L1599" s="9">
        <v>91437.5</v>
      </c>
      <c r="M1599" s="10">
        <v>0.35</v>
      </c>
      <c r="N1599" s="4" t="s">
        <v>18</v>
      </c>
    </row>
    <row r="1600" spans="2:14" ht="14.25" customHeight="1" x14ac:dyDescent="0.35">
      <c r="B1600" s="4" t="s">
        <v>14</v>
      </c>
      <c r="C1600" s="4">
        <v>1128299</v>
      </c>
      <c r="D1600" s="5">
        <v>44310</v>
      </c>
      <c r="E1600" s="4" t="s">
        <v>48</v>
      </c>
      <c r="F1600" s="4" t="s">
        <v>72</v>
      </c>
      <c r="G1600" s="4" t="s">
        <v>73</v>
      </c>
      <c r="H1600" s="6" t="s">
        <v>19</v>
      </c>
      <c r="I1600" s="7">
        <v>60</v>
      </c>
      <c r="J1600" s="8">
        <v>275</v>
      </c>
      <c r="K1600" s="9">
        <v>165000.00000000003</v>
      </c>
      <c r="L1600" s="9">
        <v>57750.000000000007</v>
      </c>
      <c r="M1600" s="10">
        <v>0.35</v>
      </c>
      <c r="N1600" s="4" t="s">
        <v>18</v>
      </c>
    </row>
    <row r="1601" spans="2:14" ht="14.25" customHeight="1" x14ac:dyDescent="0.35">
      <c r="B1601" s="4" t="s">
        <v>14</v>
      </c>
      <c r="C1601" s="4">
        <v>1128299</v>
      </c>
      <c r="D1601" s="5">
        <v>44310</v>
      </c>
      <c r="E1601" s="4" t="s">
        <v>48</v>
      </c>
      <c r="F1601" s="4" t="s">
        <v>72</v>
      </c>
      <c r="G1601" s="4" t="s">
        <v>73</v>
      </c>
      <c r="H1601" s="6" t="s">
        <v>20</v>
      </c>
      <c r="I1601" s="7">
        <v>60</v>
      </c>
      <c r="J1601" s="8">
        <v>325</v>
      </c>
      <c r="K1601" s="9">
        <v>195000.00000000003</v>
      </c>
      <c r="L1601" s="9">
        <v>68250</v>
      </c>
      <c r="M1601" s="10">
        <v>0.35</v>
      </c>
      <c r="N1601" s="4" t="s">
        <v>18</v>
      </c>
    </row>
    <row r="1602" spans="2:14" ht="14.25" customHeight="1" x14ac:dyDescent="0.35">
      <c r="B1602" s="4" t="s">
        <v>14</v>
      </c>
      <c r="C1602" s="4">
        <v>1128299</v>
      </c>
      <c r="D1602" s="5">
        <v>44310</v>
      </c>
      <c r="E1602" s="4" t="s">
        <v>48</v>
      </c>
      <c r="F1602" s="4" t="s">
        <v>72</v>
      </c>
      <c r="G1602" s="4" t="s">
        <v>73</v>
      </c>
      <c r="H1602" s="6" t="s">
        <v>21</v>
      </c>
      <c r="I1602" s="7">
        <v>45</v>
      </c>
      <c r="J1602" s="8">
        <v>225</v>
      </c>
      <c r="K1602" s="9">
        <v>101250.00000000001</v>
      </c>
      <c r="L1602" s="9">
        <v>35437.5</v>
      </c>
      <c r="M1602" s="10">
        <v>0.35</v>
      </c>
      <c r="N1602" s="4" t="s">
        <v>18</v>
      </c>
    </row>
    <row r="1603" spans="2:14" ht="14.25" customHeight="1" x14ac:dyDescent="0.35">
      <c r="B1603" s="4" t="s">
        <v>14</v>
      </c>
      <c r="C1603" s="4">
        <v>1128299</v>
      </c>
      <c r="D1603" s="5">
        <v>44310</v>
      </c>
      <c r="E1603" s="4" t="s">
        <v>48</v>
      </c>
      <c r="F1603" s="4" t="s">
        <v>72</v>
      </c>
      <c r="G1603" s="4" t="s">
        <v>73</v>
      </c>
      <c r="H1603" s="6" t="s">
        <v>22</v>
      </c>
      <c r="I1603" s="7">
        <v>50</v>
      </c>
      <c r="J1603" s="8">
        <v>125</v>
      </c>
      <c r="K1603" s="9">
        <v>62500.000000000015</v>
      </c>
      <c r="L1603" s="9">
        <v>25000.000000000007</v>
      </c>
      <c r="M1603" s="10">
        <v>0.4</v>
      </c>
      <c r="N1603" s="4" t="s">
        <v>18</v>
      </c>
    </row>
    <row r="1604" spans="2:14" ht="14.25" customHeight="1" x14ac:dyDescent="0.35">
      <c r="B1604" s="4" t="s">
        <v>14</v>
      </c>
      <c r="C1604" s="4">
        <v>1128299</v>
      </c>
      <c r="D1604" s="5">
        <v>44310</v>
      </c>
      <c r="E1604" s="4" t="s">
        <v>48</v>
      </c>
      <c r="F1604" s="4" t="s">
        <v>72</v>
      </c>
      <c r="G1604" s="4" t="s">
        <v>73</v>
      </c>
      <c r="H1604" s="6" t="s">
        <v>23</v>
      </c>
      <c r="I1604" s="7">
        <v>65</v>
      </c>
      <c r="J1604" s="8">
        <v>300</v>
      </c>
      <c r="K1604" s="9">
        <v>195000.00000000003</v>
      </c>
      <c r="L1604" s="9">
        <v>58500.000000000007</v>
      </c>
      <c r="M1604" s="10">
        <v>0.3</v>
      </c>
      <c r="N1604" s="4" t="s">
        <v>18</v>
      </c>
    </row>
    <row r="1605" spans="2:14"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5">
      <c r="B1606" s="4" t="s">
        <v>14</v>
      </c>
      <c r="C1606" s="4">
        <v>1128299</v>
      </c>
      <c r="D1606" s="5">
        <v>44341</v>
      </c>
      <c r="E1606" s="4" t="s">
        <v>48</v>
      </c>
      <c r="F1606" s="4" t="s">
        <v>72</v>
      </c>
      <c r="G1606" s="4" t="s">
        <v>73</v>
      </c>
      <c r="H1606" s="6" t="s">
        <v>19</v>
      </c>
      <c r="I1606" s="7">
        <v>55</v>
      </c>
      <c r="J1606" s="8">
        <v>350</v>
      </c>
      <c r="K1606" s="9">
        <v>192500.00000000003</v>
      </c>
      <c r="L1606" s="9">
        <v>67375</v>
      </c>
      <c r="M1606" s="10">
        <v>0.35</v>
      </c>
      <c r="N1606" s="4" t="s">
        <v>18</v>
      </c>
    </row>
    <row r="1607" spans="2:14" ht="14.25" customHeight="1" x14ac:dyDescent="0.35">
      <c r="B1607" s="4" t="s">
        <v>14</v>
      </c>
      <c r="C1607" s="4">
        <v>1128299</v>
      </c>
      <c r="D1607" s="5">
        <v>44341</v>
      </c>
      <c r="E1607" s="4" t="s">
        <v>48</v>
      </c>
      <c r="F1607" s="4" t="s">
        <v>72</v>
      </c>
      <c r="G1607" s="4" t="s">
        <v>73</v>
      </c>
      <c r="H1607" s="6" t="s">
        <v>20</v>
      </c>
      <c r="I1607" s="7">
        <v>55</v>
      </c>
      <c r="J1607" s="8">
        <v>350</v>
      </c>
      <c r="K1607" s="9">
        <v>192500.00000000003</v>
      </c>
      <c r="L1607" s="9">
        <v>67375</v>
      </c>
      <c r="M1607" s="10">
        <v>0.35</v>
      </c>
      <c r="N1607" s="4" t="s">
        <v>18</v>
      </c>
    </row>
    <row r="1608" spans="2:14"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5">
      <c r="B1609" s="4" t="s">
        <v>14</v>
      </c>
      <c r="C1609" s="4">
        <v>1128299</v>
      </c>
      <c r="D1609" s="5">
        <v>44341</v>
      </c>
      <c r="E1609" s="4" t="s">
        <v>48</v>
      </c>
      <c r="F1609" s="4" t="s">
        <v>72</v>
      </c>
      <c r="G1609" s="4" t="s">
        <v>73</v>
      </c>
      <c r="H1609" s="6" t="s">
        <v>22</v>
      </c>
      <c r="I1609" s="7">
        <v>45</v>
      </c>
      <c r="J1609" s="8">
        <v>175</v>
      </c>
      <c r="K1609" s="9">
        <v>78749.999999999985</v>
      </c>
      <c r="L1609" s="9">
        <v>31499.999999999996</v>
      </c>
      <c r="M1609" s="10">
        <v>0.4</v>
      </c>
      <c r="N1609" s="4" t="s">
        <v>18</v>
      </c>
    </row>
    <row r="1610" spans="2:14"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5">
      <c r="B1611" s="4" t="s">
        <v>14</v>
      </c>
      <c r="C1611" s="4">
        <v>1128299</v>
      </c>
      <c r="D1611" s="5">
        <v>44371</v>
      </c>
      <c r="E1611" s="4" t="s">
        <v>48</v>
      </c>
      <c r="F1611" s="4" t="s">
        <v>72</v>
      </c>
      <c r="G1611" s="4" t="s">
        <v>73</v>
      </c>
      <c r="H1611" s="6" t="s">
        <v>17</v>
      </c>
      <c r="I1611" s="7">
        <v>55</v>
      </c>
      <c r="J1611" s="8">
        <v>775</v>
      </c>
      <c r="K1611" s="9">
        <v>426249.99999999994</v>
      </c>
      <c r="L1611" s="9">
        <v>149187.49999999997</v>
      </c>
      <c r="M1611" s="10">
        <v>0.35</v>
      </c>
      <c r="N1611" s="4" t="s">
        <v>18</v>
      </c>
    </row>
    <row r="1612" spans="2:14" ht="14.25" customHeight="1" x14ac:dyDescent="0.35">
      <c r="B1612" s="4" t="s">
        <v>14</v>
      </c>
      <c r="C1612" s="4">
        <v>1128299</v>
      </c>
      <c r="D1612" s="5">
        <v>44371</v>
      </c>
      <c r="E1612" s="4" t="s">
        <v>48</v>
      </c>
      <c r="F1612" s="4" t="s">
        <v>72</v>
      </c>
      <c r="G1612" s="4" t="s">
        <v>73</v>
      </c>
      <c r="H1612" s="6" t="s">
        <v>19</v>
      </c>
      <c r="I1612" s="7">
        <v>65</v>
      </c>
      <c r="J1612" s="8">
        <v>650</v>
      </c>
      <c r="K1612" s="9">
        <v>422499.99999999988</v>
      </c>
      <c r="L1612" s="9">
        <v>147874.99999999994</v>
      </c>
      <c r="M1612" s="10">
        <v>0.35</v>
      </c>
      <c r="N1612" s="4" t="s">
        <v>18</v>
      </c>
    </row>
    <row r="1613" spans="2:14"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5">
      <c r="B1629" s="4" t="s">
        <v>14</v>
      </c>
      <c r="C1629" s="4">
        <v>1128299</v>
      </c>
      <c r="D1629" s="5">
        <v>44464</v>
      </c>
      <c r="E1629" s="4" t="s">
        <v>48</v>
      </c>
      <c r="F1629" s="4" t="s">
        <v>72</v>
      </c>
      <c r="G1629" s="4" t="s">
        <v>73</v>
      </c>
      <c r="H1629" s="6" t="s">
        <v>17</v>
      </c>
      <c r="I1629" s="7">
        <v>50</v>
      </c>
      <c r="J1629" s="8">
        <v>450</v>
      </c>
      <c r="K1629" s="9">
        <v>225000.00000000006</v>
      </c>
      <c r="L1629" s="9">
        <v>78750.000000000015</v>
      </c>
      <c r="M1629" s="10">
        <v>0.35</v>
      </c>
      <c r="N1629" s="4" t="s">
        <v>18</v>
      </c>
    </row>
    <row r="1630" spans="2:14" ht="14.25" customHeight="1" x14ac:dyDescent="0.35">
      <c r="B1630" s="4" t="s">
        <v>14</v>
      </c>
      <c r="C1630" s="4">
        <v>1128299</v>
      </c>
      <c r="D1630" s="5">
        <v>44464</v>
      </c>
      <c r="E1630" s="4" t="s">
        <v>48</v>
      </c>
      <c r="F1630" s="4" t="s">
        <v>72</v>
      </c>
      <c r="G1630" s="4" t="s">
        <v>73</v>
      </c>
      <c r="H1630" s="6" t="s">
        <v>19</v>
      </c>
      <c r="I1630" s="7">
        <v>55</v>
      </c>
      <c r="J1630" s="8">
        <v>450</v>
      </c>
      <c r="K1630" s="9">
        <v>247500.00000000006</v>
      </c>
      <c r="L1630" s="9">
        <v>86625.000000000015</v>
      </c>
      <c r="M1630" s="10">
        <v>0.35</v>
      </c>
      <c r="N1630" s="4" t="s">
        <v>18</v>
      </c>
    </row>
    <row r="1631" spans="2:14" ht="14.25" customHeight="1" x14ac:dyDescent="0.35">
      <c r="B1631" s="4" t="s">
        <v>14</v>
      </c>
      <c r="C1631" s="4">
        <v>1128299</v>
      </c>
      <c r="D1631" s="5">
        <v>44464</v>
      </c>
      <c r="E1631" s="4" t="s">
        <v>48</v>
      </c>
      <c r="F1631" s="4" t="s">
        <v>72</v>
      </c>
      <c r="G1631" s="4" t="s">
        <v>73</v>
      </c>
      <c r="H1631" s="6" t="s">
        <v>20</v>
      </c>
      <c r="I1631" s="7">
        <v>50</v>
      </c>
      <c r="J1631" s="8">
        <v>250</v>
      </c>
      <c r="K1631" s="9">
        <v>125000.00000000003</v>
      </c>
      <c r="L1631" s="9">
        <v>43750.000000000007</v>
      </c>
      <c r="M1631" s="10">
        <v>0.35</v>
      </c>
      <c r="N1631" s="4" t="s">
        <v>18</v>
      </c>
    </row>
    <row r="1632" spans="2:14" ht="14.25" customHeight="1" x14ac:dyDescent="0.35">
      <c r="B1632" s="4" t="s">
        <v>14</v>
      </c>
      <c r="C1632" s="4">
        <v>1128299</v>
      </c>
      <c r="D1632" s="5">
        <v>44464</v>
      </c>
      <c r="E1632" s="4" t="s">
        <v>48</v>
      </c>
      <c r="F1632" s="4" t="s">
        <v>72</v>
      </c>
      <c r="G1632" s="4" t="s">
        <v>73</v>
      </c>
      <c r="H1632" s="6" t="s">
        <v>21</v>
      </c>
      <c r="I1632" s="7">
        <v>50</v>
      </c>
      <c r="J1632" s="8">
        <v>200</v>
      </c>
      <c r="K1632" s="9">
        <v>100000.00000000003</v>
      </c>
      <c r="L1632" s="9">
        <v>35000.000000000007</v>
      </c>
      <c r="M1632" s="10">
        <v>0.35</v>
      </c>
      <c r="N1632" s="4" t="s">
        <v>18</v>
      </c>
    </row>
    <row r="1633" spans="2:14" ht="14.25" customHeight="1" x14ac:dyDescent="0.35">
      <c r="B1633" s="4" t="s">
        <v>14</v>
      </c>
      <c r="C1633" s="4">
        <v>1128299</v>
      </c>
      <c r="D1633" s="5">
        <v>44464</v>
      </c>
      <c r="E1633" s="4" t="s">
        <v>48</v>
      </c>
      <c r="F1633" s="4" t="s">
        <v>72</v>
      </c>
      <c r="G1633" s="4" t="s">
        <v>73</v>
      </c>
      <c r="H1633" s="6" t="s">
        <v>22</v>
      </c>
      <c r="I1633" s="7">
        <v>60</v>
      </c>
      <c r="J1633" s="8">
        <v>225</v>
      </c>
      <c r="K1633" s="9">
        <v>135000.00000000003</v>
      </c>
      <c r="L1633" s="9">
        <v>54000.000000000015</v>
      </c>
      <c r="M1633" s="10">
        <v>0.4</v>
      </c>
      <c r="N1633" s="4" t="s">
        <v>18</v>
      </c>
    </row>
    <row r="1634" spans="2:14" ht="14.25" customHeight="1" x14ac:dyDescent="0.35">
      <c r="B1634" s="4" t="s">
        <v>14</v>
      </c>
      <c r="C1634" s="4">
        <v>1128299</v>
      </c>
      <c r="D1634" s="5">
        <v>44464</v>
      </c>
      <c r="E1634" s="4" t="s">
        <v>48</v>
      </c>
      <c r="F1634" s="4" t="s">
        <v>72</v>
      </c>
      <c r="G1634" s="4" t="s">
        <v>73</v>
      </c>
      <c r="H1634" s="6" t="s">
        <v>23</v>
      </c>
      <c r="I1634" s="7">
        <v>45</v>
      </c>
      <c r="J1634" s="8">
        <v>250</v>
      </c>
      <c r="K1634" s="9">
        <v>112499.99999999999</v>
      </c>
      <c r="L1634" s="9">
        <v>33749.999999999993</v>
      </c>
      <c r="M1634" s="10">
        <v>0.3</v>
      </c>
      <c r="N1634" s="4" t="s">
        <v>18</v>
      </c>
    </row>
    <row r="1635" spans="2:14"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5">
      <c r="B1636" s="4" t="s">
        <v>14</v>
      </c>
      <c r="C1636" s="4">
        <v>1128299</v>
      </c>
      <c r="D1636" s="5">
        <v>44493</v>
      </c>
      <c r="E1636" s="4" t="s">
        <v>48</v>
      </c>
      <c r="F1636" s="4" t="s">
        <v>72</v>
      </c>
      <c r="G1636" s="4" t="s">
        <v>73</v>
      </c>
      <c r="H1636" s="6" t="s">
        <v>19</v>
      </c>
      <c r="I1636" s="7">
        <v>55</v>
      </c>
      <c r="J1636" s="8">
        <v>525</v>
      </c>
      <c r="K1636" s="9">
        <v>288750.00000000006</v>
      </c>
      <c r="L1636" s="9">
        <v>101062.50000000001</v>
      </c>
      <c r="M1636" s="10">
        <v>0.35</v>
      </c>
      <c r="N1636" s="4" t="s">
        <v>18</v>
      </c>
    </row>
    <row r="1637" spans="2:14" ht="14.25" customHeight="1" x14ac:dyDescent="0.35">
      <c r="B1637" s="4" t="s">
        <v>14</v>
      </c>
      <c r="C1637" s="4">
        <v>1128299</v>
      </c>
      <c r="D1637" s="5">
        <v>44493</v>
      </c>
      <c r="E1637" s="4" t="s">
        <v>48</v>
      </c>
      <c r="F1637" s="4" t="s">
        <v>72</v>
      </c>
      <c r="G1637" s="4" t="s">
        <v>73</v>
      </c>
      <c r="H1637" s="6" t="s">
        <v>20</v>
      </c>
      <c r="I1637" s="7">
        <v>50</v>
      </c>
      <c r="J1637" s="8">
        <v>350</v>
      </c>
      <c r="K1637" s="9">
        <v>175000.00000000006</v>
      </c>
      <c r="L1637" s="9">
        <v>61250.000000000015</v>
      </c>
      <c r="M1637" s="10">
        <v>0.35</v>
      </c>
      <c r="N1637" s="4" t="s">
        <v>18</v>
      </c>
    </row>
    <row r="1638" spans="2:14" ht="14.25" customHeight="1" x14ac:dyDescent="0.35">
      <c r="B1638" s="4" t="s">
        <v>14</v>
      </c>
      <c r="C1638" s="4">
        <v>1128299</v>
      </c>
      <c r="D1638" s="5">
        <v>44493</v>
      </c>
      <c r="E1638" s="4" t="s">
        <v>48</v>
      </c>
      <c r="F1638" s="4" t="s">
        <v>72</v>
      </c>
      <c r="G1638" s="4" t="s">
        <v>73</v>
      </c>
      <c r="H1638" s="6" t="s">
        <v>21</v>
      </c>
      <c r="I1638" s="7">
        <v>45</v>
      </c>
      <c r="J1638" s="8">
        <v>325</v>
      </c>
      <c r="K1638" s="9">
        <v>146250.00000000003</v>
      </c>
      <c r="L1638" s="9">
        <v>51187.500000000007</v>
      </c>
      <c r="M1638" s="10">
        <v>0.35</v>
      </c>
      <c r="N1638" s="4" t="s">
        <v>18</v>
      </c>
    </row>
    <row r="1639" spans="2:14" ht="14.25" customHeight="1" x14ac:dyDescent="0.35">
      <c r="B1639" s="4" t="s">
        <v>14</v>
      </c>
      <c r="C1639" s="4">
        <v>1128299</v>
      </c>
      <c r="D1639" s="5">
        <v>44493</v>
      </c>
      <c r="E1639" s="4" t="s">
        <v>48</v>
      </c>
      <c r="F1639" s="4" t="s">
        <v>72</v>
      </c>
      <c r="G1639" s="4" t="s">
        <v>73</v>
      </c>
      <c r="H1639" s="6" t="s">
        <v>22</v>
      </c>
      <c r="I1639" s="7">
        <v>55</v>
      </c>
      <c r="J1639" s="8">
        <v>300</v>
      </c>
      <c r="K1639" s="9">
        <v>165000.00000000003</v>
      </c>
      <c r="L1639" s="9">
        <v>66000.000000000015</v>
      </c>
      <c r="M1639" s="10">
        <v>0.4</v>
      </c>
      <c r="N1639" s="4" t="s">
        <v>18</v>
      </c>
    </row>
    <row r="1640" spans="2:14" ht="14.25" customHeight="1" x14ac:dyDescent="0.35">
      <c r="B1640" s="4" t="s">
        <v>14</v>
      </c>
      <c r="C1640" s="4">
        <v>1128299</v>
      </c>
      <c r="D1640" s="5">
        <v>44493</v>
      </c>
      <c r="E1640" s="4" t="s">
        <v>48</v>
      </c>
      <c r="F1640" s="4" t="s">
        <v>72</v>
      </c>
      <c r="G1640" s="4" t="s">
        <v>73</v>
      </c>
      <c r="H1640" s="6" t="s">
        <v>23</v>
      </c>
      <c r="I1640" s="7">
        <v>60</v>
      </c>
      <c r="J1640" s="8">
        <v>350</v>
      </c>
      <c r="K1640" s="9">
        <v>210000.00000000003</v>
      </c>
      <c r="L1640" s="9">
        <v>63000.000000000007</v>
      </c>
      <c r="M1640" s="10">
        <v>0.3</v>
      </c>
      <c r="N1640" s="4" t="s">
        <v>18</v>
      </c>
    </row>
    <row r="1641" spans="2:14" ht="14.25" customHeight="1" x14ac:dyDescent="0.35">
      <c r="B1641" s="4" t="s">
        <v>14</v>
      </c>
      <c r="C1641" s="4">
        <v>1128299</v>
      </c>
      <c r="D1641" s="5">
        <v>44524</v>
      </c>
      <c r="E1641" s="4" t="s">
        <v>48</v>
      </c>
      <c r="F1641" s="4" t="s">
        <v>72</v>
      </c>
      <c r="G1641" s="4" t="s">
        <v>73</v>
      </c>
      <c r="H1641" s="6" t="s">
        <v>17</v>
      </c>
      <c r="I1641" s="7">
        <v>45</v>
      </c>
      <c r="J1641" s="8">
        <v>575</v>
      </c>
      <c r="K1641" s="9">
        <v>258750.00000000003</v>
      </c>
      <c r="L1641" s="9">
        <v>90562.5</v>
      </c>
      <c r="M1641" s="10">
        <v>0.35</v>
      </c>
      <c r="N1641" s="4" t="s">
        <v>18</v>
      </c>
    </row>
    <row r="1642" spans="2:14" ht="14.25" customHeight="1" x14ac:dyDescent="0.35">
      <c r="B1642" s="4" t="s">
        <v>14</v>
      </c>
      <c r="C1642" s="4">
        <v>1128299</v>
      </c>
      <c r="D1642" s="5">
        <v>44524</v>
      </c>
      <c r="E1642" s="4" t="s">
        <v>48</v>
      </c>
      <c r="F1642" s="4" t="s">
        <v>72</v>
      </c>
      <c r="G1642" s="4" t="s">
        <v>73</v>
      </c>
      <c r="H1642" s="6" t="s">
        <v>19</v>
      </c>
      <c r="I1642" s="7">
        <v>50</v>
      </c>
      <c r="J1642" s="8">
        <v>650</v>
      </c>
      <c r="K1642" s="9">
        <v>325000.00000000012</v>
      </c>
      <c r="L1642" s="9">
        <v>113750.00000000003</v>
      </c>
      <c r="M1642" s="10">
        <v>0.35</v>
      </c>
      <c r="N1642" s="4" t="s">
        <v>18</v>
      </c>
    </row>
    <row r="1643" spans="2:14" ht="14.25" customHeight="1" x14ac:dyDescent="0.35">
      <c r="B1643" s="4" t="s">
        <v>14</v>
      </c>
      <c r="C1643" s="4">
        <v>1128299</v>
      </c>
      <c r="D1643" s="5">
        <v>44524</v>
      </c>
      <c r="E1643" s="4" t="s">
        <v>48</v>
      </c>
      <c r="F1643" s="4" t="s">
        <v>72</v>
      </c>
      <c r="G1643" s="4" t="s">
        <v>73</v>
      </c>
      <c r="H1643" s="6" t="s">
        <v>20</v>
      </c>
      <c r="I1643" s="7">
        <v>45</v>
      </c>
      <c r="J1643" s="8">
        <v>475</v>
      </c>
      <c r="K1643" s="9">
        <v>213750.00000000003</v>
      </c>
      <c r="L1643" s="9">
        <v>74812.5</v>
      </c>
      <c r="M1643" s="10">
        <v>0.35</v>
      </c>
      <c r="N1643" s="4" t="s">
        <v>18</v>
      </c>
    </row>
    <row r="1644" spans="2:14" ht="14.25" customHeight="1" x14ac:dyDescent="0.35">
      <c r="B1644" s="4" t="s">
        <v>14</v>
      </c>
      <c r="C1644" s="4">
        <v>1128299</v>
      </c>
      <c r="D1644" s="5">
        <v>44524</v>
      </c>
      <c r="E1644" s="4" t="s">
        <v>48</v>
      </c>
      <c r="F1644" s="4" t="s">
        <v>72</v>
      </c>
      <c r="G1644" s="4" t="s">
        <v>73</v>
      </c>
      <c r="H1644" s="6" t="s">
        <v>21</v>
      </c>
      <c r="I1644" s="7">
        <v>55</v>
      </c>
      <c r="J1644" s="8">
        <v>450</v>
      </c>
      <c r="K1644" s="9">
        <v>247500.00000000006</v>
      </c>
      <c r="L1644" s="9">
        <v>86625.000000000015</v>
      </c>
      <c r="M1644" s="10">
        <v>0.35</v>
      </c>
      <c r="N1644" s="4" t="s">
        <v>18</v>
      </c>
    </row>
    <row r="1645" spans="2:14" ht="14.25" customHeight="1" x14ac:dyDescent="0.35">
      <c r="B1645" s="4" t="s">
        <v>14</v>
      </c>
      <c r="C1645" s="4">
        <v>1128299</v>
      </c>
      <c r="D1645" s="5">
        <v>44524</v>
      </c>
      <c r="E1645" s="4" t="s">
        <v>48</v>
      </c>
      <c r="F1645" s="4" t="s">
        <v>72</v>
      </c>
      <c r="G1645" s="4" t="s">
        <v>73</v>
      </c>
      <c r="H1645" s="6" t="s">
        <v>22</v>
      </c>
      <c r="I1645" s="7">
        <v>75</v>
      </c>
      <c r="J1645" s="8">
        <v>425</v>
      </c>
      <c r="K1645" s="9">
        <v>318750.00000000006</v>
      </c>
      <c r="L1645" s="9">
        <v>127500.00000000003</v>
      </c>
      <c r="M1645" s="10">
        <v>0.4</v>
      </c>
      <c r="N1645" s="4" t="s">
        <v>18</v>
      </c>
    </row>
    <row r="1646" spans="2:14" ht="14.25" customHeight="1" x14ac:dyDescent="0.35">
      <c r="B1646" s="4" t="s">
        <v>14</v>
      </c>
      <c r="C1646" s="4">
        <v>1128299</v>
      </c>
      <c r="D1646" s="5">
        <v>44524</v>
      </c>
      <c r="E1646" s="4" t="s">
        <v>48</v>
      </c>
      <c r="F1646" s="4" t="s">
        <v>72</v>
      </c>
      <c r="G1646" s="4" t="s">
        <v>73</v>
      </c>
      <c r="H1646" s="6" t="s">
        <v>23</v>
      </c>
      <c r="I1646" s="7">
        <v>80</v>
      </c>
      <c r="J1646" s="8">
        <v>550</v>
      </c>
      <c r="K1646" s="9">
        <v>440000.00000000006</v>
      </c>
      <c r="L1646" s="9">
        <v>132000</v>
      </c>
      <c r="M1646" s="10">
        <v>0.3</v>
      </c>
      <c r="N1646" s="4" t="s">
        <v>18</v>
      </c>
    </row>
    <row r="1647" spans="2:14" ht="14.25" customHeight="1" x14ac:dyDescent="0.35">
      <c r="B1647" s="4" t="s">
        <v>14</v>
      </c>
      <c r="C1647" s="4">
        <v>1128299</v>
      </c>
      <c r="D1647" s="5">
        <v>44553</v>
      </c>
      <c r="E1647" s="4" t="s">
        <v>48</v>
      </c>
      <c r="F1647" s="4" t="s">
        <v>72</v>
      </c>
      <c r="G1647" s="4" t="s">
        <v>73</v>
      </c>
      <c r="H1647" s="6" t="s">
        <v>17</v>
      </c>
      <c r="I1647" s="7">
        <v>65</v>
      </c>
      <c r="J1647" s="8">
        <v>750</v>
      </c>
      <c r="K1647" s="9">
        <v>487500.00000000012</v>
      </c>
      <c r="L1647" s="9">
        <v>170625.00000000003</v>
      </c>
      <c r="M1647" s="10">
        <v>0.35</v>
      </c>
      <c r="N1647" s="4" t="s">
        <v>18</v>
      </c>
    </row>
    <row r="1648" spans="2:14" ht="14.25" customHeight="1" x14ac:dyDescent="0.35">
      <c r="B1648" s="4" t="s">
        <v>14</v>
      </c>
      <c r="C1648" s="4">
        <v>1128299</v>
      </c>
      <c r="D1648" s="5">
        <v>44553</v>
      </c>
      <c r="E1648" s="4" t="s">
        <v>48</v>
      </c>
      <c r="F1648" s="4" t="s">
        <v>72</v>
      </c>
      <c r="G1648" s="4" t="s">
        <v>73</v>
      </c>
      <c r="H1648" s="6" t="s">
        <v>19</v>
      </c>
      <c r="I1648" s="7">
        <v>75</v>
      </c>
      <c r="J1648" s="8">
        <v>750</v>
      </c>
      <c r="K1648" s="9">
        <v>562500.00000000023</v>
      </c>
      <c r="L1648" s="9">
        <v>196875.00000000006</v>
      </c>
      <c r="M1648" s="10">
        <v>0.35</v>
      </c>
      <c r="N1648" s="4" t="s">
        <v>18</v>
      </c>
    </row>
    <row r="1649" spans="2:14" ht="14.25" customHeight="1" x14ac:dyDescent="0.35">
      <c r="B1649" s="4" t="s">
        <v>26</v>
      </c>
      <c r="C1649" s="4">
        <v>1128299</v>
      </c>
      <c r="D1649" s="5">
        <v>44553</v>
      </c>
      <c r="E1649" s="4" t="s">
        <v>48</v>
      </c>
      <c r="F1649" s="4" t="s">
        <v>72</v>
      </c>
      <c r="G1649" s="4" t="s">
        <v>73</v>
      </c>
      <c r="H1649" s="6" t="s">
        <v>20</v>
      </c>
      <c r="I1649" s="7">
        <v>70</v>
      </c>
      <c r="J1649" s="8">
        <v>550</v>
      </c>
      <c r="K1649" s="9">
        <v>385000.00000000006</v>
      </c>
      <c r="L1649" s="9">
        <v>134750</v>
      </c>
      <c r="M1649" s="10">
        <v>0.35</v>
      </c>
      <c r="N1649" s="4" t="s">
        <v>18</v>
      </c>
    </row>
    <row r="1650" spans="2:14" ht="14.25" customHeight="1" x14ac:dyDescent="0.35">
      <c r="B1650" s="4" t="s">
        <v>26</v>
      </c>
      <c r="C1650" s="4">
        <v>1128299</v>
      </c>
      <c r="D1650" s="5">
        <v>44553</v>
      </c>
      <c r="E1650" s="4" t="s">
        <v>48</v>
      </c>
      <c r="F1650" s="4" t="s">
        <v>72</v>
      </c>
      <c r="G1650" s="4" t="s">
        <v>73</v>
      </c>
      <c r="H1650" s="6" t="s">
        <v>21</v>
      </c>
      <c r="I1650" s="7">
        <v>70</v>
      </c>
      <c r="J1650" s="8">
        <v>550</v>
      </c>
      <c r="K1650" s="9">
        <v>385000.00000000006</v>
      </c>
      <c r="L1650" s="9">
        <v>134750</v>
      </c>
      <c r="M1650" s="10">
        <v>0.35</v>
      </c>
      <c r="N1650" s="4" t="s">
        <v>18</v>
      </c>
    </row>
    <row r="1651" spans="2:14" ht="14.25" customHeight="1" x14ac:dyDescent="0.35">
      <c r="B1651" s="4" t="s">
        <v>26</v>
      </c>
      <c r="C1651" s="4">
        <v>1128299</v>
      </c>
      <c r="D1651" s="5">
        <v>44553</v>
      </c>
      <c r="E1651" s="4" t="s">
        <v>48</v>
      </c>
      <c r="F1651" s="4" t="s">
        <v>72</v>
      </c>
      <c r="G1651" s="4" t="s">
        <v>73</v>
      </c>
      <c r="H1651" s="6" t="s">
        <v>22</v>
      </c>
      <c r="I1651" s="7">
        <v>80</v>
      </c>
      <c r="J1651" s="8">
        <v>475</v>
      </c>
      <c r="K1651" s="9">
        <v>380000.00000000006</v>
      </c>
      <c r="L1651" s="9">
        <v>152000.00000000003</v>
      </c>
      <c r="M1651" s="10">
        <v>0.4</v>
      </c>
      <c r="N1651" s="4" t="s">
        <v>18</v>
      </c>
    </row>
    <row r="1652" spans="2:14" ht="14.25" customHeight="1" x14ac:dyDescent="0.35">
      <c r="B1652" s="4" t="s">
        <v>26</v>
      </c>
      <c r="C1652" s="4">
        <v>1128299</v>
      </c>
      <c r="D1652" s="5">
        <v>44553</v>
      </c>
      <c r="E1652" s="4" t="s">
        <v>48</v>
      </c>
      <c r="F1652" s="4" t="s">
        <v>72</v>
      </c>
      <c r="G1652" s="4" t="s">
        <v>73</v>
      </c>
      <c r="H1652" s="6" t="s">
        <v>23</v>
      </c>
      <c r="I1652" s="7">
        <v>85</v>
      </c>
      <c r="J1652" s="8">
        <v>575</v>
      </c>
      <c r="K1652" s="9">
        <v>488750.00000000006</v>
      </c>
      <c r="L1652" s="9">
        <v>146625</v>
      </c>
      <c r="M1652" s="10">
        <v>0.3</v>
      </c>
      <c r="N1652" s="4" t="s">
        <v>18</v>
      </c>
    </row>
    <row r="1653" spans="2:14"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5">
      <c r="B1656" s="4" t="s">
        <v>26</v>
      </c>
      <c r="C1656" s="4">
        <v>1185732</v>
      </c>
      <c r="D1656" s="5">
        <v>44215</v>
      </c>
      <c r="E1656" s="4" t="s">
        <v>48</v>
      </c>
      <c r="F1656" s="4" t="s">
        <v>72</v>
      </c>
      <c r="G1656" s="4" t="s">
        <v>73</v>
      </c>
      <c r="H1656" s="6" t="s">
        <v>21</v>
      </c>
      <c r="I1656" s="7">
        <v>30</v>
      </c>
      <c r="J1656" s="8">
        <v>400</v>
      </c>
      <c r="K1656" s="9">
        <v>119999.99999999997</v>
      </c>
      <c r="L1656" s="9">
        <v>41999.999999999985</v>
      </c>
      <c r="M1656" s="10">
        <v>0.35</v>
      </c>
      <c r="N1656" s="4" t="s">
        <v>18</v>
      </c>
    </row>
    <row r="1657" spans="2:14" ht="14.25" customHeight="1" x14ac:dyDescent="0.35">
      <c r="B1657" s="4" t="s">
        <v>26</v>
      </c>
      <c r="C1657" s="4">
        <v>1185732</v>
      </c>
      <c r="D1657" s="5">
        <v>44215</v>
      </c>
      <c r="E1657" s="4" t="s">
        <v>48</v>
      </c>
      <c r="F1657" s="4" t="s">
        <v>72</v>
      </c>
      <c r="G1657" s="4" t="s">
        <v>73</v>
      </c>
      <c r="H1657" s="6" t="s">
        <v>22</v>
      </c>
      <c r="I1657" s="7">
        <v>45</v>
      </c>
      <c r="J1657" s="8">
        <v>450</v>
      </c>
      <c r="K1657" s="9">
        <v>202500.00000000003</v>
      </c>
      <c r="L1657" s="9">
        <v>81000</v>
      </c>
      <c r="M1657" s="10">
        <v>0.39999999999999997</v>
      </c>
      <c r="N1657" s="4" t="s">
        <v>18</v>
      </c>
    </row>
    <row r="1658" spans="2:14"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5">
      <c r="B1662" s="4" t="s">
        <v>26</v>
      </c>
      <c r="C1662" s="4">
        <v>1185732</v>
      </c>
      <c r="D1662" s="5">
        <v>44244</v>
      </c>
      <c r="E1662" s="4" t="s">
        <v>36</v>
      </c>
      <c r="F1662" s="4" t="s">
        <v>74</v>
      </c>
      <c r="G1662" s="4" t="s">
        <v>75</v>
      </c>
      <c r="H1662" s="6" t="s">
        <v>21</v>
      </c>
      <c r="I1662" s="7">
        <v>30</v>
      </c>
      <c r="J1662" s="8">
        <v>375</v>
      </c>
      <c r="K1662" s="9">
        <v>112499.99999999997</v>
      </c>
      <c r="L1662" s="9">
        <v>39374.999999999985</v>
      </c>
      <c r="M1662" s="10">
        <v>0.35</v>
      </c>
      <c r="N1662" s="4" t="s">
        <v>18</v>
      </c>
    </row>
    <row r="1663" spans="2:14" ht="14.25" customHeight="1" x14ac:dyDescent="0.35">
      <c r="B1663" s="4" t="s">
        <v>26</v>
      </c>
      <c r="C1663" s="4">
        <v>1185732</v>
      </c>
      <c r="D1663" s="5">
        <v>44244</v>
      </c>
      <c r="E1663" s="4" t="s">
        <v>36</v>
      </c>
      <c r="F1663" s="4" t="s">
        <v>74</v>
      </c>
      <c r="G1663" s="4" t="s">
        <v>75</v>
      </c>
      <c r="H1663" s="6" t="s">
        <v>22</v>
      </c>
      <c r="I1663" s="7">
        <v>45</v>
      </c>
      <c r="J1663" s="8">
        <v>450</v>
      </c>
      <c r="K1663" s="9">
        <v>202500.00000000003</v>
      </c>
      <c r="L1663" s="9">
        <v>81000</v>
      </c>
      <c r="M1663" s="10">
        <v>0.39999999999999997</v>
      </c>
      <c r="N1663" s="4" t="s">
        <v>18</v>
      </c>
    </row>
    <row r="1664" spans="2:14"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5">
      <c r="B1668" s="4" t="s">
        <v>26</v>
      </c>
      <c r="C1668" s="4">
        <v>1185732</v>
      </c>
      <c r="D1668" s="5">
        <v>44270</v>
      </c>
      <c r="E1668" s="4" t="s">
        <v>36</v>
      </c>
      <c r="F1668" s="4" t="s">
        <v>74</v>
      </c>
      <c r="G1668" s="4" t="s">
        <v>75</v>
      </c>
      <c r="H1668" s="6" t="s">
        <v>21</v>
      </c>
      <c r="I1668" s="7">
        <v>30</v>
      </c>
      <c r="J1668" s="8">
        <v>325</v>
      </c>
      <c r="K1668" s="9">
        <v>97499.999999999971</v>
      </c>
      <c r="L1668" s="9">
        <v>34124.999999999985</v>
      </c>
      <c r="M1668" s="10">
        <v>0.35</v>
      </c>
      <c r="N1668" s="4" t="s">
        <v>18</v>
      </c>
    </row>
    <row r="1669" spans="2:14" ht="14.25" customHeight="1" x14ac:dyDescent="0.35">
      <c r="B1669" s="4" t="s">
        <v>26</v>
      </c>
      <c r="C1669" s="4">
        <v>1185732</v>
      </c>
      <c r="D1669" s="5">
        <v>44270</v>
      </c>
      <c r="E1669" s="4" t="s">
        <v>36</v>
      </c>
      <c r="F1669" s="4" t="s">
        <v>74</v>
      </c>
      <c r="G1669" s="4" t="s">
        <v>75</v>
      </c>
      <c r="H1669" s="6" t="s">
        <v>22</v>
      </c>
      <c r="I1669" s="7">
        <v>45</v>
      </c>
      <c r="J1669" s="8">
        <v>375</v>
      </c>
      <c r="K1669" s="9">
        <v>168750.00000000003</v>
      </c>
      <c r="L1669" s="9">
        <v>67500</v>
      </c>
      <c r="M1669" s="10">
        <v>0.39999999999999997</v>
      </c>
      <c r="N1669" s="4" t="s">
        <v>18</v>
      </c>
    </row>
    <row r="1670" spans="2:14"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5">
      <c r="B1673" s="4" t="s">
        <v>26</v>
      </c>
      <c r="C1673" s="4">
        <v>1185732</v>
      </c>
      <c r="D1673" s="5">
        <v>44302</v>
      </c>
      <c r="E1673" s="4" t="s">
        <v>36</v>
      </c>
      <c r="F1673" s="4" t="s">
        <v>74</v>
      </c>
      <c r="G1673" s="4" t="s">
        <v>75</v>
      </c>
      <c r="H1673" s="6" t="s">
        <v>20</v>
      </c>
      <c r="I1673" s="7">
        <v>30</v>
      </c>
      <c r="J1673" s="8">
        <v>450</v>
      </c>
      <c r="K1673" s="9">
        <v>135000.00000000003</v>
      </c>
      <c r="L1673" s="9">
        <v>40500.000000000007</v>
      </c>
      <c r="M1673" s="10">
        <v>0.3</v>
      </c>
      <c r="N1673" s="4" t="s">
        <v>18</v>
      </c>
    </row>
    <row r="1674" spans="2:14"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5">
      <c r="B1681" s="4" t="s">
        <v>26</v>
      </c>
      <c r="C1681" s="4">
        <v>1185732</v>
      </c>
      <c r="D1681" s="5">
        <v>44331</v>
      </c>
      <c r="E1681" s="4" t="s">
        <v>36</v>
      </c>
      <c r="F1681" s="4" t="s">
        <v>74</v>
      </c>
      <c r="G1681" s="4" t="s">
        <v>75</v>
      </c>
      <c r="H1681" s="6" t="s">
        <v>22</v>
      </c>
      <c r="I1681" s="7">
        <v>55</v>
      </c>
      <c r="J1681" s="8">
        <v>475</v>
      </c>
      <c r="K1681" s="9">
        <v>261249.99999999997</v>
      </c>
      <c r="L1681" s="9">
        <v>104499.99999999999</v>
      </c>
      <c r="M1681" s="10">
        <v>0.39999999999999997</v>
      </c>
      <c r="N1681" s="4" t="s">
        <v>18</v>
      </c>
    </row>
    <row r="1682" spans="2:14"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5">
      <c r="B1683" s="4" t="s">
        <v>26</v>
      </c>
      <c r="C1683" s="4">
        <v>1185732</v>
      </c>
      <c r="D1683" s="5">
        <v>44364</v>
      </c>
      <c r="E1683" s="4" t="s">
        <v>36</v>
      </c>
      <c r="F1683" s="4" t="s">
        <v>74</v>
      </c>
      <c r="G1683" s="4" t="s">
        <v>75</v>
      </c>
      <c r="H1683" s="6" t="s">
        <v>17</v>
      </c>
      <c r="I1683" s="7">
        <v>55</v>
      </c>
      <c r="J1683" s="8">
        <v>825</v>
      </c>
      <c r="K1683" s="9">
        <v>453749.99999999994</v>
      </c>
      <c r="L1683" s="9">
        <v>226874.99999999997</v>
      </c>
      <c r="M1683" s="10">
        <v>0.5</v>
      </c>
      <c r="N1683" s="4" t="s">
        <v>18</v>
      </c>
    </row>
    <row r="1684" spans="2:14"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5">
      <c r="B1690" s="4" t="s">
        <v>26</v>
      </c>
      <c r="C1690" s="4">
        <v>1185732</v>
      </c>
      <c r="D1690" s="5">
        <v>44392</v>
      </c>
      <c r="E1690" s="4" t="s">
        <v>36</v>
      </c>
      <c r="F1690" s="4" t="s">
        <v>74</v>
      </c>
      <c r="G1690" s="4" t="s">
        <v>75</v>
      </c>
      <c r="H1690" s="6" t="s">
        <v>19</v>
      </c>
      <c r="I1690" s="7">
        <v>55</v>
      </c>
      <c r="J1690" s="8">
        <v>650</v>
      </c>
      <c r="K1690" s="9">
        <v>357500.00000000006</v>
      </c>
      <c r="L1690" s="9">
        <v>143000</v>
      </c>
      <c r="M1690" s="10">
        <v>0.39999999999999997</v>
      </c>
      <c r="N1690" s="4" t="s">
        <v>18</v>
      </c>
    </row>
    <row r="1691" spans="2:14"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5">
      <c r="B1696" s="4" t="s">
        <v>26</v>
      </c>
      <c r="C1696" s="4">
        <v>1185732</v>
      </c>
      <c r="D1696" s="5">
        <v>44424</v>
      </c>
      <c r="E1696" s="4" t="s">
        <v>36</v>
      </c>
      <c r="F1696" s="4" t="s">
        <v>74</v>
      </c>
      <c r="G1696" s="4" t="s">
        <v>75</v>
      </c>
      <c r="H1696" s="6" t="s">
        <v>19</v>
      </c>
      <c r="I1696" s="7">
        <v>55</v>
      </c>
      <c r="J1696" s="8">
        <v>650</v>
      </c>
      <c r="K1696" s="9">
        <v>357500.00000000006</v>
      </c>
      <c r="L1696" s="9">
        <v>143000</v>
      </c>
      <c r="M1696" s="10">
        <v>0.39999999999999997</v>
      </c>
      <c r="N1696" s="4" t="s">
        <v>18</v>
      </c>
    </row>
    <row r="1697" spans="2:14" ht="14.25" customHeight="1" x14ac:dyDescent="0.35">
      <c r="B1697" s="4" t="s">
        <v>26</v>
      </c>
      <c r="C1697" s="4">
        <v>1185732</v>
      </c>
      <c r="D1697" s="5">
        <v>44424</v>
      </c>
      <c r="E1697" s="4" t="s">
        <v>36</v>
      </c>
      <c r="F1697" s="4" t="s">
        <v>74</v>
      </c>
      <c r="G1697" s="4" t="s">
        <v>75</v>
      </c>
      <c r="H1697" s="6" t="s">
        <v>20</v>
      </c>
      <c r="I1697" s="7">
        <v>45</v>
      </c>
      <c r="J1697" s="8">
        <v>575</v>
      </c>
      <c r="K1697" s="9">
        <v>258750.00000000003</v>
      </c>
      <c r="L1697" s="9">
        <v>77625</v>
      </c>
      <c r="M1697" s="10">
        <v>0.3</v>
      </c>
      <c r="N1697" s="4" t="s">
        <v>18</v>
      </c>
    </row>
    <row r="1698" spans="2:14"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5">
      <c r="B1699" s="4" t="s">
        <v>26</v>
      </c>
      <c r="C1699" s="4">
        <v>1185732</v>
      </c>
      <c r="D1699" s="5">
        <v>44424</v>
      </c>
      <c r="E1699" s="4" t="s">
        <v>36</v>
      </c>
      <c r="F1699" s="4" t="s">
        <v>74</v>
      </c>
      <c r="G1699" s="4" t="s">
        <v>75</v>
      </c>
      <c r="H1699" s="6" t="s">
        <v>22</v>
      </c>
      <c r="I1699" s="7">
        <v>45</v>
      </c>
      <c r="J1699" s="8">
        <v>500</v>
      </c>
      <c r="K1699" s="9">
        <v>225000.00000000003</v>
      </c>
      <c r="L1699" s="9">
        <v>90000</v>
      </c>
      <c r="M1699" s="10">
        <v>0.39999999999999997</v>
      </c>
      <c r="N1699" s="4" t="s">
        <v>18</v>
      </c>
    </row>
    <row r="1700" spans="2:14" ht="14.25" customHeight="1" x14ac:dyDescent="0.35">
      <c r="B1700" s="4" t="s">
        <v>26</v>
      </c>
      <c r="C1700" s="4">
        <v>1185732</v>
      </c>
      <c r="D1700" s="5">
        <v>44424</v>
      </c>
      <c r="E1700" s="4" t="s">
        <v>36</v>
      </c>
      <c r="F1700" s="4" t="s">
        <v>74</v>
      </c>
      <c r="G1700" s="4" t="s">
        <v>75</v>
      </c>
      <c r="H1700" s="6" t="s">
        <v>23</v>
      </c>
      <c r="I1700" s="7">
        <v>50</v>
      </c>
      <c r="J1700" s="8">
        <v>675</v>
      </c>
      <c r="K1700" s="9">
        <v>337500.00000000012</v>
      </c>
      <c r="L1700" s="9">
        <v>185625.00000000009</v>
      </c>
      <c r="M1700" s="10">
        <v>0.55000000000000004</v>
      </c>
      <c r="N1700" s="4" t="s">
        <v>18</v>
      </c>
    </row>
    <row r="1701" spans="2:14" ht="14.25" customHeight="1" x14ac:dyDescent="0.35">
      <c r="B1701" s="4" t="s">
        <v>26</v>
      </c>
      <c r="C1701" s="4">
        <v>1185732</v>
      </c>
      <c r="D1701" s="5">
        <v>44454</v>
      </c>
      <c r="E1701" s="4" t="s">
        <v>36</v>
      </c>
      <c r="F1701" s="4" t="s">
        <v>74</v>
      </c>
      <c r="G1701" s="4" t="s">
        <v>75</v>
      </c>
      <c r="H1701" s="6" t="s">
        <v>17</v>
      </c>
      <c r="I1701" s="7">
        <v>45</v>
      </c>
      <c r="J1701" s="8">
        <v>800</v>
      </c>
      <c r="K1701" s="9">
        <v>360000.00000000006</v>
      </c>
      <c r="L1701" s="9">
        <v>180000.00000000003</v>
      </c>
      <c r="M1701" s="10">
        <v>0.5</v>
      </c>
      <c r="N1701" s="4" t="s">
        <v>18</v>
      </c>
    </row>
    <row r="1702" spans="2:14" ht="14.25" customHeight="1" x14ac:dyDescent="0.35">
      <c r="B1702" s="4" t="s">
        <v>26</v>
      </c>
      <c r="C1702" s="4">
        <v>1185732</v>
      </c>
      <c r="D1702" s="5">
        <v>44454</v>
      </c>
      <c r="E1702" s="4" t="s">
        <v>36</v>
      </c>
      <c r="F1702" s="4" t="s">
        <v>74</v>
      </c>
      <c r="G1702" s="4" t="s">
        <v>75</v>
      </c>
      <c r="H1702" s="6" t="s">
        <v>19</v>
      </c>
      <c r="I1702" s="7">
        <v>40</v>
      </c>
      <c r="J1702" s="8">
        <v>600</v>
      </c>
      <c r="K1702" s="9">
        <v>240000.00000000009</v>
      </c>
      <c r="L1702" s="9">
        <v>96000.000000000029</v>
      </c>
      <c r="M1702" s="10">
        <v>0.39999999999999997</v>
      </c>
      <c r="N1702" s="4" t="s">
        <v>18</v>
      </c>
    </row>
    <row r="1703" spans="2:14"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5">
      <c r="B1705" s="4" t="s">
        <v>26</v>
      </c>
      <c r="C1705" s="4">
        <v>1185732</v>
      </c>
      <c r="D1705" s="5">
        <v>44454</v>
      </c>
      <c r="E1705" s="4" t="s">
        <v>36</v>
      </c>
      <c r="F1705" s="4" t="s">
        <v>74</v>
      </c>
      <c r="G1705" s="4" t="s">
        <v>75</v>
      </c>
      <c r="H1705" s="6" t="s">
        <v>22</v>
      </c>
      <c r="I1705" s="7">
        <v>45</v>
      </c>
      <c r="J1705" s="8">
        <v>475</v>
      </c>
      <c r="K1705" s="9">
        <v>213750.00000000003</v>
      </c>
      <c r="L1705" s="9">
        <v>85500</v>
      </c>
      <c r="M1705" s="10">
        <v>0.39999999999999997</v>
      </c>
      <c r="N1705" s="4" t="s">
        <v>18</v>
      </c>
    </row>
    <row r="1706" spans="2:14" ht="14.25" customHeight="1" x14ac:dyDescent="0.35">
      <c r="B1706" s="4" t="s">
        <v>26</v>
      </c>
      <c r="C1706" s="4">
        <v>1185732</v>
      </c>
      <c r="D1706" s="5">
        <v>44454</v>
      </c>
      <c r="E1706" s="4" t="s">
        <v>36</v>
      </c>
      <c r="F1706" s="4" t="s">
        <v>74</v>
      </c>
      <c r="G1706" s="4" t="s">
        <v>75</v>
      </c>
      <c r="H1706" s="6" t="s">
        <v>23</v>
      </c>
      <c r="I1706" s="7">
        <v>50</v>
      </c>
      <c r="J1706" s="8">
        <v>575</v>
      </c>
      <c r="K1706" s="9">
        <v>287500.00000000006</v>
      </c>
      <c r="L1706" s="9">
        <v>158125.00000000006</v>
      </c>
      <c r="M1706" s="10">
        <v>0.55000000000000004</v>
      </c>
      <c r="N1706" s="4" t="s">
        <v>18</v>
      </c>
    </row>
    <row r="1707" spans="2:14" ht="14.25" customHeight="1" x14ac:dyDescent="0.35">
      <c r="B1707" s="4" t="s">
        <v>26</v>
      </c>
      <c r="C1707" s="4">
        <v>1185732</v>
      </c>
      <c r="D1707" s="5">
        <v>44486</v>
      </c>
      <c r="E1707" s="4" t="s">
        <v>36</v>
      </c>
      <c r="F1707" s="4" t="s">
        <v>74</v>
      </c>
      <c r="G1707" s="4" t="s">
        <v>75</v>
      </c>
      <c r="H1707" s="6" t="s">
        <v>17</v>
      </c>
      <c r="I1707" s="7">
        <v>50</v>
      </c>
      <c r="J1707" s="8">
        <v>750</v>
      </c>
      <c r="K1707" s="9">
        <v>375000.00000000012</v>
      </c>
      <c r="L1707" s="9">
        <v>187500.00000000006</v>
      </c>
      <c r="M1707" s="10">
        <v>0.5</v>
      </c>
      <c r="N1707" s="4" t="s">
        <v>18</v>
      </c>
    </row>
    <row r="1708" spans="2:14" ht="14.25" customHeight="1" x14ac:dyDescent="0.35">
      <c r="B1708" s="4" t="s">
        <v>26</v>
      </c>
      <c r="C1708" s="4">
        <v>1185732</v>
      </c>
      <c r="D1708" s="5">
        <v>44486</v>
      </c>
      <c r="E1708" s="4" t="s">
        <v>36</v>
      </c>
      <c r="F1708" s="4" t="s">
        <v>74</v>
      </c>
      <c r="G1708" s="4" t="s">
        <v>75</v>
      </c>
      <c r="H1708" s="6" t="s">
        <v>19</v>
      </c>
      <c r="I1708" s="7">
        <v>40</v>
      </c>
      <c r="J1708" s="8">
        <v>575</v>
      </c>
      <c r="K1708" s="9">
        <v>230000.00000000009</v>
      </c>
      <c r="L1708" s="9">
        <v>92000.000000000029</v>
      </c>
      <c r="M1708" s="10">
        <v>0.39999999999999997</v>
      </c>
      <c r="N1708" s="4" t="s">
        <v>18</v>
      </c>
    </row>
    <row r="1709" spans="2:14" ht="14.25" customHeight="1" x14ac:dyDescent="0.35">
      <c r="B1709" s="4" t="s">
        <v>26</v>
      </c>
      <c r="C1709" s="4">
        <v>1185732</v>
      </c>
      <c r="D1709" s="5">
        <v>44486</v>
      </c>
      <c r="E1709" s="4" t="s">
        <v>36</v>
      </c>
      <c r="F1709" s="4" t="s">
        <v>74</v>
      </c>
      <c r="G1709" s="4" t="s">
        <v>75</v>
      </c>
      <c r="H1709" s="6" t="s">
        <v>20</v>
      </c>
      <c r="I1709" s="7">
        <v>40</v>
      </c>
      <c r="J1709" s="8">
        <v>425</v>
      </c>
      <c r="K1709" s="9">
        <v>170000.00000000006</v>
      </c>
      <c r="L1709" s="9">
        <v>51000.000000000015</v>
      </c>
      <c r="M1709" s="10">
        <v>0.3</v>
      </c>
      <c r="N1709" s="4" t="s">
        <v>18</v>
      </c>
    </row>
    <row r="1710" spans="2:14" ht="14.25" customHeight="1" x14ac:dyDescent="0.35">
      <c r="B1710" s="4" t="s">
        <v>26</v>
      </c>
      <c r="C1710" s="4">
        <v>1185732</v>
      </c>
      <c r="D1710" s="5">
        <v>44486</v>
      </c>
      <c r="E1710" s="4" t="s">
        <v>36</v>
      </c>
      <c r="F1710" s="4" t="s">
        <v>74</v>
      </c>
      <c r="G1710" s="4" t="s">
        <v>75</v>
      </c>
      <c r="H1710" s="6" t="s">
        <v>21</v>
      </c>
      <c r="I1710" s="7">
        <v>40</v>
      </c>
      <c r="J1710" s="8">
        <v>400</v>
      </c>
      <c r="K1710" s="9">
        <v>160000.00000000006</v>
      </c>
      <c r="L1710" s="9">
        <v>56000.000000000015</v>
      </c>
      <c r="M1710" s="10">
        <v>0.35</v>
      </c>
      <c r="N1710" s="4" t="s">
        <v>18</v>
      </c>
    </row>
    <row r="1711" spans="2:14" ht="14.25" customHeight="1" x14ac:dyDescent="0.35">
      <c r="B1711" s="4" t="s">
        <v>26</v>
      </c>
      <c r="C1711" s="4">
        <v>1185732</v>
      </c>
      <c r="D1711" s="5">
        <v>44486</v>
      </c>
      <c r="E1711" s="4" t="s">
        <v>36</v>
      </c>
      <c r="F1711" s="4" t="s">
        <v>74</v>
      </c>
      <c r="G1711" s="4" t="s">
        <v>75</v>
      </c>
      <c r="H1711" s="6" t="s">
        <v>22</v>
      </c>
      <c r="I1711" s="7">
        <v>50</v>
      </c>
      <c r="J1711" s="8">
        <v>400</v>
      </c>
      <c r="K1711" s="9">
        <v>200000.00000000006</v>
      </c>
      <c r="L1711" s="9">
        <v>80000.000000000015</v>
      </c>
      <c r="M1711" s="10">
        <v>0.39999999999999997</v>
      </c>
      <c r="N1711" s="4" t="s">
        <v>18</v>
      </c>
    </row>
    <row r="1712" spans="2:14" ht="14.25" customHeight="1" x14ac:dyDescent="0.35">
      <c r="B1712" s="4" t="s">
        <v>26</v>
      </c>
      <c r="C1712" s="4">
        <v>1185732</v>
      </c>
      <c r="D1712" s="5">
        <v>44486</v>
      </c>
      <c r="E1712" s="4" t="s">
        <v>36</v>
      </c>
      <c r="F1712" s="4" t="s">
        <v>74</v>
      </c>
      <c r="G1712" s="4" t="s">
        <v>75</v>
      </c>
      <c r="H1712" s="6" t="s">
        <v>23</v>
      </c>
      <c r="I1712" s="7">
        <v>55</v>
      </c>
      <c r="J1712" s="8">
        <v>525</v>
      </c>
      <c r="K1712" s="9">
        <v>288750.00000000006</v>
      </c>
      <c r="L1712" s="9">
        <v>158812.50000000006</v>
      </c>
      <c r="M1712" s="10">
        <v>0.55000000000000004</v>
      </c>
      <c r="N1712" s="4" t="s">
        <v>18</v>
      </c>
    </row>
    <row r="1713" spans="2:14" ht="14.25" customHeight="1" x14ac:dyDescent="0.35">
      <c r="B1713" s="4" t="s">
        <v>26</v>
      </c>
      <c r="C1713" s="4">
        <v>1185732</v>
      </c>
      <c r="D1713" s="5">
        <v>44516</v>
      </c>
      <c r="E1713" s="4" t="s">
        <v>36</v>
      </c>
      <c r="F1713" s="4" t="s">
        <v>74</v>
      </c>
      <c r="G1713" s="4" t="s">
        <v>75</v>
      </c>
      <c r="H1713" s="6" t="s">
        <v>17</v>
      </c>
      <c r="I1713" s="7">
        <v>50</v>
      </c>
      <c r="J1713" s="8">
        <v>675</v>
      </c>
      <c r="K1713" s="9">
        <v>337500.00000000012</v>
      </c>
      <c r="L1713" s="9">
        <v>168750.00000000006</v>
      </c>
      <c r="M1713" s="10">
        <v>0.5</v>
      </c>
      <c r="N1713" s="4" t="s">
        <v>18</v>
      </c>
    </row>
    <row r="1714" spans="2:14" ht="14.25" customHeight="1" x14ac:dyDescent="0.35">
      <c r="B1714" s="4" t="s">
        <v>26</v>
      </c>
      <c r="C1714" s="4">
        <v>1185732</v>
      </c>
      <c r="D1714" s="5">
        <v>44516</v>
      </c>
      <c r="E1714" s="4" t="s">
        <v>36</v>
      </c>
      <c r="F1714" s="4" t="s">
        <v>74</v>
      </c>
      <c r="G1714" s="4" t="s">
        <v>75</v>
      </c>
      <c r="H1714" s="6" t="s">
        <v>19</v>
      </c>
      <c r="I1714" s="7">
        <v>45</v>
      </c>
      <c r="J1714" s="8">
        <v>500</v>
      </c>
      <c r="K1714" s="9">
        <v>225000.00000000006</v>
      </c>
      <c r="L1714" s="9">
        <v>90000.000000000015</v>
      </c>
      <c r="M1714" s="10">
        <v>0.39999999999999997</v>
      </c>
      <c r="N1714" s="4" t="s">
        <v>18</v>
      </c>
    </row>
    <row r="1715" spans="2:14" ht="14.25" customHeight="1" x14ac:dyDescent="0.35">
      <c r="B1715" s="4" t="s">
        <v>26</v>
      </c>
      <c r="C1715" s="4">
        <v>1185732</v>
      </c>
      <c r="D1715" s="5">
        <v>44516</v>
      </c>
      <c r="E1715" s="4" t="s">
        <v>36</v>
      </c>
      <c r="F1715" s="4" t="s">
        <v>74</v>
      </c>
      <c r="G1715" s="4" t="s">
        <v>75</v>
      </c>
      <c r="H1715" s="6" t="s">
        <v>20</v>
      </c>
      <c r="I1715" s="7">
        <v>45</v>
      </c>
      <c r="J1715" s="8">
        <v>445</v>
      </c>
      <c r="K1715" s="9">
        <v>200250.00000000006</v>
      </c>
      <c r="L1715" s="9">
        <v>60075.000000000015</v>
      </c>
      <c r="M1715" s="10">
        <v>0.3</v>
      </c>
      <c r="N1715" s="4" t="s">
        <v>18</v>
      </c>
    </row>
    <row r="1716" spans="2:14" ht="14.25" customHeight="1" x14ac:dyDescent="0.35">
      <c r="B1716" s="4" t="s">
        <v>26</v>
      </c>
      <c r="C1716" s="4">
        <v>1185732</v>
      </c>
      <c r="D1716" s="5">
        <v>44516</v>
      </c>
      <c r="E1716" s="4" t="s">
        <v>36</v>
      </c>
      <c r="F1716" s="4" t="s">
        <v>74</v>
      </c>
      <c r="G1716" s="4" t="s">
        <v>75</v>
      </c>
      <c r="H1716" s="6" t="s">
        <v>21</v>
      </c>
      <c r="I1716" s="7">
        <v>45</v>
      </c>
      <c r="J1716" s="8">
        <v>475</v>
      </c>
      <c r="K1716" s="9">
        <v>213750.00000000006</v>
      </c>
      <c r="L1716" s="9">
        <v>74812.500000000015</v>
      </c>
      <c r="M1716" s="10">
        <v>0.35</v>
      </c>
      <c r="N1716" s="4" t="s">
        <v>18</v>
      </c>
    </row>
    <row r="1717" spans="2:14"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5">
      <c r="B1718" s="4" t="s">
        <v>26</v>
      </c>
      <c r="C1718" s="4">
        <v>1185732</v>
      </c>
      <c r="D1718" s="5">
        <v>44516</v>
      </c>
      <c r="E1718" s="4" t="s">
        <v>36</v>
      </c>
      <c r="F1718" s="4" t="s">
        <v>74</v>
      </c>
      <c r="G1718" s="4" t="s">
        <v>75</v>
      </c>
      <c r="H1718" s="6" t="s">
        <v>23</v>
      </c>
      <c r="I1718" s="7">
        <v>65</v>
      </c>
      <c r="J1718" s="8">
        <v>625</v>
      </c>
      <c r="K1718" s="9">
        <v>406249.99999999988</v>
      </c>
      <c r="L1718" s="9">
        <v>223437.49999999994</v>
      </c>
      <c r="M1718" s="10">
        <v>0.55000000000000004</v>
      </c>
      <c r="N1718" s="4" t="s">
        <v>18</v>
      </c>
    </row>
    <row r="1719" spans="2:14"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65</v>
      </c>
      <c r="J1724" s="8">
        <v>650</v>
      </c>
      <c r="K1724" s="9">
        <v>422499.99999999988</v>
      </c>
      <c r="L1724" s="9">
        <v>232374.99999999994</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v>
      </c>
      <c r="J1728" s="8">
        <v>275</v>
      </c>
      <c r="K1728" s="9">
        <v>68750.000000000015</v>
      </c>
      <c r="L1728" s="9">
        <v>27500.000000000007</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v>
      </c>
      <c r="J1734" s="8">
        <v>250</v>
      </c>
      <c r="K1734" s="9">
        <v>62500.000000000015</v>
      </c>
      <c r="L1734" s="9">
        <v>25000.000000000007</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v>
      </c>
      <c r="J1739" s="8">
        <v>350</v>
      </c>
      <c r="K1739" s="9">
        <v>87500.000000000029</v>
      </c>
      <c r="L1739" s="9">
        <v>30625.000000000007</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v>
      </c>
      <c r="J1744" s="8">
        <v>275</v>
      </c>
      <c r="K1744" s="9">
        <v>82500.000000000015</v>
      </c>
      <c r="L1744" s="9">
        <v>28875.000000000004</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v>
      </c>
      <c r="J1745" s="8">
        <v>275</v>
      </c>
      <c r="K1745" s="9">
        <v>55000.000000000022</v>
      </c>
      <c r="L1745" s="9">
        <v>19250.000000000007</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v>
      </c>
      <c r="J1748" s="8">
        <v>350</v>
      </c>
      <c r="K1748" s="9">
        <v>105000.00000000001</v>
      </c>
      <c r="L1748" s="9">
        <v>52500.000000000007</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v>
      </c>
      <c r="J1750" s="8">
        <v>325</v>
      </c>
      <c r="K1750" s="9">
        <v>113750.00000000003</v>
      </c>
      <c r="L1750" s="9">
        <v>39812.500000000007</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v>
      </c>
      <c r="J1751" s="8">
        <v>300</v>
      </c>
      <c r="K1751" s="9">
        <v>90000.000000000015</v>
      </c>
      <c r="L1751" s="9">
        <v>31500.000000000004</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v>
      </c>
      <c r="J1752" s="8">
        <v>225</v>
      </c>
      <c r="K1752" s="9">
        <v>67500.000000000015</v>
      </c>
      <c r="L1752" s="9">
        <v>27000.000000000007</v>
      </c>
      <c r="M1752" s="10">
        <v>0.4</v>
      </c>
      <c r="N1752" s="4" t="s">
        <v>18</v>
      </c>
    </row>
    <row r="1753" spans="2:14" ht="14.25" customHeight="1" x14ac:dyDescent="0.35">
      <c r="B1753" s="4" t="s">
        <v>14</v>
      </c>
      <c r="C1753" s="4">
        <v>1185732</v>
      </c>
      <c r="D1753" s="5">
        <v>44335</v>
      </c>
      <c r="E1753" s="4" t="s">
        <v>36</v>
      </c>
      <c r="F1753" s="4" t="s">
        <v>76</v>
      </c>
      <c r="G1753" s="4" t="s">
        <v>77</v>
      </c>
      <c r="H1753" s="6" t="s">
        <v>22</v>
      </c>
      <c r="I1753" s="7">
        <v>45</v>
      </c>
      <c r="J1753" s="8">
        <v>250</v>
      </c>
      <c r="K1753" s="9">
        <v>112499.99999999999</v>
      </c>
      <c r="L1753" s="9">
        <v>39374.999999999993</v>
      </c>
      <c r="M1753" s="10">
        <v>0.35</v>
      </c>
      <c r="N1753" s="4" t="s">
        <v>18</v>
      </c>
    </row>
    <row r="1754" spans="2:14" ht="14.25" customHeight="1" x14ac:dyDescent="0.35">
      <c r="B1754" s="4" t="s">
        <v>14</v>
      </c>
      <c r="C1754" s="4">
        <v>1185732</v>
      </c>
      <c r="D1754" s="5">
        <v>44335</v>
      </c>
      <c r="E1754" s="4" t="s">
        <v>36</v>
      </c>
      <c r="F1754" s="4" t="s">
        <v>76</v>
      </c>
      <c r="G1754" s="4" t="s">
        <v>77</v>
      </c>
      <c r="H1754" s="6" t="s">
        <v>23</v>
      </c>
      <c r="I1754" s="7">
        <v>50</v>
      </c>
      <c r="J1754" s="8">
        <v>350</v>
      </c>
      <c r="K1754" s="9">
        <v>174999.99999999997</v>
      </c>
      <c r="L1754" s="9">
        <v>87499.999999999985</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v>
      </c>
      <c r="J1756" s="8">
        <v>350</v>
      </c>
      <c r="K1756" s="9">
        <v>105000.00000000004</v>
      </c>
      <c r="L1756" s="9">
        <v>36750.000000000015</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v>
      </c>
      <c r="J1757" s="8">
        <v>375</v>
      </c>
      <c r="K1757" s="9">
        <v>93750.000000000029</v>
      </c>
      <c r="L1757" s="9">
        <v>32812.500000000007</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v>
      </c>
      <c r="J1758" s="8">
        <v>350</v>
      </c>
      <c r="K1758" s="9">
        <v>87500.000000000029</v>
      </c>
      <c r="L1758" s="9">
        <v>35000.000000000015</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v>
      </c>
      <c r="J1762" s="8">
        <v>500</v>
      </c>
      <c r="K1762" s="9">
        <v>175000.00000000003</v>
      </c>
      <c r="L1762" s="9">
        <v>61250.000000000007</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v>
      </c>
      <c r="J1763" s="8">
        <v>425</v>
      </c>
      <c r="K1763" s="9">
        <v>127500.00000000001</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v>
      </c>
      <c r="J1764" s="8">
        <v>375</v>
      </c>
      <c r="K1764" s="9">
        <v>112500.00000000001</v>
      </c>
      <c r="L1764" s="9">
        <v>45000.000000000007</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v>
      </c>
      <c r="J1768" s="8">
        <v>475</v>
      </c>
      <c r="K1768" s="9">
        <v>190000.00000000003</v>
      </c>
      <c r="L1768" s="9">
        <v>66500</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v>
      </c>
      <c r="J1770" s="8">
        <v>325</v>
      </c>
      <c r="K1770" s="9">
        <v>81250.000000000029</v>
      </c>
      <c r="L1770" s="9">
        <v>32500.000000000015</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v>
      </c>
      <c r="J1774" s="8">
        <v>400</v>
      </c>
      <c r="K1774" s="9">
        <v>120000.00000000004</v>
      </c>
      <c r="L1774" s="9">
        <v>42000.000000000015</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v>
      </c>
      <c r="J1775" s="8">
        <v>300</v>
      </c>
      <c r="K1775" s="9">
        <v>45000.000000000007</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v>
      </c>
      <c r="J1776" s="8">
        <v>275</v>
      </c>
      <c r="K1776" s="9">
        <v>41250.000000000007</v>
      </c>
      <c r="L1776" s="9">
        <v>16500.000000000004</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v>
      </c>
      <c r="J1778" s="8">
        <v>350</v>
      </c>
      <c r="K1778" s="9">
        <v>105000.00000000001</v>
      </c>
      <c r="L1778" s="9">
        <v>52500.000000000007</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40</v>
      </c>
      <c r="J1784" s="8">
        <v>350</v>
      </c>
      <c r="K1784" s="9">
        <v>139999.99999999997</v>
      </c>
      <c r="L1784" s="9">
        <v>69999.999999999985</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v>
      </c>
      <c r="J1786" s="8">
        <v>350</v>
      </c>
      <c r="K1786" s="9">
        <v>87500.000000000029</v>
      </c>
      <c r="L1786" s="9">
        <v>30625.000000000007</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v>
      </c>
      <c r="J1787" s="8">
        <v>295</v>
      </c>
      <c r="K1787" s="9">
        <v>73750.000000000015</v>
      </c>
      <c r="L1787" s="9">
        <v>25812.500000000004</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v>
      </c>
      <c r="J1788" s="8">
        <v>325</v>
      </c>
      <c r="K1788" s="9">
        <v>81250.000000000029</v>
      </c>
      <c r="L1788" s="9">
        <v>32500.000000000015</v>
      </c>
      <c r="M1788" s="10">
        <v>0.4</v>
      </c>
      <c r="N1788" s="4" t="s">
        <v>18</v>
      </c>
    </row>
    <row r="1789" spans="2:14" ht="14.25" customHeight="1" x14ac:dyDescent="0.35">
      <c r="B1789" s="4" t="s">
        <v>14</v>
      </c>
      <c r="C1789" s="4">
        <v>1185732</v>
      </c>
      <c r="D1789" s="5">
        <v>44518</v>
      </c>
      <c r="E1789" s="4" t="s">
        <v>36</v>
      </c>
      <c r="F1789" s="4" t="s">
        <v>76</v>
      </c>
      <c r="G1789" s="4" t="s">
        <v>77</v>
      </c>
      <c r="H1789" s="6" t="s">
        <v>22</v>
      </c>
      <c r="I1789" s="7">
        <v>45</v>
      </c>
      <c r="J1789" s="8">
        <v>300</v>
      </c>
      <c r="K1789" s="9">
        <v>134999.99999999997</v>
      </c>
      <c r="L1789" s="9">
        <v>47249.999999999985</v>
      </c>
      <c r="M1789" s="10">
        <v>0.35</v>
      </c>
      <c r="N1789" s="4" t="s">
        <v>18</v>
      </c>
    </row>
    <row r="1790" spans="2:14" ht="14.25" customHeight="1" x14ac:dyDescent="0.35">
      <c r="B1790" s="4" t="s">
        <v>14</v>
      </c>
      <c r="C1790" s="4">
        <v>1185732</v>
      </c>
      <c r="D1790" s="5">
        <v>44518</v>
      </c>
      <c r="E1790" s="4" t="s">
        <v>36</v>
      </c>
      <c r="F1790" s="4" t="s">
        <v>76</v>
      </c>
      <c r="G1790" s="4" t="s">
        <v>77</v>
      </c>
      <c r="H1790" s="6" t="s">
        <v>23</v>
      </c>
      <c r="I1790" s="7">
        <v>50</v>
      </c>
      <c r="J1790" s="8">
        <v>400</v>
      </c>
      <c r="K1790" s="9">
        <v>199999.99999999994</v>
      </c>
      <c r="L1790" s="9">
        <v>99999.999999999971</v>
      </c>
      <c r="M1790" s="10">
        <v>0.5</v>
      </c>
      <c r="N1790" s="4" t="s">
        <v>18</v>
      </c>
    </row>
    <row r="1791" spans="2:14" ht="14.25" customHeight="1" x14ac:dyDescent="0.35">
      <c r="B1791" s="4" t="s">
        <v>14</v>
      </c>
      <c r="C1791" s="4">
        <v>1185732</v>
      </c>
      <c r="D1791" s="5">
        <v>44547</v>
      </c>
      <c r="E1791" s="4" t="s">
        <v>36</v>
      </c>
      <c r="F1791" s="4" t="s">
        <v>76</v>
      </c>
      <c r="G1791" s="4" t="s">
        <v>77</v>
      </c>
      <c r="H1791" s="6" t="s">
        <v>17</v>
      </c>
      <c r="I1791" s="7">
        <v>45</v>
      </c>
      <c r="J1791" s="8">
        <v>650</v>
      </c>
      <c r="K1791" s="9">
        <v>292499.99999999994</v>
      </c>
      <c r="L1791" s="9">
        <v>116999.99999999999</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5">
      <c r="B1795" s="4" t="s">
        <v>30</v>
      </c>
      <c r="C1795" s="4">
        <v>1185732</v>
      </c>
      <c r="D1795" s="5">
        <v>44547</v>
      </c>
      <c r="E1795" s="4" t="s">
        <v>36</v>
      </c>
      <c r="F1795" s="4" t="s">
        <v>76</v>
      </c>
      <c r="G1795" s="4" t="s">
        <v>77</v>
      </c>
      <c r="H1795" s="6" t="s">
        <v>22</v>
      </c>
      <c r="I1795" s="7">
        <v>45</v>
      </c>
      <c r="J1795" s="8">
        <v>350</v>
      </c>
      <c r="K1795" s="9">
        <v>157499.99999999997</v>
      </c>
      <c r="L1795" s="9">
        <v>55124.999999999985</v>
      </c>
      <c r="M1795" s="10">
        <v>0.35</v>
      </c>
      <c r="N1795" s="4" t="s">
        <v>18</v>
      </c>
    </row>
    <row r="1796" spans="2:14" ht="14.25" customHeight="1" x14ac:dyDescent="0.35">
      <c r="B1796" s="4" t="s">
        <v>30</v>
      </c>
      <c r="C1796" s="4">
        <v>1185732</v>
      </c>
      <c r="D1796" s="5">
        <v>44547</v>
      </c>
      <c r="E1796" s="4" t="s">
        <v>36</v>
      </c>
      <c r="F1796" s="4" t="s">
        <v>76</v>
      </c>
      <c r="G1796" s="4" t="s">
        <v>77</v>
      </c>
      <c r="H1796" s="6" t="s">
        <v>23</v>
      </c>
      <c r="I1796" s="7">
        <v>50</v>
      </c>
      <c r="J1796" s="8">
        <v>450</v>
      </c>
      <c r="K1796" s="9">
        <v>224999.99999999994</v>
      </c>
      <c r="L1796" s="9">
        <v>112499.99999999997</v>
      </c>
      <c r="M1796" s="10">
        <v>0.5</v>
      </c>
      <c r="N1796" s="4" t="s">
        <v>18</v>
      </c>
    </row>
    <row r="1797" spans="2:14"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5">
      <c r="B1799" s="4" t="s">
        <v>30</v>
      </c>
      <c r="C1799" s="4">
        <v>1185732</v>
      </c>
      <c r="D1799" s="5">
        <v>44207</v>
      </c>
      <c r="E1799" s="4" t="s">
        <v>36</v>
      </c>
      <c r="F1799" s="4" t="s">
        <v>76</v>
      </c>
      <c r="G1799" s="4" t="s">
        <v>77</v>
      </c>
      <c r="H1799" s="6" t="s">
        <v>20</v>
      </c>
      <c r="I1799" s="7">
        <v>15</v>
      </c>
      <c r="J1799" s="8">
        <v>475</v>
      </c>
      <c r="K1799" s="9">
        <v>71250.000000000015</v>
      </c>
      <c r="L1799" s="9">
        <v>24937.500000000004</v>
      </c>
      <c r="M1799" s="10">
        <v>0.35</v>
      </c>
      <c r="N1799" s="4" t="s">
        <v>18</v>
      </c>
    </row>
    <row r="1800" spans="2:14" ht="14.25" customHeight="1" x14ac:dyDescent="0.35">
      <c r="B1800" s="4" t="s">
        <v>30</v>
      </c>
      <c r="C1800" s="4">
        <v>1185732</v>
      </c>
      <c r="D1800" s="5">
        <v>44207</v>
      </c>
      <c r="E1800" s="4" t="s">
        <v>36</v>
      </c>
      <c r="F1800" s="4" t="s">
        <v>76</v>
      </c>
      <c r="G1800" s="4" t="s">
        <v>77</v>
      </c>
      <c r="H1800" s="6" t="s">
        <v>21</v>
      </c>
      <c r="I1800" s="7">
        <v>20</v>
      </c>
      <c r="J1800" s="8">
        <v>325</v>
      </c>
      <c r="K1800" s="9">
        <v>65000.000000000022</v>
      </c>
      <c r="L1800" s="9">
        <v>26000.000000000011</v>
      </c>
      <c r="M1800" s="10">
        <v>0.4</v>
      </c>
      <c r="N1800" s="4" t="s">
        <v>18</v>
      </c>
    </row>
    <row r="1801" spans="2:14"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5">
      <c r="B1805" s="4" t="s">
        <v>30</v>
      </c>
      <c r="C1805" s="4">
        <v>1185732</v>
      </c>
      <c r="D1805" s="5">
        <v>44238</v>
      </c>
      <c r="E1805" s="4" t="s">
        <v>36</v>
      </c>
      <c r="F1805" s="4" t="s">
        <v>76</v>
      </c>
      <c r="G1805" s="4" t="s">
        <v>77</v>
      </c>
      <c r="H1805" s="6" t="s">
        <v>20</v>
      </c>
      <c r="I1805" s="7">
        <v>15</v>
      </c>
      <c r="J1805" s="8">
        <v>425</v>
      </c>
      <c r="K1805" s="9">
        <v>63750.000000000007</v>
      </c>
      <c r="L1805" s="9">
        <v>22312.5</v>
      </c>
      <c r="M1805" s="10">
        <v>0.35</v>
      </c>
      <c r="N1805" s="4" t="s">
        <v>18</v>
      </c>
    </row>
    <row r="1806" spans="2:14" ht="14.25" customHeight="1" x14ac:dyDescent="0.35">
      <c r="B1806" s="4" t="s">
        <v>30</v>
      </c>
      <c r="C1806" s="4">
        <v>1185732</v>
      </c>
      <c r="D1806" s="5">
        <v>44238</v>
      </c>
      <c r="E1806" s="4" t="s">
        <v>31</v>
      </c>
      <c r="F1806" s="4" t="s">
        <v>78</v>
      </c>
      <c r="G1806" s="4" t="s">
        <v>79</v>
      </c>
      <c r="H1806" s="6" t="s">
        <v>21</v>
      </c>
      <c r="I1806" s="7">
        <v>20</v>
      </c>
      <c r="J1806" s="8">
        <v>300</v>
      </c>
      <c r="K1806" s="9">
        <v>60000.000000000022</v>
      </c>
      <c r="L1806" s="9">
        <v>24000.000000000011</v>
      </c>
      <c r="M1806" s="10">
        <v>0.4</v>
      </c>
      <c r="N1806" s="4" t="s">
        <v>18</v>
      </c>
    </row>
    <row r="1807" spans="2:14"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5">
      <c r="B1809" s="4" t="s">
        <v>30</v>
      </c>
      <c r="C1809" s="4">
        <v>1185732</v>
      </c>
      <c r="D1809" s="5">
        <v>44265</v>
      </c>
      <c r="E1809" s="4" t="s">
        <v>31</v>
      </c>
      <c r="F1809" s="4" t="s">
        <v>78</v>
      </c>
      <c r="G1809" s="4" t="s">
        <v>79</v>
      </c>
      <c r="H1809" s="6" t="s">
        <v>17</v>
      </c>
      <c r="I1809" s="7">
        <v>30</v>
      </c>
      <c r="J1809" s="8">
        <v>670</v>
      </c>
      <c r="K1809" s="9">
        <v>201000.00000000003</v>
      </c>
      <c r="L1809" s="9">
        <v>80400.000000000015</v>
      </c>
      <c r="M1809" s="10">
        <v>0.4</v>
      </c>
      <c r="N1809" s="4" t="s">
        <v>18</v>
      </c>
    </row>
    <row r="1810" spans="2:14" ht="14.25" customHeight="1" x14ac:dyDescent="0.35">
      <c r="B1810" s="4" t="s">
        <v>30</v>
      </c>
      <c r="C1810" s="4">
        <v>1185732</v>
      </c>
      <c r="D1810" s="5">
        <v>44265</v>
      </c>
      <c r="E1810" s="4" t="s">
        <v>31</v>
      </c>
      <c r="F1810" s="4" t="s">
        <v>78</v>
      </c>
      <c r="G1810" s="4" t="s">
        <v>79</v>
      </c>
      <c r="H1810" s="6" t="s">
        <v>19</v>
      </c>
      <c r="I1810" s="7">
        <v>30</v>
      </c>
      <c r="J1810" s="8">
        <v>350</v>
      </c>
      <c r="K1810" s="9">
        <v>105000.00000000001</v>
      </c>
      <c r="L1810" s="9">
        <v>36750</v>
      </c>
      <c r="M1810" s="10">
        <v>0.35</v>
      </c>
      <c r="N1810" s="4" t="s">
        <v>18</v>
      </c>
    </row>
    <row r="1811" spans="2:14" ht="14.25" customHeight="1" x14ac:dyDescent="0.35">
      <c r="B1811" s="4" t="s">
        <v>30</v>
      </c>
      <c r="C1811" s="4">
        <v>1185732</v>
      </c>
      <c r="D1811" s="5">
        <v>44265</v>
      </c>
      <c r="E1811" s="4" t="s">
        <v>31</v>
      </c>
      <c r="F1811" s="4" t="s">
        <v>78</v>
      </c>
      <c r="G1811" s="4" t="s">
        <v>79</v>
      </c>
      <c r="H1811" s="6" t="s">
        <v>20</v>
      </c>
      <c r="I1811" s="7">
        <v>20</v>
      </c>
      <c r="J1811" s="8">
        <v>400</v>
      </c>
      <c r="K1811" s="9">
        <v>80000.000000000029</v>
      </c>
      <c r="L1811" s="9">
        <v>28000.000000000007</v>
      </c>
      <c r="M1811" s="10">
        <v>0.35</v>
      </c>
      <c r="N1811" s="4" t="s">
        <v>18</v>
      </c>
    </row>
    <row r="1812" spans="2:14"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5">
      <c r="B1814" s="4" t="s">
        <v>30</v>
      </c>
      <c r="C1814" s="4">
        <v>1185732</v>
      </c>
      <c r="D1814" s="5">
        <v>44265</v>
      </c>
      <c r="E1814" s="4" t="s">
        <v>31</v>
      </c>
      <c r="F1814" s="4" t="s">
        <v>78</v>
      </c>
      <c r="G1814" s="4" t="s">
        <v>79</v>
      </c>
      <c r="H1814" s="6" t="s">
        <v>23</v>
      </c>
      <c r="I1814" s="7">
        <v>30</v>
      </c>
      <c r="J1814" s="8">
        <v>400</v>
      </c>
      <c r="K1814" s="9">
        <v>120000.00000000001</v>
      </c>
      <c r="L1814" s="9">
        <v>60000.000000000007</v>
      </c>
      <c r="M1814" s="10">
        <v>0.5</v>
      </c>
      <c r="N1814" s="4" t="s">
        <v>18</v>
      </c>
    </row>
    <row r="1815" spans="2:14" ht="14.25" customHeight="1" x14ac:dyDescent="0.35">
      <c r="B1815" s="4" t="s">
        <v>30</v>
      </c>
      <c r="C1815" s="4">
        <v>1185732</v>
      </c>
      <c r="D1815" s="5">
        <v>44297</v>
      </c>
      <c r="E1815" s="4" t="s">
        <v>31</v>
      </c>
      <c r="F1815" s="4" t="s">
        <v>78</v>
      </c>
      <c r="G1815" s="4" t="s">
        <v>79</v>
      </c>
      <c r="H1815" s="6" t="s">
        <v>17</v>
      </c>
      <c r="I1815" s="7">
        <v>30</v>
      </c>
      <c r="J1815" s="8">
        <v>625</v>
      </c>
      <c r="K1815" s="9">
        <v>187500.00000000003</v>
      </c>
      <c r="L1815" s="9">
        <v>75000.000000000015</v>
      </c>
      <c r="M1815" s="10">
        <v>0.4</v>
      </c>
      <c r="N1815" s="4" t="s">
        <v>18</v>
      </c>
    </row>
    <row r="1816" spans="2:14" ht="14.25" customHeight="1" x14ac:dyDescent="0.35">
      <c r="B1816" s="4" t="s">
        <v>30</v>
      </c>
      <c r="C1816" s="4">
        <v>1185732</v>
      </c>
      <c r="D1816" s="5">
        <v>44297</v>
      </c>
      <c r="E1816" s="4" t="s">
        <v>31</v>
      </c>
      <c r="F1816" s="4" t="s">
        <v>78</v>
      </c>
      <c r="G1816" s="4" t="s">
        <v>79</v>
      </c>
      <c r="H1816" s="6" t="s">
        <v>19</v>
      </c>
      <c r="I1816" s="7">
        <v>25</v>
      </c>
      <c r="J1816" s="8">
        <v>325</v>
      </c>
      <c r="K1816" s="9">
        <v>81250.000000000029</v>
      </c>
      <c r="L1816" s="9">
        <v>28437.500000000007</v>
      </c>
      <c r="M1816" s="10">
        <v>0.35</v>
      </c>
      <c r="N1816" s="4" t="s">
        <v>18</v>
      </c>
    </row>
    <row r="1817" spans="2:14" ht="14.25" customHeight="1" x14ac:dyDescent="0.35">
      <c r="B1817" s="4" t="s">
        <v>30</v>
      </c>
      <c r="C1817" s="4">
        <v>1185732</v>
      </c>
      <c r="D1817" s="5">
        <v>44297</v>
      </c>
      <c r="E1817" s="4" t="s">
        <v>31</v>
      </c>
      <c r="F1817" s="4" t="s">
        <v>78</v>
      </c>
      <c r="G1817" s="4" t="s">
        <v>79</v>
      </c>
      <c r="H1817" s="6" t="s">
        <v>20</v>
      </c>
      <c r="I1817" s="7">
        <v>15</v>
      </c>
      <c r="J1817" s="8">
        <v>325</v>
      </c>
      <c r="K1817" s="9">
        <v>48750.000000000022</v>
      </c>
      <c r="L1817" s="9">
        <v>17062.500000000007</v>
      </c>
      <c r="M1817" s="10">
        <v>0.35</v>
      </c>
      <c r="N1817" s="4" t="s">
        <v>18</v>
      </c>
    </row>
    <row r="1818" spans="2:14"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5">
      <c r="B1820" s="4" t="s">
        <v>30</v>
      </c>
      <c r="C1820" s="4">
        <v>1185732</v>
      </c>
      <c r="D1820" s="5">
        <v>44297</v>
      </c>
      <c r="E1820" s="4" t="s">
        <v>31</v>
      </c>
      <c r="F1820" s="4" t="s">
        <v>78</v>
      </c>
      <c r="G1820" s="4" t="s">
        <v>79</v>
      </c>
      <c r="H1820" s="6" t="s">
        <v>23</v>
      </c>
      <c r="I1820" s="7">
        <v>25</v>
      </c>
      <c r="J1820" s="8">
        <v>400</v>
      </c>
      <c r="K1820" s="9">
        <v>100000.00000000003</v>
      </c>
      <c r="L1820" s="9">
        <v>50000.000000000015</v>
      </c>
      <c r="M1820" s="10">
        <v>0.5</v>
      </c>
      <c r="N1820" s="4" t="s">
        <v>18</v>
      </c>
    </row>
    <row r="1821" spans="2:14"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5">
      <c r="B1822" s="4" t="s">
        <v>30</v>
      </c>
      <c r="C1822" s="4">
        <v>1185732</v>
      </c>
      <c r="D1822" s="5">
        <v>44328</v>
      </c>
      <c r="E1822" s="4" t="s">
        <v>31</v>
      </c>
      <c r="F1822" s="4" t="s">
        <v>78</v>
      </c>
      <c r="G1822" s="4" t="s">
        <v>79</v>
      </c>
      <c r="H1822" s="6" t="s">
        <v>19</v>
      </c>
      <c r="I1822" s="7">
        <v>30</v>
      </c>
      <c r="J1822" s="8">
        <v>375</v>
      </c>
      <c r="K1822" s="9">
        <v>112500.00000000004</v>
      </c>
      <c r="L1822" s="9">
        <v>39375.000000000015</v>
      </c>
      <c r="M1822" s="10">
        <v>0.35</v>
      </c>
      <c r="N1822" s="4" t="s">
        <v>18</v>
      </c>
    </row>
    <row r="1823" spans="2:14" ht="14.25" customHeight="1" x14ac:dyDescent="0.35">
      <c r="B1823" s="4" t="s">
        <v>30</v>
      </c>
      <c r="C1823" s="4">
        <v>1185732</v>
      </c>
      <c r="D1823" s="5">
        <v>44328</v>
      </c>
      <c r="E1823" s="4" t="s">
        <v>31</v>
      </c>
      <c r="F1823" s="4" t="s">
        <v>78</v>
      </c>
      <c r="G1823" s="4" t="s">
        <v>79</v>
      </c>
      <c r="H1823" s="6" t="s">
        <v>20</v>
      </c>
      <c r="I1823" s="7">
        <v>25</v>
      </c>
      <c r="J1823" s="8">
        <v>350</v>
      </c>
      <c r="K1823" s="9">
        <v>87500.000000000029</v>
      </c>
      <c r="L1823" s="9">
        <v>30625.000000000007</v>
      </c>
      <c r="M1823" s="10">
        <v>0.35</v>
      </c>
      <c r="N1823" s="4" t="s">
        <v>18</v>
      </c>
    </row>
    <row r="1824" spans="2:14" ht="14.25" customHeight="1" x14ac:dyDescent="0.35">
      <c r="B1824" s="4" t="s">
        <v>30</v>
      </c>
      <c r="C1824" s="4">
        <v>1185732</v>
      </c>
      <c r="D1824" s="5">
        <v>44328</v>
      </c>
      <c r="E1824" s="4" t="s">
        <v>31</v>
      </c>
      <c r="F1824" s="4" t="s">
        <v>78</v>
      </c>
      <c r="G1824" s="4" t="s">
        <v>79</v>
      </c>
      <c r="H1824" s="6" t="s">
        <v>21</v>
      </c>
      <c r="I1824" s="7">
        <v>25</v>
      </c>
      <c r="J1824" s="8">
        <v>275</v>
      </c>
      <c r="K1824" s="9">
        <v>68750.000000000015</v>
      </c>
      <c r="L1824" s="9">
        <v>27500.000000000007</v>
      </c>
      <c r="M1824" s="10">
        <v>0.4</v>
      </c>
      <c r="N1824" s="4" t="s">
        <v>18</v>
      </c>
    </row>
    <row r="1825" spans="2:14"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5">
      <c r="B1826" s="4" t="s">
        <v>30</v>
      </c>
      <c r="C1826" s="4">
        <v>1185732</v>
      </c>
      <c r="D1826" s="5">
        <v>44328</v>
      </c>
      <c r="E1826" s="4" t="s">
        <v>31</v>
      </c>
      <c r="F1826" s="4" t="s">
        <v>78</v>
      </c>
      <c r="G1826" s="4" t="s">
        <v>79</v>
      </c>
      <c r="H1826" s="6" t="s">
        <v>23</v>
      </c>
      <c r="I1826" s="7">
        <v>45</v>
      </c>
      <c r="J1826" s="8">
        <v>400</v>
      </c>
      <c r="K1826" s="9">
        <v>179999.99999999997</v>
      </c>
      <c r="L1826" s="9">
        <v>89999.999999999985</v>
      </c>
      <c r="M1826" s="10">
        <v>0.5</v>
      </c>
      <c r="N1826" s="4" t="s">
        <v>18</v>
      </c>
    </row>
    <row r="1827" spans="2:14" ht="14.25" customHeight="1" x14ac:dyDescent="0.35">
      <c r="B1827" s="4" t="s">
        <v>30</v>
      </c>
      <c r="C1827" s="4">
        <v>1185732</v>
      </c>
      <c r="D1827" s="5">
        <v>44358</v>
      </c>
      <c r="E1827" s="4" t="s">
        <v>31</v>
      </c>
      <c r="F1827" s="4" t="s">
        <v>78</v>
      </c>
      <c r="G1827" s="4" t="s">
        <v>79</v>
      </c>
      <c r="H1827" s="6" t="s">
        <v>17</v>
      </c>
      <c r="I1827" s="7">
        <v>30</v>
      </c>
      <c r="J1827" s="8">
        <v>650</v>
      </c>
      <c r="K1827" s="9">
        <v>195000.00000000003</v>
      </c>
      <c r="L1827" s="9">
        <v>78000.000000000015</v>
      </c>
      <c r="M1827" s="10">
        <v>0.4</v>
      </c>
      <c r="N1827" s="4" t="s">
        <v>18</v>
      </c>
    </row>
    <row r="1828" spans="2:14" ht="14.25" customHeight="1" x14ac:dyDescent="0.35">
      <c r="B1828" s="4" t="s">
        <v>30</v>
      </c>
      <c r="C1828" s="4">
        <v>1185732</v>
      </c>
      <c r="D1828" s="5">
        <v>44358</v>
      </c>
      <c r="E1828" s="4" t="s">
        <v>31</v>
      </c>
      <c r="F1828" s="4" t="s">
        <v>78</v>
      </c>
      <c r="G1828" s="4" t="s">
        <v>79</v>
      </c>
      <c r="H1828" s="6" t="s">
        <v>19</v>
      </c>
      <c r="I1828" s="7">
        <v>25</v>
      </c>
      <c r="J1828" s="8">
        <v>400</v>
      </c>
      <c r="K1828" s="9">
        <v>100000.00000000004</v>
      </c>
      <c r="L1828" s="9">
        <v>35000.000000000015</v>
      </c>
      <c r="M1828" s="10">
        <v>0.35</v>
      </c>
      <c r="N1828" s="4" t="s">
        <v>18</v>
      </c>
    </row>
    <row r="1829" spans="2:14" ht="14.25" customHeight="1" x14ac:dyDescent="0.35">
      <c r="B1829" s="4" t="s">
        <v>30</v>
      </c>
      <c r="C1829" s="4">
        <v>1185732</v>
      </c>
      <c r="D1829" s="5">
        <v>44358</v>
      </c>
      <c r="E1829" s="4" t="s">
        <v>31</v>
      </c>
      <c r="F1829" s="4" t="s">
        <v>78</v>
      </c>
      <c r="G1829" s="4" t="s">
        <v>79</v>
      </c>
      <c r="H1829" s="6" t="s">
        <v>20</v>
      </c>
      <c r="I1829" s="7">
        <v>20</v>
      </c>
      <c r="J1829" s="8">
        <v>425</v>
      </c>
      <c r="K1829" s="9">
        <v>85000.000000000029</v>
      </c>
      <c r="L1829" s="9">
        <v>29750.000000000007</v>
      </c>
      <c r="M1829" s="10">
        <v>0.35</v>
      </c>
      <c r="N1829" s="4" t="s">
        <v>18</v>
      </c>
    </row>
    <row r="1830" spans="2:14" ht="14.25" customHeight="1" x14ac:dyDescent="0.35">
      <c r="B1830" s="4" t="s">
        <v>30</v>
      </c>
      <c r="C1830" s="4">
        <v>1185732</v>
      </c>
      <c r="D1830" s="5">
        <v>44358</v>
      </c>
      <c r="E1830" s="4" t="s">
        <v>31</v>
      </c>
      <c r="F1830" s="4" t="s">
        <v>78</v>
      </c>
      <c r="G1830" s="4" t="s">
        <v>79</v>
      </c>
      <c r="H1830" s="6" t="s">
        <v>21</v>
      </c>
      <c r="I1830" s="7">
        <v>20</v>
      </c>
      <c r="J1830" s="8">
        <v>400</v>
      </c>
      <c r="K1830" s="9">
        <v>80000.000000000029</v>
      </c>
      <c r="L1830" s="9">
        <v>32000.000000000015</v>
      </c>
      <c r="M1830" s="10">
        <v>0.4</v>
      </c>
      <c r="N1830" s="4" t="s">
        <v>18</v>
      </c>
    </row>
    <row r="1831" spans="2:14"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5">
      <c r="B1834" s="4" t="s">
        <v>30</v>
      </c>
      <c r="C1834" s="4">
        <v>1185732</v>
      </c>
      <c r="D1834" s="5">
        <v>44387</v>
      </c>
      <c r="E1834" s="4" t="s">
        <v>31</v>
      </c>
      <c r="F1834" s="4" t="s">
        <v>78</v>
      </c>
      <c r="G1834" s="4" t="s">
        <v>79</v>
      </c>
      <c r="H1834" s="6" t="s">
        <v>19</v>
      </c>
      <c r="I1834" s="7">
        <v>30</v>
      </c>
      <c r="J1834" s="8">
        <v>550</v>
      </c>
      <c r="K1834" s="9">
        <v>165000.00000000006</v>
      </c>
      <c r="L1834" s="9">
        <v>57750.000000000015</v>
      </c>
      <c r="M1834" s="10">
        <v>0.35</v>
      </c>
      <c r="N1834" s="4" t="s">
        <v>18</v>
      </c>
    </row>
    <row r="1835" spans="2:14" ht="14.25" customHeight="1" x14ac:dyDescent="0.35">
      <c r="B1835" s="4" t="s">
        <v>30</v>
      </c>
      <c r="C1835" s="4">
        <v>1185732</v>
      </c>
      <c r="D1835" s="5">
        <v>44387</v>
      </c>
      <c r="E1835" s="4" t="s">
        <v>31</v>
      </c>
      <c r="F1835" s="4" t="s">
        <v>78</v>
      </c>
      <c r="G1835" s="4" t="s">
        <v>79</v>
      </c>
      <c r="H1835" s="6" t="s">
        <v>20</v>
      </c>
      <c r="I1835" s="7">
        <v>25</v>
      </c>
      <c r="J1835" s="8">
        <v>475</v>
      </c>
      <c r="K1835" s="9">
        <v>118750.00000000003</v>
      </c>
      <c r="L1835" s="9">
        <v>41562.500000000007</v>
      </c>
      <c r="M1835" s="10">
        <v>0.35</v>
      </c>
      <c r="N1835" s="4" t="s">
        <v>18</v>
      </c>
    </row>
    <row r="1836" spans="2:14" ht="14.25" customHeight="1" x14ac:dyDescent="0.35">
      <c r="B1836" s="4" t="s">
        <v>30</v>
      </c>
      <c r="C1836" s="4">
        <v>1185732</v>
      </c>
      <c r="D1836" s="5">
        <v>44387</v>
      </c>
      <c r="E1836" s="4" t="s">
        <v>31</v>
      </c>
      <c r="F1836" s="4" t="s">
        <v>78</v>
      </c>
      <c r="G1836" s="4" t="s">
        <v>79</v>
      </c>
      <c r="H1836" s="6" t="s">
        <v>21</v>
      </c>
      <c r="I1836" s="7">
        <v>25</v>
      </c>
      <c r="J1836" s="8">
        <v>425</v>
      </c>
      <c r="K1836" s="9">
        <v>106250.00000000003</v>
      </c>
      <c r="L1836" s="9">
        <v>42500.000000000015</v>
      </c>
      <c r="M1836" s="10">
        <v>0.4</v>
      </c>
      <c r="N1836" s="4" t="s">
        <v>18</v>
      </c>
    </row>
    <row r="1837" spans="2:14"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5">
      <c r="B1840" s="4" t="s">
        <v>30</v>
      </c>
      <c r="C1840" s="4">
        <v>1185732</v>
      </c>
      <c r="D1840" s="5">
        <v>44419</v>
      </c>
      <c r="E1840" s="4" t="s">
        <v>31</v>
      </c>
      <c r="F1840" s="4" t="s">
        <v>78</v>
      </c>
      <c r="G1840" s="4" t="s">
        <v>79</v>
      </c>
      <c r="H1840" s="6" t="s">
        <v>19</v>
      </c>
      <c r="I1840" s="7">
        <v>35</v>
      </c>
      <c r="J1840" s="8">
        <v>525</v>
      </c>
      <c r="K1840" s="9">
        <v>183750.00000000003</v>
      </c>
      <c r="L1840" s="9">
        <v>64312.500000000007</v>
      </c>
      <c r="M1840" s="10">
        <v>0.35</v>
      </c>
      <c r="N1840" s="4" t="s">
        <v>18</v>
      </c>
    </row>
    <row r="1841" spans="2:14" ht="14.25" customHeight="1" x14ac:dyDescent="0.35">
      <c r="B1841" s="4" t="s">
        <v>30</v>
      </c>
      <c r="C1841" s="4">
        <v>1185732</v>
      </c>
      <c r="D1841" s="5">
        <v>44419</v>
      </c>
      <c r="E1841" s="4" t="s">
        <v>31</v>
      </c>
      <c r="F1841" s="4" t="s">
        <v>78</v>
      </c>
      <c r="G1841" s="4" t="s">
        <v>79</v>
      </c>
      <c r="H1841" s="6" t="s">
        <v>20</v>
      </c>
      <c r="I1841" s="7">
        <v>30</v>
      </c>
      <c r="J1841" s="8">
        <v>450</v>
      </c>
      <c r="K1841" s="9">
        <v>135000.00000000003</v>
      </c>
      <c r="L1841" s="9">
        <v>47250.000000000007</v>
      </c>
      <c r="M1841" s="10">
        <v>0.35</v>
      </c>
      <c r="N1841" s="4" t="s">
        <v>18</v>
      </c>
    </row>
    <row r="1842" spans="2:14" ht="14.25" customHeight="1" x14ac:dyDescent="0.35">
      <c r="B1842" s="4" t="s">
        <v>30</v>
      </c>
      <c r="C1842" s="4">
        <v>1185732</v>
      </c>
      <c r="D1842" s="5">
        <v>44419</v>
      </c>
      <c r="E1842" s="4" t="s">
        <v>31</v>
      </c>
      <c r="F1842" s="4" t="s">
        <v>78</v>
      </c>
      <c r="G1842" s="4" t="s">
        <v>79</v>
      </c>
      <c r="H1842" s="6" t="s">
        <v>21</v>
      </c>
      <c r="I1842" s="7">
        <v>20</v>
      </c>
      <c r="J1842" s="8">
        <v>375</v>
      </c>
      <c r="K1842" s="9">
        <v>75000.000000000029</v>
      </c>
      <c r="L1842" s="9">
        <v>30000.000000000015</v>
      </c>
      <c r="M1842" s="10">
        <v>0.4</v>
      </c>
      <c r="N1842" s="4" t="s">
        <v>18</v>
      </c>
    </row>
    <row r="1843" spans="2:14" ht="14.25" customHeight="1" x14ac:dyDescent="0.35">
      <c r="B1843" s="4" t="s">
        <v>30</v>
      </c>
      <c r="C1843" s="4">
        <v>1185732</v>
      </c>
      <c r="D1843" s="5">
        <v>44419</v>
      </c>
      <c r="E1843" s="4" t="s">
        <v>31</v>
      </c>
      <c r="F1843" s="4" t="s">
        <v>78</v>
      </c>
      <c r="G1843" s="4" t="s">
        <v>79</v>
      </c>
      <c r="H1843" s="6" t="s">
        <v>22</v>
      </c>
      <c r="I1843" s="7">
        <v>30</v>
      </c>
      <c r="J1843" s="8">
        <v>350</v>
      </c>
      <c r="K1843" s="9">
        <v>105000.00000000001</v>
      </c>
      <c r="L1843" s="9">
        <v>36750</v>
      </c>
      <c r="M1843" s="10">
        <v>0.35</v>
      </c>
      <c r="N1843" s="4" t="s">
        <v>18</v>
      </c>
    </row>
    <row r="1844" spans="2:14"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5">
      <c r="B1845" s="4" t="s">
        <v>30</v>
      </c>
      <c r="C1845" s="4">
        <v>1185732</v>
      </c>
      <c r="D1845" s="5">
        <v>44451</v>
      </c>
      <c r="E1845" s="4" t="s">
        <v>31</v>
      </c>
      <c r="F1845" s="4" t="s">
        <v>78</v>
      </c>
      <c r="G1845" s="4" t="s">
        <v>79</v>
      </c>
      <c r="H1845" s="6" t="s">
        <v>17</v>
      </c>
      <c r="I1845" s="7">
        <v>30</v>
      </c>
      <c r="J1845" s="8">
        <v>650</v>
      </c>
      <c r="K1845" s="9">
        <v>195000.00000000003</v>
      </c>
      <c r="L1845" s="9">
        <v>78000.000000000015</v>
      </c>
      <c r="M1845" s="10">
        <v>0.4</v>
      </c>
      <c r="N1845" s="4" t="s">
        <v>18</v>
      </c>
    </row>
    <row r="1846" spans="2:14" ht="14.25" customHeight="1" x14ac:dyDescent="0.35">
      <c r="B1846" s="4" t="s">
        <v>30</v>
      </c>
      <c r="C1846" s="4">
        <v>1185732</v>
      </c>
      <c r="D1846" s="5">
        <v>44451</v>
      </c>
      <c r="E1846" s="4" t="s">
        <v>31</v>
      </c>
      <c r="F1846" s="4" t="s">
        <v>78</v>
      </c>
      <c r="G1846" s="4" t="s">
        <v>79</v>
      </c>
      <c r="H1846" s="6" t="s">
        <v>19</v>
      </c>
      <c r="I1846" s="7">
        <v>25</v>
      </c>
      <c r="J1846" s="8">
        <v>450</v>
      </c>
      <c r="K1846" s="9">
        <v>112500.00000000004</v>
      </c>
      <c r="L1846" s="9">
        <v>39375.000000000015</v>
      </c>
      <c r="M1846" s="10">
        <v>0.35</v>
      </c>
      <c r="N1846" s="4" t="s">
        <v>18</v>
      </c>
    </row>
    <row r="1847" spans="2:14" ht="14.25" customHeight="1" x14ac:dyDescent="0.35">
      <c r="B1847" s="4" t="s">
        <v>30</v>
      </c>
      <c r="C1847" s="4">
        <v>1185732</v>
      </c>
      <c r="D1847" s="5">
        <v>44451</v>
      </c>
      <c r="E1847" s="4" t="s">
        <v>31</v>
      </c>
      <c r="F1847" s="4" t="s">
        <v>78</v>
      </c>
      <c r="G1847" s="4" t="s">
        <v>79</v>
      </c>
      <c r="H1847" s="6" t="s">
        <v>20</v>
      </c>
      <c r="I1847" s="7">
        <v>10</v>
      </c>
      <c r="J1847" s="8">
        <v>350</v>
      </c>
      <c r="K1847" s="9">
        <v>35000.000000000007</v>
      </c>
      <c r="L1847" s="9">
        <v>12250.000000000002</v>
      </c>
      <c r="M1847" s="10">
        <v>0.35</v>
      </c>
      <c r="N1847" s="4" t="s">
        <v>18</v>
      </c>
    </row>
    <row r="1848" spans="2:14" ht="14.25" customHeight="1" x14ac:dyDescent="0.35">
      <c r="B1848" s="4" t="s">
        <v>30</v>
      </c>
      <c r="C1848" s="4">
        <v>1185732</v>
      </c>
      <c r="D1848" s="5">
        <v>44451</v>
      </c>
      <c r="E1848" s="4" t="s">
        <v>31</v>
      </c>
      <c r="F1848" s="4" t="s">
        <v>78</v>
      </c>
      <c r="G1848" s="4" t="s">
        <v>79</v>
      </c>
      <c r="H1848" s="6" t="s">
        <v>21</v>
      </c>
      <c r="I1848" s="7">
        <v>10</v>
      </c>
      <c r="J1848" s="8">
        <v>325</v>
      </c>
      <c r="K1848" s="9">
        <v>32500.000000000007</v>
      </c>
      <c r="L1848" s="9">
        <v>13000.000000000004</v>
      </c>
      <c r="M1848" s="10">
        <v>0.4</v>
      </c>
      <c r="N1848" s="4" t="s">
        <v>18</v>
      </c>
    </row>
    <row r="1849" spans="2:14"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5">
      <c r="B1850" s="4" t="s">
        <v>30</v>
      </c>
      <c r="C1850" s="4">
        <v>1185732</v>
      </c>
      <c r="D1850" s="5">
        <v>44451</v>
      </c>
      <c r="E1850" s="4" t="s">
        <v>31</v>
      </c>
      <c r="F1850" s="4" t="s">
        <v>78</v>
      </c>
      <c r="G1850" s="4" t="s">
        <v>79</v>
      </c>
      <c r="H1850" s="6" t="s">
        <v>23</v>
      </c>
      <c r="I1850" s="7">
        <v>25</v>
      </c>
      <c r="J1850" s="8">
        <v>400</v>
      </c>
      <c r="K1850" s="9">
        <v>100000.00000000003</v>
      </c>
      <c r="L1850" s="9">
        <v>50000.000000000015</v>
      </c>
      <c r="M1850" s="10">
        <v>0.5</v>
      </c>
      <c r="N1850" s="4" t="s">
        <v>18</v>
      </c>
    </row>
    <row r="1851" spans="2:14"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5">
      <c r="B1856" s="4" t="s">
        <v>30</v>
      </c>
      <c r="C1856" s="4">
        <v>1185732</v>
      </c>
      <c r="D1856" s="5">
        <v>44480</v>
      </c>
      <c r="E1856" s="4" t="s">
        <v>31</v>
      </c>
      <c r="F1856" s="4" t="s">
        <v>78</v>
      </c>
      <c r="G1856" s="4" t="s">
        <v>79</v>
      </c>
      <c r="H1856" s="6" t="s">
        <v>23</v>
      </c>
      <c r="I1856" s="7">
        <v>35</v>
      </c>
      <c r="J1856" s="8">
        <v>400</v>
      </c>
      <c r="K1856" s="9">
        <v>139999.99999999997</v>
      </c>
      <c r="L1856" s="9">
        <v>69999.999999999985</v>
      </c>
      <c r="M1856" s="10">
        <v>0.5</v>
      </c>
      <c r="N1856" s="4" t="s">
        <v>18</v>
      </c>
    </row>
    <row r="1857" spans="2:14" ht="14.25" customHeight="1" x14ac:dyDescent="0.35">
      <c r="B1857" s="4" t="s">
        <v>30</v>
      </c>
      <c r="C1857" s="4">
        <v>1185732</v>
      </c>
      <c r="D1857" s="5">
        <v>44511</v>
      </c>
      <c r="E1857" s="4" t="s">
        <v>31</v>
      </c>
      <c r="F1857" s="4" t="s">
        <v>78</v>
      </c>
      <c r="G1857" s="4" t="s">
        <v>79</v>
      </c>
      <c r="H1857" s="6" t="s">
        <v>17</v>
      </c>
      <c r="I1857" s="7">
        <v>30</v>
      </c>
      <c r="J1857" s="8">
        <v>550</v>
      </c>
      <c r="K1857" s="9">
        <v>165000.00000000003</v>
      </c>
      <c r="L1857" s="9">
        <v>66000.000000000015</v>
      </c>
      <c r="M1857" s="10">
        <v>0.4</v>
      </c>
      <c r="N1857" s="4" t="s">
        <v>18</v>
      </c>
    </row>
    <row r="1858" spans="2:14" ht="14.25" customHeight="1" x14ac:dyDescent="0.35">
      <c r="B1858" s="4" t="s">
        <v>30</v>
      </c>
      <c r="C1858" s="4">
        <v>1185732</v>
      </c>
      <c r="D1858" s="5">
        <v>44511</v>
      </c>
      <c r="E1858" s="4" t="s">
        <v>31</v>
      </c>
      <c r="F1858" s="4" t="s">
        <v>78</v>
      </c>
      <c r="G1858" s="4" t="s">
        <v>79</v>
      </c>
      <c r="H1858" s="6" t="s">
        <v>19</v>
      </c>
      <c r="I1858" s="7">
        <v>20</v>
      </c>
      <c r="J1858" s="8">
        <v>400</v>
      </c>
      <c r="K1858" s="9">
        <v>80000.000000000029</v>
      </c>
      <c r="L1858" s="9">
        <v>28000.000000000007</v>
      </c>
      <c r="M1858" s="10">
        <v>0.35</v>
      </c>
      <c r="N1858" s="4" t="s">
        <v>18</v>
      </c>
    </row>
    <row r="1859" spans="2:14" ht="14.25" customHeight="1" x14ac:dyDescent="0.35">
      <c r="B1859" s="4" t="s">
        <v>30</v>
      </c>
      <c r="C1859" s="4">
        <v>1185732</v>
      </c>
      <c r="D1859" s="5">
        <v>44511</v>
      </c>
      <c r="E1859" s="4" t="s">
        <v>31</v>
      </c>
      <c r="F1859" s="4" t="s">
        <v>78</v>
      </c>
      <c r="G1859" s="4" t="s">
        <v>79</v>
      </c>
      <c r="H1859" s="6" t="s">
        <v>20</v>
      </c>
      <c r="I1859" s="7">
        <v>20</v>
      </c>
      <c r="J1859" s="8">
        <v>345</v>
      </c>
      <c r="K1859" s="9">
        <v>69000.000000000029</v>
      </c>
      <c r="L1859" s="9">
        <v>24150.000000000007</v>
      </c>
      <c r="M1859" s="10">
        <v>0.35</v>
      </c>
      <c r="N1859" s="4" t="s">
        <v>18</v>
      </c>
    </row>
    <row r="1860" spans="2:14" ht="14.25" customHeight="1" x14ac:dyDescent="0.35">
      <c r="B1860" s="4" t="s">
        <v>30</v>
      </c>
      <c r="C1860" s="4">
        <v>1185732</v>
      </c>
      <c r="D1860" s="5">
        <v>44511</v>
      </c>
      <c r="E1860" s="4" t="s">
        <v>31</v>
      </c>
      <c r="F1860" s="4" t="s">
        <v>78</v>
      </c>
      <c r="G1860" s="4" t="s">
        <v>79</v>
      </c>
      <c r="H1860" s="6" t="s">
        <v>21</v>
      </c>
      <c r="I1860" s="7">
        <v>20</v>
      </c>
      <c r="J1860" s="8">
        <v>375</v>
      </c>
      <c r="K1860" s="9">
        <v>75000.000000000029</v>
      </c>
      <c r="L1860" s="9">
        <v>30000.000000000015</v>
      </c>
      <c r="M1860" s="10">
        <v>0.4</v>
      </c>
      <c r="N1860" s="4" t="s">
        <v>18</v>
      </c>
    </row>
    <row r="1861" spans="2:14"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5">
      <c r="B1862" s="4" t="s">
        <v>30</v>
      </c>
      <c r="C1862" s="4">
        <v>1185732</v>
      </c>
      <c r="D1862" s="5">
        <v>44511</v>
      </c>
      <c r="E1862" s="4" t="s">
        <v>31</v>
      </c>
      <c r="F1862" s="4" t="s">
        <v>78</v>
      </c>
      <c r="G1862" s="4" t="s">
        <v>79</v>
      </c>
      <c r="H1862" s="6" t="s">
        <v>23</v>
      </c>
      <c r="I1862" s="7">
        <v>45</v>
      </c>
      <c r="J1862" s="8">
        <v>450</v>
      </c>
      <c r="K1862" s="9">
        <v>202499.99999999994</v>
      </c>
      <c r="L1862" s="9">
        <v>101249.99999999997</v>
      </c>
      <c r="M1862" s="10">
        <v>0.5</v>
      </c>
      <c r="N1862" s="4" t="s">
        <v>18</v>
      </c>
    </row>
    <row r="1863" spans="2:14"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5">
      <c r="B1864" s="4" t="s">
        <v>30</v>
      </c>
      <c r="C1864" s="4">
        <v>1185732</v>
      </c>
      <c r="D1864" s="5">
        <v>44540</v>
      </c>
      <c r="E1864" s="4" t="s">
        <v>31</v>
      </c>
      <c r="F1864" s="4" t="s">
        <v>78</v>
      </c>
      <c r="G1864" s="4" t="s">
        <v>79</v>
      </c>
      <c r="H1864" s="6" t="s">
        <v>19</v>
      </c>
      <c r="I1864" s="7">
        <v>30</v>
      </c>
      <c r="J1864" s="8">
        <v>500</v>
      </c>
      <c r="K1864" s="9">
        <v>150000.00000000003</v>
      </c>
      <c r="L1864" s="9">
        <v>52500.000000000007</v>
      </c>
      <c r="M1864" s="10">
        <v>0.35</v>
      </c>
      <c r="N1864" s="4" t="s">
        <v>18</v>
      </c>
    </row>
    <row r="1865" spans="2:14" ht="14.25" customHeight="1" x14ac:dyDescent="0.35">
      <c r="B1865" s="4" t="s">
        <v>30</v>
      </c>
      <c r="C1865" s="4">
        <v>1185732</v>
      </c>
      <c r="D1865" s="5">
        <v>44540</v>
      </c>
      <c r="E1865" s="4" t="s">
        <v>31</v>
      </c>
      <c r="F1865" s="4" t="s">
        <v>78</v>
      </c>
      <c r="G1865" s="4" t="s">
        <v>79</v>
      </c>
      <c r="H1865" s="6" t="s">
        <v>20</v>
      </c>
      <c r="I1865" s="7">
        <v>30</v>
      </c>
      <c r="J1865" s="8">
        <v>450</v>
      </c>
      <c r="K1865" s="9">
        <v>135000.00000000003</v>
      </c>
      <c r="L1865" s="9">
        <v>47250.000000000007</v>
      </c>
      <c r="M1865" s="10">
        <v>0.35</v>
      </c>
      <c r="N1865" s="4" t="s">
        <v>18</v>
      </c>
    </row>
    <row r="1866" spans="2:14" ht="14.25" customHeight="1" x14ac:dyDescent="0.35">
      <c r="B1866" s="4" t="s">
        <v>30</v>
      </c>
      <c r="C1866" s="4">
        <v>1185732</v>
      </c>
      <c r="D1866" s="5">
        <v>44540</v>
      </c>
      <c r="E1866" s="4" t="s">
        <v>31</v>
      </c>
      <c r="F1866" s="4" t="s">
        <v>78</v>
      </c>
      <c r="G1866" s="4" t="s">
        <v>79</v>
      </c>
      <c r="H1866" s="6" t="s">
        <v>21</v>
      </c>
      <c r="I1866" s="7">
        <v>30</v>
      </c>
      <c r="J1866" s="8">
        <v>400</v>
      </c>
      <c r="K1866" s="9">
        <v>120000.00000000001</v>
      </c>
      <c r="L1866" s="9">
        <v>48000.000000000007</v>
      </c>
      <c r="M1866" s="10">
        <v>0.4</v>
      </c>
      <c r="N1866" s="4" t="s">
        <v>18</v>
      </c>
    </row>
    <row r="1867" spans="2:14"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5">
      <c r="B1868" s="4" t="s">
        <v>30</v>
      </c>
      <c r="C1868" s="4">
        <v>1185732</v>
      </c>
      <c r="D1868" s="5">
        <v>44540</v>
      </c>
      <c r="E1868" s="4" t="s">
        <v>31</v>
      </c>
      <c r="F1868" s="4" t="s">
        <v>78</v>
      </c>
      <c r="G1868" s="4" t="s">
        <v>79</v>
      </c>
      <c r="H1868" s="6" t="s">
        <v>23</v>
      </c>
      <c r="I1868" s="7">
        <v>45</v>
      </c>
      <c r="J1868" s="8">
        <v>500</v>
      </c>
      <c r="K1868" s="9">
        <v>224999.99999999994</v>
      </c>
      <c r="L1868" s="9">
        <v>112499.99999999997</v>
      </c>
      <c r="M1868" s="10">
        <v>0.5</v>
      </c>
      <c r="N1868" s="4" t="s">
        <v>18</v>
      </c>
    </row>
    <row r="1869" spans="2:14" ht="14.25" customHeight="1" x14ac:dyDescent="0.35">
      <c r="B1869" s="4" t="s">
        <v>30</v>
      </c>
      <c r="C1869" s="4">
        <v>1128299</v>
      </c>
      <c r="D1869" s="5">
        <v>44220</v>
      </c>
      <c r="E1869" s="4" t="s">
        <v>31</v>
      </c>
      <c r="F1869" s="4" t="s">
        <v>78</v>
      </c>
      <c r="G1869" s="4" t="s">
        <v>79</v>
      </c>
      <c r="H1869" s="6" t="s">
        <v>17</v>
      </c>
      <c r="I1869" s="7">
        <v>30</v>
      </c>
      <c r="J1869" s="8">
        <v>350</v>
      </c>
      <c r="K1869" s="9">
        <v>105000.00000000001</v>
      </c>
      <c r="L1869" s="9">
        <v>36750</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v>
      </c>
      <c r="J1873" s="8">
        <v>150</v>
      </c>
      <c r="K1873" s="9">
        <v>67500.000000000015</v>
      </c>
      <c r="L1873" s="9">
        <v>27000.000000000007</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v>
      </c>
      <c r="J1875" s="8">
        <v>450</v>
      </c>
      <c r="K1875" s="9">
        <v>135000.00000000003</v>
      </c>
      <c r="L1875" s="9">
        <v>47250.000000000007</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v>
      </c>
      <c r="J1879" s="8">
        <v>125</v>
      </c>
      <c r="K1879" s="9">
        <v>56250.000000000007</v>
      </c>
      <c r="L1879" s="9">
        <v>22500.000000000004</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55</v>
      </c>
      <c r="J1883" s="8">
        <v>350</v>
      </c>
      <c r="K1883" s="9">
        <v>192499.99999999997</v>
      </c>
      <c r="L1883" s="9">
        <v>67374.999999999985</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v>
      </c>
      <c r="J1885" s="8">
        <v>100</v>
      </c>
      <c r="K1885" s="9">
        <v>55000.000000000007</v>
      </c>
      <c r="L1885" s="9">
        <v>22000.000000000004</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v>
      </c>
      <c r="J1887" s="8">
        <v>475</v>
      </c>
      <c r="K1887" s="9">
        <v>261250.00000000003</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v>
      </c>
      <c r="J1888" s="8">
        <v>275</v>
      </c>
      <c r="K1888" s="9">
        <v>165000.00000000003</v>
      </c>
      <c r="L1888" s="9">
        <v>57750.000000000007</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v>
      </c>
      <c r="J1889" s="8">
        <v>325</v>
      </c>
      <c r="K1889" s="9">
        <v>195000.00000000003</v>
      </c>
      <c r="L1889" s="9">
        <v>68250</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v>
      </c>
      <c r="J1890" s="8">
        <v>225</v>
      </c>
      <c r="K1890" s="9">
        <v>101250.00000000001</v>
      </c>
      <c r="L1890" s="9">
        <v>35437.5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v>
      </c>
      <c r="J1891" s="8">
        <v>125</v>
      </c>
      <c r="K1891" s="9">
        <v>62500.000000000015</v>
      </c>
      <c r="L1891" s="9">
        <v>25000.000000000007</v>
      </c>
      <c r="M1891" s="10">
        <v>0.4</v>
      </c>
      <c r="N1891" s="4" t="s">
        <v>18</v>
      </c>
    </row>
    <row r="1892" spans="2:14" ht="14.25" customHeight="1" x14ac:dyDescent="0.35">
      <c r="B1892" s="4" t="s">
        <v>30</v>
      </c>
      <c r="C1892" s="4">
        <v>1128299</v>
      </c>
      <c r="D1892" s="5">
        <v>44310</v>
      </c>
      <c r="E1892" s="4" t="s">
        <v>31</v>
      </c>
      <c r="F1892" s="4" t="s">
        <v>80</v>
      </c>
      <c r="G1892" s="4" t="s">
        <v>63</v>
      </c>
      <c r="H1892" s="6" t="s">
        <v>23</v>
      </c>
      <c r="I1892" s="7">
        <v>65</v>
      </c>
      <c r="J1892" s="8">
        <v>300</v>
      </c>
      <c r="K1892" s="9">
        <v>195000.00000000003</v>
      </c>
      <c r="L1892" s="9">
        <v>58500.000000000007</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v>
      </c>
      <c r="J1894" s="8">
        <v>350</v>
      </c>
      <c r="K1894" s="9">
        <v>192500.00000000003</v>
      </c>
      <c r="L1894" s="9">
        <v>67375</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v>
      </c>
      <c r="J1895" s="8">
        <v>350</v>
      </c>
      <c r="K1895" s="9">
        <v>192500.00000000003</v>
      </c>
      <c r="L1895" s="9">
        <v>67375</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45</v>
      </c>
      <c r="J1897" s="8">
        <v>175</v>
      </c>
      <c r="K1897" s="9">
        <v>78749.999999999985</v>
      </c>
      <c r="L1897" s="9">
        <v>31499.999999999996</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5">
      <c r="B1899" s="4" t="s">
        <v>30</v>
      </c>
      <c r="C1899" s="4">
        <v>1128299</v>
      </c>
      <c r="D1899" s="5">
        <v>44371</v>
      </c>
      <c r="E1899" s="4" t="s">
        <v>31</v>
      </c>
      <c r="F1899" s="4" t="s">
        <v>80</v>
      </c>
      <c r="G1899" s="4" t="s">
        <v>63</v>
      </c>
      <c r="H1899" s="6" t="s">
        <v>17</v>
      </c>
      <c r="I1899" s="7">
        <v>55</v>
      </c>
      <c r="J1899" s="8">
        <v>775</v>
      </c>
      <c r="K1899" s="9">
        <v>426249.99999999994</v>
      </c>
      <c r="L1899" s="9">
        <v>149187.49999999997</v>
      </c>
      <c r="M1899" s="10">
        <v>0.35</v>
      </c>
      <c r="N1899" s="4" t="s">
        <v>18</v>
      </c>
    </row>
    <row r="1900" spans="2:14" ht="14.25" customHeight="1" x14ac:dyDescent="0.35">
      <c r="B1900" s="4" t="s">
        <v>30</v>
      </c>
      <c r="C1900" s="4">
        <v>1128299</v>
      </c>
      <c r="D1900" s="5">
        <v>44371</v>
      </c>
      <c r="E1900" s="4" t="s">
        <v>31</v>
      </c>
      <c r="F1900" s="4" t="s">
        <v>80</v>
      </c>
      <c r="G1900" s="4" t="s">
        <v>63</v>
      </c>
      <c r="H1900" s="6" t="s">
        <v>19</v>
      </c>
      <c r="I1900" s="7">
        <v>65</v>
      </c>
      <c r="J1900" s="8">
        <v>650</v>
      </c>
      <c r="K1900" s="9">
        <v>422499.99999999988</v>
      </c>
      <c r="L1900" s="9">
        <v>147874.99999999994</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5">
      <c r="B1917" s="4" t="s">
        <v>30</v>
      </c>
      <c r="C1917" s="4">
        <v>1128299</v>
      </c>
      <c r="D1917" s="5">
        <v>44464</v>
      </c>
      <c r="E1917" s="4" t="s">
        <v>31</v>
      </c>
      <c r="F1917" s="4" t="s">
        <v>80</v>
      </c>
      <c r="G1917" s="4" t="s">
        <v>63</v>
      </c>
      <c r="H1917" s="6" t="s">
        <v>17</v>
      </c>
      <c r="I1917" s="7">
        <v>50</v>
      </c>
      <c r="J1917" s="8">
        <v>450</v>
      </c>
      <c r="K1917" s="9">
        <v>225000.00000000006</v>
      </c>
      <c r="L1917" s="9">
        <v>78750.000000000015</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v>
      </c>
      <c r="J1918" s="8">
        <v>450</v>
      </c>
      <c r="K1918" s="9">
        <v>247500.00000000006</v>
      </c>
      <c r="L1918" s="9">
        <v>86625.000000000015</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v>
      </c>
      <c r="J1919" s="8">
        <v>250</v>
      </c>
      <c r="K1919" s="9">
        <v>125000.00000000003</v>
      </c>
      <c r="L1919" s="9">
        <v>43750.000000000007</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v>
      </c>
      <c r="J1920" s="8">
        <v>200</v>
      </c>
      <c r="K1920" s="9">
        <v>100000.00000000003</v>
      </c>
      <c r="L1920" s="9">
        <v>35000.000000000007</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v>
      </c>
      <c r="J1921" s="8">
        <v>225</v>
      </c>
      <c r="K1921" s="9">
        <v>135000.00000000003</v>
      </c>
      <c r="L1921" s="9">
        <v>54000.000000000015</v>
      </c>
      <c r="M1921" s="10">
        <v>0.4</v>
      </c>
      <c r="N1921" s="4" t="s">
        <v>18</v>
      </c>
    </row>
    <row r="1922" spans="2:14" ht="14.25" customHeight="1" x14ac:dyDescent="0.35">
      <c r="B1922" s="4" t="s">
        <v>30</v>
      </c>
      <c r="C1922" s="4">
        <v>1128299</v>
      </c>
      <c r="D1922" s="5">
        <v>44464</v>
      </c>
      <c r="E1922" s="4" t="s">
        <v>31</v>
      </c>
      <c r="F1922" s="4" t="s">
        <v>80</v>
      </c>
      <c r="G1922" s="4" t="s">
        <v>63</v>
      </c>
      <c r="H1922" s="6" t="s">
        <v>23</v>
      </c>
      <c r="I1922" s="7">
        <v>45</v>
      </c>
      <c r="J1922" s="8">
        <v>250</v>
      </c>
      <c r="K1922" s="9">
        <v>112499.99999999999</v>
      </c>
      <c r="L1922" s="9">
        <v>33749.999999999993</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v>
      </c>
      <c r="J1924" s="8">
        <v>525</v>
      </c>
      <c r="K1924" s="9">
        <v>288750.00000000006</v>
      </c>
      <c r="L1924" s="9">
        <v>101062.50000000001</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v>
      </c>
      <c r="J1925" s="8">
        <v>350</v>
      </c>
      <c r="K1925" s="9">
        <v>175000.00000000006</v>
      </c>
      <c r="L1925" s="9">
        <v>61250.000000000015</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v>
      </c>
      <c r="J1926" s="8">
        <v>325</v>
      </c>
      <c r="K1926" s="9">
        <v>146250.00000000003</v>
      </c>
      <c r="L1926" s="9">
        <v>51187.500000000007</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v>
      </c>
      <c r="J1927" s="8">
        <v>300</v>
      </c>
      <c r="K1927" s="9">
        <v>165000.00000000003</v>
      </c>
      <c r="L1927" s="9">
        <v>66000.000000000015</v>
      </c>
      <c r="M1927" s="10">
        <v>0.4</v>
      </c>
      <c r="N1927" s="4" t="s">
        <v>18</v>
      </c>
    </row>
    <row r="1928" spans="2:14" ht="14.25" customHeight="1" x14ac:dyDescent="0.35">
      <c r="B1928" s="4" t="s">
        <v>30</v>
      </c>
      <c r="C1928" s="4">
        <v>1128299</v>
      </c>
      <c r="D1928" s="5">
        <v>44493</v>
      </c>
      <c r="E1928" s="4" t="s">
        <v>31</v>
      </c>
      <c r="F1928" s="4" t="s">
        <v>80</v>
      </c>
      <c r="G1928" s="4" t="s">
        <v>63</v>
      </c>
      <c r="H1928" s="6" t="s">
        <v>23</v>
      </c>
      <c r="I1928" s="7">
        <v>60</v>
      </c>
      <c r="J1928" s="8">
        <v>350</v>
      </c>
      <c r="K1928" s="9">
        <v>210000.00000000003</v>
      </c>
      <c r="L1928" s="9">
        <v>63000.000000000007</v>
      </c>
      <c r="M1928" s="10">
        <v>0.3</v>
      </c>
      <c r="N1928" s="4" t="s">
        <v>18</v>
      </c>
    </row>
    <row r="1929" spans="2:14" ht="14.25" customHeight="1" x14ac:dyDescent="0.35">
      <c r="B1929" s="4" t="s">
        <v>30</v>
      </c>
      <c r="C1929" s="4">
        <v>1128299</v>
      </c>
      <c r="D1929" s="5">
        <v>44524</v>
      </c>
      <c r="E1929" s="4" t="s">
        <v>31</v>
      </c>
      <c r="F1929" s="4" t="s">
        <v>80</v>
      </c>
      <c r="G1929" s="4" t="s">
        <v>63</v>
      </c>
      <c r="H1929" s="6" t="s">
        <v>17</v>
      </c>
      <c r="I1929" s="7">
        <v>45</v>
      </c>
      <c r="J1929" s="8">
        <v>575</v>
      </c>
      <c r="K1929" s="9">
        <v>258750.00000000003</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v>
      </c>
      <c r="J1930" s="8">
        <v>650</v>
      </c>
      <c r="K1930" s="9">
        <v>325000.00000000012</v>
      </c>
      <c r="L1930" s="9">
        <v>113750.00000000003</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v>
      </c>
      <c r="J1931" s="8">
        <v>475</v>
      </c>
      <c r="K1931" s="9">
        <v>213750.00000000003</v>
      </c>
      <c r="L1931" s="9">
        <v>74812.5</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v>
      </c>
      <c r="J1932" s="8">
        <v>450</v>
      </c>
      <c r="K1932" s="9">
        <v>247500.00000000006</v>
      </c>
      <c r="L1932" s="9">
        <v>86625.000000000015</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v>
      </c>
      <c r="J1933" s="8">
        <v>425</v>
      </c>
      <c r="K1933" s="9">
        <v>318750.00000000006</v>
      </c>
      <c r="L1933" s="9">
        <v>127500.00000000003</v>
      </c>
      <c r="M1933" s="10">
        <v>0.4</v>
      </c>
      <c r="N1933" s="4" t="s">
        <v>18</v>
      </c>
    </row>
    <row r="1934" spans="2:14" ht="14.25" customHeight="1" x14ac:dyDescent="0.35">
      <c r="B1934" s="4" t="s">
        <v>30</v>
      </c>
      <c r="C1934" s="4">
        <v>1128299</v>
      </c>
      <c r="D1934" s="5">
        <v>44524</v>
      </c>
      <c r="E1934" s="4" t="s">
        <v>31</v>
      </c>
      <c r="F1934" s="4" t="s">
        <v>80</v>
      </c>
      <c r="G1934" s="4" t="s">
        <v>63</v>
      </c>
      <c r="H1934" s="6" t="s">
        <v>23</v>
      </c>
      <c r="I1934" s="7">
        <v>80</v>
      </c>
      <c r="J1934" s="8">
        <v>550</v>
      </c>
      <c r="K1934" s="9">
        <v>440000.00000000006</v>
      </c>
      <c r="L1934" s="9">
        <v>132000</v>
      </c>
      <c r="M1934" s="10">
        <v>0.3</v>
      </c>
      <c r="N1934" s="4" t="s">
        <v>18</v>
      </c>
    </row>
    <row r="1935" spans="2:14" ht="14.25" customHeight="1" x14ac:dyDescent="0.35">
      <c r="B1935" s="4" t="s">
        <v>30</v>
      </c>
      <c r="C1935" s="4">
        <v>1128299</v>
      </c>
      <c r="D1935" s="5">
        <v>44553</v>
      </c>
      <c r="E1935" s="4" t="s">
        <v>31</v>
      </c>
      <c r="F1935" s="4" t="s">
        <v>80</v>
      </c>
      <c r="G1935" s="4" t="s">
        <v>63</v>
      </c>
      <c r="H1935" s="6" t="s">
        <v>17</v>
      </c>
      <c r="I1935" s="7">
        <v>65</v>
      </c>
      <c r="J1935" s="8">
        <v>750</v>
      </c>
      <c r="K1935" s="9">
        <v>487500.00000000012</v>
      </c>
      <c r="L1935" s="9">
        <v>170625.00000000003</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v>
      </c>
      <c r="J1936" s="8">
        <v>750</v>
      </c>
      <c r="K1936" s="9">
        <v>562500.00000000023</v>
      </c>
      <c r="L1936" s="9">
        <v>196875.00000000006</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v>
      </c>
      <c r="J1937" s="8">
        <v>550</v>
      </c>
      <c r="K1937" s="9">
        <v>385000.00000000006</v>
      </c>
      <c r="L1937" s="9">
        <v>134750</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v>
      </c>
      <c r="J1938" s="8">
        <v>550</v>
      </c>
      <c r="K1938" s="9">
        <v>385000.00000000006</v>
      </c>
      <c r="L1938" s="9">
        <v>134750</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v>
      </c>
      <c r="J1939" s="8">
        <v>475</v>
      </c>
      <c r="K1939" s="9">
        <v>380000.00000000006</v>
      </c>
      <c r="L1939" s="9">
        <v>152000.00000000003</v>
      </c>
      <c r="M1939" s="10">
        <v>0.4</v>
      </c>
      <c r="N1939" s="4" t="s">
        <v>18</v>
      </c>
    </row>
    <row r="1940" spans="2:14" ht="14.25" customHeight="1" x14ac:dyDescent="0.35">
      <c r="B1940" s="4" t="s">
        <v>30</v>
      </c>
      <c r="C1940" s="4">
        <v>1128299</v>
      </c>
      <c r="D1940" s="5">
        <v>44553</v>
      </c>
      <c r="E1940" s="4" t="s">
        <v>31</v>
      </c>
      <c r="F1940" s="4" t="s">
        <v>80</v>
      </c>
      <c r="G1940" s="4" t="s">
        <v>63</v>
      </c>
      <c r="H1940" s="6" t="s">
        <v>23</v>
      </c>
      <c r="I1940" s="7">
        <v>85</v>
      </c>
      <c r="J1940" s="8">
        <v>575</v>
      </c>
      <c r="K1940" s="9">
        <v>488750.00000000006</v>
      </c>
      <c r="L1940" s="9">
        <v>146625</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v>
      </c>
      <c r="J1945" s="8">
        <v>200</v>
      </c>
      <c r="K1945" s="9">
        <v>100000.00000000003</v>
      </c>
      <c r="L1945" s="9">
        <v>45000.000000000015</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v>
      </c>
      <c r="J1951" s="8">
        <v>175</v>
      </c>
      <c r="K1951" s="9">
        <v>87500.000000000029</v>
      </c>
      <c r="L1951" s="9">
        <v>39375.000000000015</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v>
      </c>
      <c r="J1954" s="8">
        <v>375</v>
      </c>
      <c r="K1954" s="9">
        <v>206250.00000000003</v>
      </c>
      <c r="L1954" s="9">
        <v>82500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v>
      </c>
      <c r="J1956" s="8">
        <v>300</v>
      </c>
      <c r="K1956" s="9">
        <v>165000.00000000003</v>
      </c>
      <c r="L1956" s="9">
        <v>66000</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v>
      </c>
      <c r="J1957" s="8">
        <v>150</v>
      </c>
      <c r="K1957" s="9">
        <v>90000.000000000015</v>
      </c>
      <c r="L1957" s="9">
        <v>40500.000000000007</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v>
      </c>
      <c r="J1960" s="8">
        <v>325</v>
      </c>
      <c r="K1960" s="9">
        <v>178750.00000000003</v>
      </c>
      <c r="L1960" s="9">
        <v>71500</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v>
      </c>
      <c r="J1961" s="8">
        <v>375</v>
      </c>
      <c r="K1961" s="9">
        <v>206250.00000000003</v>
      </c>
      <c r="L1961" s="9">
        <v>82500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v>
      </c>
      <c r="J1962" s="8">
        <v>275</v>
      </c>
      <c r="K1962" s="9">
        <v>110000.00000000001</v>
      </c>
      <c r="L1962" s="9">
        <v>44000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v>
      </c>
      <c r="J1963" s="8">
        <v>175</v>
      </c>
      <c r="K1963" s="9">
        <v>78750.000000000029</v>
      </c>
      <c r="L1963" s="9">
        <v>35437.500000000015</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v>
      </c>
      <c r="J1964" s="8">
        <v>350</v>
      </c>
      <c r="K1964" s="9">
        <v>210000.00000000003</v>
      </c>
      <c r="L1964" s="9">
        <v>73500</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v>
      </c>
      <c r="J1976" s="8">
        <v>750</v>
      </c>
      <c r="K1976" s="9">
        <v>825000.00000000012</v>
      </c>
      <c r="L1976" s="9">
        <v>288750</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v>
      </c>
      <c r="J1982" s="8">
        <v>650</v>
      </c>
      <c r="K1982" s="9">
        <v>715000.00000000012</v>
      </c>
      <c r="L1982" s="9">
        <v>250250.00000000003</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v>
      </c>
      <c r="J1984" s="8">
        <v>825</v>
      </c>
      <c r="K1984" s="9">
        <v>701250.00000000012</v>
      </c>
      <c r="L1984" s="9">
        <v>280500</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v>
      </c>
      <c r="J1985" s="8">
        <v>700</v>
      </c>
      <c r="K1985" s="9">
        <v>525000.00000000012</v>
      </c>
      <c r="L1985" s="9">
        <v>210000.00000000003</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v>
      </c>
      <c r="J1986" s="8">
        <v>475</v>
      </c>
      <c r="K1986" s="9">
        <v>356250.00000000006</v>
      </c>
      <c r="L1986" s="9">
        <v>142500</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65</v>
      </c>
      <c r="J1987" s="8">
        <v>475</v>
      </c>
      <c r="K1987" s="9">
        <v>308749.99999999994</v>
      </c>
      <c r="L1987" s="9">
        <v>138937.49999999997</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v>
      </c>
      <c r="J1989" s="8">
        <v>500</v>
      </c>
      <c r="K1989" s="9">
        <v>225000.00000000006</v>
      </c>
      <c r="L1989" s="9">
        <v>90000.000000000015</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v>
      </c>
      <c r="J1990" s="8">
        <v>500</v>
      </c>
      <c r="K1990" s="9">
        <v>250000.00000000006</v>
      </c>
      <c r="L1990" s="9">
        <v>100000.00000000001</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v>
      </c>
      <c r="J1991" s="8">
        <v>300</v>
      </c>
      <c r="K1991" s="9">
        <v>135000.00000000003</v>
      </c>
      <c r="L1991" s="9">
        <v>54000.000000000007</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v>
      </c>
      <c r="J1992" s="8">
        <v>250</v>
      </c>
      <c r="K1992" s="9">
        <v>112500.00000000003</v>
      </c>
      <c r="L1992" s="9">
        <v>45000.000000000007</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v>
      </c>
      <c r="J1993" s="8">
        <v>275</v>
      </c>
      <c r="K1993" s="9">
        <v>151250.00000000003</v>
      </c>
      <c r="L1993" s="9">
        <v>68062.500000000015</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v>
      </c>
      <c r="J1996" s="8">
        <v>575</v>
      </c>
      <c r="K1996" s="9">
        <v>287500.00000000006</v>
      </c>
      <c r="L1996" s="9">
        <v>115000.00000000001</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v>
      </c>
      <c r="J1997" s="8">
        <v>400</v>
      </c>
      <c r="K1997" s="9">
        <v>180000.00000000006</v>
      </c>
      <c r="L1997" s="9">
        <v>72000.000000000015</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v>
      </c>
      <c r="J1998" s="8">
        <v>375</v>
      </c>
      <c r="K1998" s="9">
        <v>150000.00000000003</v>
      </c>
      <c r="L1998" s="9">
        <v>60000.000000000007</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v>
      </c>
      <c r="J2000" s="8">
        <v>400</v>
      </c>
      <c r="K2000" s="9">
        <v>220000.00000000003</v>
      </c>
      <c r="L2000" s="9">
        <v>77000</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v>
      </c>
      <c r="J2001" s="8">
        <v>625</v>
      </c>
      <c r="K2001" s="9">
        <v>250000.00000000006</v>
      </c>
      <c r="L2001" s="9">
        <v>100000.00000000001</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v>
      </c>
      <c r="J2002" s="8">
        <v>700</v>
      </c>
      <c r="K2002" s="9">
        <v>315000.00000000012</v>
      </c>
      <c r="L2002" s="9">
        <v>126000.00000000003</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v>
      </c>
      <c r="J2003" s="8">
        <v>525</v>
      </c>
      <c r="K2003" s="9">
        <v>210000.00000000003</v>
      </c>
      <c r="L2003" s="9">
        <v>84000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v>
      </c>
      <c r="J2004" s="8">
        <v>500</v>
      </c>
      <c r="K2004" s="9">
        <v>250000.00000000006</v>
      </c>
      <c r="L2004" s="9">
        <v>100000.00000000001</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v>
      </c>
      <c r="J2006" s="8">
        <v>600</v>
      </c>
      <c r="K2006" s="9">
        <v>510000.00000000006</v>
      </c>
      <c r="L2006" s="9">
        <v>178500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v>
      </c>
      <c r="J2007" s="8">
        <v>800</v>
      </c>
      <c r="K2007" s="9">
        <v>560000.00000000012</v>
      </c>
      <c r="L2007" s="9">
        <v>224000.00000000003</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v>
      </c>
      <c r="J2008" s="8">
        <v>800</v>
      </c>
      <c r="K2008" s="9">
        <v>640000.00000000023</v>
      </c>
      <c r="L2008" s="9">
        <v>256000.00000000006</v>
      </c>
      <c r="M2008" s="10">
        <v>0.39999999999999997</v>
      </c>
      <c r="N2008" s="4" t="s">
        <v>83</v>
      </c>
    </row>
    <row r="2009" spans="2:14" ht="14.25" customHeight="1" x14ac:dyDescent="0.35">
      <c r="B2009" s="4" t="s">
        <v>14</v>
      </c>
      <c r="C2009" s="4">
        <v>1128299</v>
      </c>
      <c r="D2009" s="5">
        <v>44546</v>
      </c>
      <c r="E2009" s="4" t="s">
        <v>27</v>
      </c>
      <c r="F2009" s="4" t="s">
        <v>81</v>
      </c>
      <c r="G2009" s="4" t="s">
        <v>82</v>
      </c>
      <c r="H2009" s="6" t="s">
        <v>20</v>
      </c>
      <c r="I2009" s="7">
        <v>75</v>
      </c>
      <c r="J2009" s="8">
        <v>600</v>
      </c>
      <c r="K2009" s="9">
        <v>450000.00000000017</v>
      </c>
      <c r="L2009" s="9">
        <v>180000.00000000006</v>
      </c>
      <c r="M2009" s="10">
        <v>0.39999999999999997</v>
      </c>
      <c r="N2009" s="4" t="s">
        <v>83</v>
      </c>
    </row>
    <row r="2010" spans="2:14" ht="14.25" customHeight="1" x14ac:dyDescent="0.35">
      <c r="B2010" s="4" t="s">
        <v>14</v>
      </c>
      <c r="C2010" s="4">
        <v>1128299</v>
      </c>
      <c r="D2010" s="5">
        <v>44546</v>
      </c>
      <c r="E2010" s="4" t="s">
        <v>27</v>
      </c>
      <c r="F2010" s="4" t="s">
        <v>81</v>
      </c>
      <c r="G2010" s="4" t="s">
        <v>82</v>
      </c>
      <c r="H2010" s="6" t="s">
        <v>21</v>
      </c>
      <c r="I2010" s="7">
        <v>75</v>
      </c>
      <c r="J2010" s="8">
        <v>600</v>
      </c>
      <c r="K2010" s="9">
        <v>450000.00000000017</v>
      </c>
      <c r="L2010" s="9">
        <v>180000.00000000006</v>
      </c>
      <c r="M2010" s="10">
        <v>0.39999999999999997</v>
      </c>
      <c r="N2010" s="4" t="s">
        <v>83</v>
      </c>
    </row>
    <row r="2011" spans="2:14" ht="14.25" customHeight="1" x14ac:dyDescent="0.35">
      <c r="B2011" s="4" t="s">
        <v>14</v>
      </c>
      <c r="C2011" s="4">
        <v>1128299</v>
      </c>
      <c r="D2011" s="5">
        <v>44546</v>
      </c>
      <c r="E2011" s="4" t="s">
        <v>27</v>
      </c>
      <c r="F2011" s="4" t="s">
        <v>81</v>
      </c>
      <c r="G2011" s="4" t="s">
        <v>82</v>
      </c>
      <c r="H2011" s="6" t="s">
        <v>22</v>
      </c>
      <c r="I2011" s="7">
        <v>85</v>
      </c>
      <c r="J2011" s="8">
        <v>525</v>
      </c>
      <c r="K2011" s="9">
        <v>446250.00000000006</v>
      </c>
      <c r="L2011" s="9">
        <v>200812.50000000003</v>
      </c>
      <c r="M2011" s="10">
        <v>0.45</v>
      </c>
      <c r="N2011" s="4" t="s">
        <v>83</v>
      </c>
    </row>
    <row r="2012" spans="2:14" ht="14.25" customHeight="1" x14ac:dyDescent="0.35">
      <c r="B2012" s="4" t="s">
        <v>14</v>
      </c>
      <c r="C2012" s="4">
        <v>1128299</v>
      </c>
      <c r="D2012" s="5">
        <v>44546</v>
      </c>
      <c r="E2012" s="4" t="s">
        <v>27</v>
      </c>
      <c r="F2012" s="4" t="s">
        <v>81</v>
      </c>
      <c r="G2012" s="4" t="s">
        <v>82</v>
      </c>
      <c r="H2012" s="6" t="s">
        <v>23</v>
      </c>
      <c r="I2012" s="7">
        <v>90</v>
      </c>
      <c r="J2012" s="8">
        <v>625</v>
      </c>
      <c r="K2012" s="9">
        <v>562500.00000000023</v>
      </c>
      <c r="L2012" s="9">
        <v>196875.00000000006</v>
      </c>
      <c r="M2012" s="10">
        <v>0.35</v>
      </c>
      <c r="N2012" s="4" t="s">
        <v>83</v>
      </c>
    </row>
    <row r="2013" spans="2:14"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5">
      <c r="B2032" s="4" t="s">
        <v>30</v>
      </c>
      <c r="C2032" s="4">
        <v>1197831</v>
      </c>
      <c r="D2032" s="5">
        <v>44291</v>
      </c>
      <c r="E2032" s="4" t="s">
        <v>31</v>
      </c>
      <c r="F2032" s="4" t="s">
        <v>84</v>
      </c>
      <c r="G2032" s="4" t="s">
        <v>85</v>
      </c>
      <c r="H2032" s="6" t="s">
        <v>19</v>
      </c>
      <c r="I2032" s="7">
        <v>30</v>
      </c>
      <c r="J2032" s="8">
        <v>650</v>
      </c>
      <c r="K2032" s="9">
        <v>195000.00000000003</v>
      </c>
      <c r="L2032" s="9">
        <v>68250</v>
      </c>
      <c r="M2032" s="10">
        <v>0.35</v>
      </c>
      <c r="N2032" s="4" t="s">
        <v>83</v>
      </c>
    </row>
    <row r="2033" spans="2:14" ht="14.25" customHeight="1" x14ac:dyDescent="0.35">
      <c r="B2033" s="4" t="s">
        <v>30</v>
      </c>
      <c r="C2033" s="4">
        <v>1197831</v>
      </c>
      <c r="D2033" s="5">
        <v>44291</v>
      </c>
      <c r="E2033" s="4" t="s">
        <v>31</v>
      </c>
      <c r="F2033" s="4" t="s">
        <v>84</v>
      </c>
      <c r="G2033" s="4" t="s">
        <v>85</v>
      </c>
      <c r="H2033" s="6" t="s">
        <v>20</v>
      </c>
      <c r="I2033" s="7">
        <v>25</v>
      </c>
      <c r="J2033" s="8">
        <v>475</v>
      </c>
      <c r="K2033" s="9">
        <v>118749.99999999999</v>
      </c>
      <c r="L2033" s="9">
        <v>41562.499999999993</v>
      </c>
      <c r="M2033" s="10">
        <v>0.35</v>
      </c>
      <c r="N2033" s="4" t="s">
        <v>83</v>
      </c>
    </row>
    <row r="2034" spans="2:14" ht="14.25" customHeight="1" x14ac:dyDescent="0.35">
      <c r="B2034" s="4" t="s">
        <v>30</v>
      </c>
      <c r="C2034" s="4">
        <v>1197831</v>
      </c>
      <c r="D2034" s="5">
        <v>44291</v>
      </c>
      <c r="E2034" s="4" t="s">
        <v>31</v>
      </c>
      <c r="F2034" s="4" t="s">
        <v>84</v>
      </c>
      <c r="G2034" s="4" t="s">
        <v>85</v>
      </c>
      <c r="H2034" s="6" t="s">
        <v>21</v>
      </c>
      <c r="I2034" s="7">
        <v>30</v>
      </c>
      <c r="J2034" s="8">
        <v>375</v>
      </c>
      <c r="K2034" s="9">
        <v>112500.00000000001</v>
      </c>
      <c r="L2034" s="9">
        <v>50625.000000000007</v>
      </c>
      <c r="M2034" s="10">
        <v>0.45</v>
      </c>
      <c r="N2034" s="4" t="s">
        <v>83</v>
      </c>
    </row>
    <row r="2035" spans="2:14"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5">
      <c r="B2036" s="4" t="s">
        <v>30</v>
      </c>
      <c r="C2036" s="4">
        <v>1197831</v>
      </c>
      <c r="D2036" s="5">
        <v>44291</v>
      </c>
      <c r="E2036" s="4" t="s">
        <v>31</v>
      </c>
      <c r="F2036" s="4" t="s">
        <v>84</v>
      </c>
      <c r="G2036" s="4" t="s">
        <v>85</v>
      </c>
      <c r="H2036" s="6" t="s">
        <v>23</v>
      </c>
      <c r="I2036" s="7">
        <v>30</v>
      </c>
      <c r="J2036" s="8">
        <v>550</v>
      </c>
      <c r="K2036" s="9">
        <v>165000.00000000003</v>
      </c>
      <c r="L2036" s="9">
        <v>82500.000000000015</v>
      </c>
      <c r="M2036" s="10">
        <v>0.5</v>
      </c>
      <c r="N2036" s="4" t="s">
        <v>83</v>
      </c>
    </row>
    <row r="2037" spans="2:14"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5">
      <c r="B2038" s="4" t="s">
        <v>30</v>
      </c>
      <c r="C2038" s="4">
        <v>1197831</v>
      </c>
      <c r="D2038" s="5">
        <v>44321</v>
      </c>
      <c r="E2038" s="4" t="s">
        <v>31</v>
      </c>
      <c r="F2038" s="4" t="s">
        <v>84</v>
      </c>
      <c r="G2038" s="4" t="s">
        <v>85</v>
      </c>
      <c r="H2038" s="6" t="s">
        <v>19</v>
      </c>
      <c r="I2038" s="7">
        <v>30</v>
      </c>
      <c r="J2038" s="8">
        <v>725</v>
      </c>
      <c r="K2038" s="9">
        <v>217500.00000000003</v>
      </c>
      <c r="L2038" s="9">
        <v>76125</v>
      </c>
      <c r="M2038" s="10">
        <v>0.35</v>
      </c>
      <c r="N2038" s="4" t="s">
        <v>83</v>
      </c>
    </row>
    <row r="2039" spans="2:14" ht="14.25" customHeight="1" x14ac:dyDescent="0.35">
      <c r="B2039" s="4" t="s">
        <v>30</v>
      </c>
      <c r="C2039" s="4">
        <v>1197831</v>
      </c>
      <c r="D2039" s="5">
        <v>44321</v>
      </c>
      <c r="E2039" s="4" t="s">
        <v>31</v>
      </c>
      <c r="F2039" s="4" t="s">
        <v>84</v>
      </c>
      <c r="G2039" s="4" t="s">
        <v>85</v>
      </c>
      <c r="H2039" s="6" t="s">
        <v>20</v>
      </c>
      <c r="I2039" s="7">
        <v>25</v>
      </c>
      <c r="J2039" s="8">
        <v>575</v>
      </c>
      <c r="K2039" s="9">
        <v>143749.99999999997</v>
      </c>
      <c r="L2039" s="9">
        <v>50312.499999999985</v>
      </c>
      <c r="M2039" s="10">
        <v>0.35</v>
      </c>
      <c r="N2039" s="4" t="s">
        <v>83</v>
      </c>
    </row>
    <row r="2040" spans="2:14"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5">
      <c r="B2047" s="4" t="s">
        <v>30</v>
      </c>
      <c r="C2047" s="4">
        <v>1197831</v>
      </c>
      <c r="D2047" s="5">
        <v>44351</v>
      </c>
      <c r="E2047" s="4" t="s">
        <v>31</v>
      </c>
      <c r="F2047" s="4" t="s">
        <v>84</v>
      </c>
      <c r="G2047" s="4" t="s">
        <v>85</v>
      </c>
      <c r="H2047" s="6" t="s">
        <v>22</v>
      </c>
      <c r="I2047" s="7">
        <v>55</v>
      </c>
      <c r="J2047" s="8">
        <v>450</v>
      </c>
      <c r="K2047" s="9">
        <v>247500.00000000003</v>
      </c>
      <c r="L2047" s="9">
        <v>74250</v>
      </c>
      <c r="M2047" s="10">
        <v>0.3</v>
      </c>
      <c r="N2047" s="4" t="s">
        <v>83</v>
      </c>
    </row>
    <row r="2048" spans="2:14" ht="14.25" customHeight="1" x14ac:dyDescent="0.35">
      <c r="B2048" s="4" t="s">
        <v>30</v>
      </c>
      <c r="C2048" s="4">
        <v>1197831</v>
      </c>
      <c r="D2048" s="5">
        <v>44351</v>
      </c>
      <c r="E2048" s="4" t="s">
        <v>31</v>
      </c>
      <c r="F2048" s="4" t="s">
        <v>84</v>
      </c>
      <c r="G2048" s="4" t="s">
        <v>85</v>
      </c>
      <c r="H2048" s="6" t="s">
        <v>23</v>
      </c>
      <c r="I2048" s="7">
        <v>60</v>
      </c>
      <c r="J2048" s="8">
        <v>825</v>
      </c>
      <c r="K2048" s="9">
        <v>495000.00000000006</v>
      </c>
      <c r="L2048" s="9">
        <v>247500.00000000003</v>
      </c>
      <c r="M2048" s="10">
        <v>0.5</v>
      </c>
      <c r="N2048" s="4" t="s">
        <v>83</v>
      </c>
    </row>
    <row r="2049" spans="2:14"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5">
      <c r="B2050" s="4" t="s">
        <v>30</v>
      </c>
      <c r="C2050" s="4">
        <v>1197831</v>
      </c>
      <c r="D2050" s="5">
        <v>44383</v>
      </c>
      <c r="E2050" s="4" t="s">
        <v>31</v>
      </c>
      <c r="F2050" s="4" t="s">
        <v>84</v>
      </c>
      <c r="G2050" s="4" t="s">
        <v>85</v>
      </c>
      <c r="H2050" s="6" t="s">
        <v>19</v>
      </c>
      <c r="I2050" s="7">
        <v>55</v>
      </c>
      <c r="J2050" s="8">
        <v>775</v>
      </c>
      <c r="K2050" s="9">
        <v>426250.00000000006</v>
      </c>
      <c r="L2050" s="9">
        <v>170500</v>
      </c>
      <c r="M2050" s="10">
        <v>0.39999999999999997</v>
      </c>
      <c r="N2050" s="4" t="s">
        <v>83</v>
      </c>
    </row>
    <row r="2051" spans="2:14"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5">
      <c r="B2053" s="4" t="s">
        <v>30</v>
      </c>
      <c r="C2053" s="4">
        <v>1197831</v>
      </c>
      <c r="D2053" s="5">
        <v>44383</v>
      </c>
      <c r="E2053" s="4" t="s">
        <v>31</v>
      </c>
      <c r="F2053" s="4" t="s">
        <v>84</v>
      </c>
      <c r="G2053" s="4" t="s">
        <v>85</v>
      </c>
      <c r="H2053" s="6" t="s">
        <v>22</v>
      </c>
      <c r="I2053" s="7">
        <v>55</v>
      </c>
      <c r="J2053" s="8">
        <v>525</v>
      </c>
      <c r="K2053" s="9">
        <v>288750.00000000006</v>
      </c>
      <c r="L2053" s="9">
        <v>101062.50000000001</v>
      </c>
      <c r="M2053" s="10">
        <v>0.35</v>
      </c>
      <c r="N2053" s="4" t="s">
        <v>83</v>
      </c>
    </row>
    <row r="2054" spans="2:14"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5">
      <c r="B2056" s="4" t="s">
        <v>14</v>
      </c>
      <c r="C2056" s="4">
        <v>1197831</v>
      </c>
      <c r="D2056" s="5">
        <v>44416</v>
      </c>
      <c r="E2056" s="4" t="s">
        <v>31</v>
      </c>
      <c r="F2056" s="4" t="s">
        <v>84</v>
      </c>
      <c r="G2056" s="4" t="s">
        <v>85</v>
      </c>
      <c r="H2056" s="6" t="s">
        <v>19</v>
      </c>
      <c r="I2056" s="7">
        <v>55</v>
      </c>
      <c r="J2056" s="8">
        <v>750</v>
      </c>
      <c r="K2056" s="9">
        <v>412500.00000000006</v>
      </c>
      <c r="L2056" s="9">
        <v>165000</v>
      </c>
      <c r="M2056" s="10">
        <v>0.39999999999999997</v>
      </c>
      <c r="N2056" s="4" t="s">
        <v>83</v>
      </c>
    </row>
    <row r="2057" spans="2:14"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5">
      <c r="B2059" s="4" t="s">
        <v>26</v>
      </c>
      <c r="C2059" s="4">
        <v>1197831</v>
      </c>
      <c r="D2059" s="5">
        <v>44416</v>
      </c>
      <c r="E2059" s="4" t="s">
        <v>31</v>
      </c>
      <c r="F2059" s="4" t="s">
        <v>84</v>
      </c>
      <c r="G2059" s="4" t="s">
        <v>85</v>
      </c>
      <c r="H2059" s="6" t="s">
        <v>22</v>
      </c>
      <c r="I2059" s="7">
        <v>55</v>
      </c>
      <c r="J2059" s="8">
        <v>475</v>
      </c>
      <c r="K2059" s="9">
        <v>261250.00000000003</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v>
      </c>
      <c r="J2061" s="8">
        <v>675</v>
      </c>
      <c r="K2061" s="9">
        <v>371250.00000000006</v>
      </c>
      <c r="L2061" s="9">
        <v>148500</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v>
      </c>
      <c r="J2062" s="8">
        <v>625</v>
      </c>
      <c r="K2062" s="9">
        <v>343750.00000000006</v>
      </c>
      <c r="L2062" s="9">
        <v>137500</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v>
      </c>
      <c r="J2065" s="8">
        <v>400</v>
      </c>
      <c r="K2065" s="9">
        <v>220000.00000000003</v>
      </c>
      <c r="L2065" s="9">
        <v>77000</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55</v>
      </c>
      <c r="J2077" s="8">
        <v>425</v>
      </c>
      <c r="K2077" s="9">
        <v>233749.99999999997</v>
      </c>
      <c r="L2077" s="9">
        <v>81812.499999999985</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5">
      <c r="B2079" s="4" t="s">
        <v>14</v>
      </c>
      <c r="C2079" s="4">
        <v>1197831</v>
      </c>
      <c r="D2079" s="5">
        <v>44534</v>
      </c>
      <c r="E2079" s="4" t="s">
        <v>31</v>
      </c>
      <c r="F2079" s="4" t="s">
        <v>84</v>
      </c>
      <c r="G2079" s="4" t="s">
        <v>85</v>
      </c>
      <c r="H2079" s="6" t="s">
        <v>17</v>
      </c>
      <c r="I2079" s="7">
        <v>55</v>
      </c>
      <c r="J2079" s="8">
        <v>775</v>
      </c>
      <c r="K2079" s="9">
        <v>426249.99999999994</v>
      </c>
      <c r="L2079" s="9">
        <v>170499.99999999997</v>
      </c>
      <c r="M2079" s="10">
        <v>0.39999999999999997</v>
      </c>
      <c r="N2079" s="4" t="s">
        <v>83</v>
      </c>
    </row>
    <row r="2080" spans="2:14" ht="14.25" customHeight="1" x14ac:dyDescent="0.35">
      <c r="B2080" s="4" t="s">
        <v>14</v>
      </c>
      <c r="C2080" s="4">
        <v>1197831</v>
      </c>
      <c r="D2080" s="5">
        <v>44534</v>
      </c>
      <c r="E2080" s="4" t="s">
        <v>31</v>
      </c>
      <c r="F2080" s="4" t="s">
        <v>84</v>
      </c>
      <c r="G2080" s="4" t="s">
        <v>85</v>
      </c>
      <c r="H2080" s="6" t="s">
        <v>19</v>
      </c>
      <c r="I2080" s="7">
        <v>55</v>
      </c>
      <c r="J2080" s="8">
        <v>775</v>
      </c>
      <c r="K2080" s="9">
        <v>426249.99999999994</v>
      </c>
      <c r="L2080" s="9">
        <v>170499.99999999997</v>
      </c>
      <c r="M2080" s="10">
        <v>0.39999999999999997</v>
      </c>
      <c r="N2080" s="4" t="s">
        <v>83</v>
      </c>
    </row>
    <row r="2081" spans="2:14"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5">
      <c r="B2083" s="4" t="s">
        <v>14</v>
      </c>
      <c r="C2083" s="4">
        <v>1197831</v>
      </c>
      <c r="D2083" s="5">
        <v>44534</v>
      </c>
      <c r="E2083" s="4" t="s">
        <v>31</v>
      </c>
      <c r="F2083" s="4" t="s">
        <v>84</v>
      </c>
      <c r="G2083" s="4" t="s">
        <v>85</v>
      </c>
      <c r="H2083" s="6" t="s">
        <v>22</v>
      </c>
      <c r="I2083" s="7">
        <v>55</v>
      </c>
      <c r="J2083" s="8">
        <v>475</v>
      </c>
      <c r="K2083" s="9">
        <v>261249.99999999997</v>
      </c>
      <c r="L2083" s="9">
        <v>91437.499999999985</v>
      </c>
      <c r="M2083" s="10">
        <v>0.35</v>
      </c>
      <c r="N2083" s="4" t="s">
        <v>83</v>
      </c>
    </row>
    <row r="2084" spans="2:14"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5">
      <c r="B2085" s="4" t="s">
        <v>14</v>
      </c>
      <c r="C2085" s="4">
        <v>1128299</v>
      </c>
      <c r="D2085" s="5">
        <v>44219</v>
      </c>
      <c r="E2085" s="4" t="s">
        <v>31</v>
      </c>
      <c r="F2085" s="4" t="s">
        <v>84</v>
      </c>
      <c r="G2085" s="4" t="s">
        <v>85</v>
      </c>
      <c r="H2085" s="6" t="s">
        <v>17</v>
      </c>
      <c r="I2085" s="7">
        <v>30</v>
      </c>
      <c r="J2085" s="8">
        <v>425</v>
      </c>
      <c r="K2085" s="9">
        <v>127499.99999999997</v>
      </c>
      <c r="L2085" s="9">
        <v>44624.999999999985</v>
      </c>
      <c r="M2085" s="10">
        <v>0.35</v>
      </c>
      <c r="N2085" s="4" t="s">
        <v>83</v>
      </c>
    </row>
    <row r="2086" spans="2:14"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5">
      <c r="B2089" s="4" t="s">
        <v>14</v>
      </c>
      <c r="C2089" s="4">
        <v>1128299</v>
      </c>
      <c r="D2089" s="5">
        <v>44219</v>
      </c>
      <c r="E2089" s="4" t="s">
        <v>31</v>
      </c>
      <c r="F2089" s="4" t="s">
        <v>84</v>
      </c>
      <c r="G2089" s="4" t="s">
        <v>85</v>
      </c>
      <c r="H2089" s="6" t="s">
        <v>22</v>
      </c>
      <c r="I2089" s="7">
        <v>45</v>
      </c>
      <c r="J2089" s="8">
        <v>225</v>
      </c>
      <c r="K2089" s="9">
        <v>101250.00000000001</v>
      </c>
      <c r="L2089" s="9">
        <v>30375.000000000004</v>
      </c>
      <c r="M2089" s="10">
        <v>0.3</v>
      </c>
      <c r="N2089" s="4" t="s">
        <v>83</v>
      </c>
    </row>
    <row r="2090" spans="2:14"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5">
      <c r="B2091" s="4" t="s">
        <v>14</v>
      </c>
      <c r="C2091" s="4">
        <v>1128299</v>
      </c>
      <c r="D2091" s="5">
        <v>44250</v>
      </c>
      <c r="E2091" s="4" t="s">
        <v>31</v>
      </c>
      <c r="F2091" s="4" t="s">
        <v>84</v>
      </c>
      <c r="G2091" s="4" t="s">
        <v>85</v>
      </c>
      <c r="H2091" s="6" t="s">
        <v>17</v>
      </c>
      <c r="I2091" s="7">
        <v>30</v>
      </c>
      <c r="J2091" s="8">
        <v>475</v>
      </c>
      <c r="K2091" s="9">
        <v>142499.99999999997</v>
      </c>
      <c r="L2091" s="9">
        <v>49874.999999999985</v>
      </c>
      <c r="M2091" s="10">
        <v>0.35</v>
      </c>
      <c r="N2091" s="4" t="s">
        <v>83</v>
      </c>
    </row>
    <row r="2092" spans="2:14"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5">
      <c r="B2095" s="4" t="s">
        <v>14</v>
      </c>
      <c r="C2095" s="4">
        <v>1128299</v>
      </c>
      <c r="D2095" s="5">
        <v>44250</v>
      </c>
      <c r="E2095" s="4" t="s">
        <v>31</v>
      </c>
      <c r="F2095" s="4" t="s">
        <v>86</v>
      </c>
      <c r="G2095" s="4" t="s">
        <v>87</v>
      </c>
      <c r="H2095" s="6" t="s">
        <v>22</v>
      </c>
      <c r="I2095" s="7">
        <v>45</v>
      </c>
      <c r="J2095" s="8">
        <v>150</v>
      </c>
      <c r="K2095" s="9">
        <v>67500.000000000015</v>
      </c>
      <c r="L2095" s="9">
        <v>20250.000000000004</v>
      </c>
      <c r="M2095" s="10">
        <v>0.3</v>
      </c>
      <c r="N2095" s="4" t="s">
        <v>83</v>
      </c>
    </row>
    <row r="2096" spans="2:14"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5">
      <c r="B2101" s="4" t="s">
        <v>14</v>
      </c>
      <c r="C2101" s="4">
        <v>1128299</v>
      </c>
      <c r="D2101" s="5">
        <v>44277</v>
      </c>
      <c r="E2101" s="4" t="s">
        <v>31</v>
      </c>
      <c r="F2101" s="4" t="s">
        <v>86</v>
      </c>
      <c r="G2101" s="4" t="s">
        <v>87</v>
      </c>
      <c r="H2101" s="6" t="s">
        <v>22</v>
      </c>
      <c r="I2101" s="7">
        <v>55</v>
      </c>
      <c r="J2101" s="8">
        <v>125</v>
      </c>
      <c r="K2101" s="9">
        <v>68750.000000000015</v>
      </c>
      <c r="L2101" s="9">
        <v>20625.000000000004</v>
      </c>
      <c r="M2101" s="10">
        <v>0.3</v>
      </c>
      <c r="N2101" s="4" t="s">
        <v>83</v>
      </c>
    </row>
    <row r="2102" spans="2:14"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5">
      <c r="B2104" s="4" t="s">
        <v>14</v>
      </c>
      <c r="C2104" s="4">
        <v>1128299</v>
      </c>
      <c r="D2104" s="5">
        <v>44309</v>
      </c>
      <c r="E2104" s="4" t="s">
        <v>31</v>
      </c>
      <c r="F2104" s="4" t="s">
        <v>86</v>
      </c>
      <c r="G2104" s="4" t="s">
        <v>87</v>
      </c>
      <c r="H2104" s="6" t="s">
        <v>19</v>
      </c>
      <c r="I2104" s="7">
        <v>55</v>
      </c>
      <c r="J2104" s="8">
        <v>300</v>
      </c>
      <c r="K2104" s="9">
        <v>165000.00000000003</v>
      </c>
      <c r="L2104" s="9">
        <v>66000.000000000015</v>
      </c>
      <c r="M2104" s="10">
        <v>0.4</v>
      </c>
      <c r="N2104" s="4" t="s">
        <v>83</v>
      </c>
    </row>
    <row r="2105" spans="2:14" ht="14.25" customHeight="1" x14ac:dyDescent="0.35">
      <c r="B2105" s="4" t="s">
        <v>14</v>
      </c>
      <c r="C2105" s="4">
        <v>1128299</v>
      </c>
      <c r="D2105" s="5">
        <v>44309</v>
      </c>
      <c r="E2105" s="4" t="s">
        <v>31</v>
      </c>
      <c r="F2105" s="4" t="s">
        <v>86</v>
      </c>
      <c r="G2105" s="4" t="s">
        <v>87</v>
      </c>
      <c r="H2105" s="6" t="s">
        <v>20</v>
      </c>
      <c r="I2105" s="7">
        <v>55</v>
      </c>
      <c r="J2105" s="8">
        <v>350</v>
      </c>
      <c r="K2105" s="9">
        <v>192500.00000000003</v>
      </c>
      <c r="L2105" s="9">
        <v>67375</v>
      </c>
      <c r="M2105" s="10">
        <v>0.35</v>
      </c>
      <c r="N2105" s="4" t="s">
        <v>83</v>
      </c>
    </row>
    <row r="2106" spans="2:14"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5">
      <c r="B2107" s="4" t="s">
        <v>14</v>
      </c>
      <c r="C2107" s="4">
        <v>1128299</v>
      </c>
      <c r="D2107" s="5">
        <v>44309</v>
      </c>
      <c r="E2107" s="4" t="s">
        <v>31</v>
      </c>
      <c r="F2107" s="4" t="s">
        <v>86</v>
      </c>
      <c r="G2107" s="4" t="s">
        <v>87</v>
      </c>
      <c r="H2107" s="6" t="s">
        <v>22</v>
      </c>
      <c r="I2107" s="7">
        <v>55</v>
      </c>
      <c r="J2107" s="8">
        <v>150</v>
      </c>
      <c r="K2107" s="9">
        <v>82500.000000000015</v>
      </c>
      <c r="L2107" s="9">
        <v>24750.000000000004</v>
      </c>
      <c r="M2107" s="10">
        <v>0.3</v>
      </c>
      <c r="N2107" s="4" t="s">
        <v>83</v>
      </c>
    </row>
    <row r="2108" spans="2:14"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5">
      <c r="B2110" s="4" t="s">
        <v>14</v>
      </c>
      <c r="C2110" s="4">
        <v>1128299</v>
      </c>
      <c r="D2110" s="5">
        <v>44340</v>
      </c>
      <c r="E2110" s="4" t="s">
        <v>31</v>
      </c>
      <c r="F2110" s="4" t="s">
        <v>86</v>
      </c>
      <c r="G2110" s="4" t="s">
        <v>87</v>
      </c>
      <c r="H2110" s="6" t="s">
        <v>19</v>
      </c>
      <c r="I2110" s="7">
        <v>55</v>
      </c>
      <c r="J2110" s="8">
        <v>375</v>
      </c>
      <c r="K2110" s="9">
        <v>206250.00000000003</v>
      </c>
      <c r="L2110" s="9">
        <v>82500.000000000015</v>
      </c>
      <c r="M2110" s="10">
        <v>0.4</v>
      </c>
      <c r="N2110" s="4" t="s">
        <v>83</v>
      </c>
    </row>
    <row r="2111" spans="2:14" ht="14.25" customHeight="1" x14ac:dyDescent="0.35">
      <c r="B2111" s="4" t="s">
        <v>14</v>
      </c>
      <c r="C2111" s="4">
        <v>1128299</v>
      </c>
      <c r="D2111" s="5">
        <v>44340</v>
      </c>
      <c r="E2111" s="4" t="s">
        <v>31</v>
      </c>
      <c r="F2111" s="4" t="s">
        <v>86</v>
      </c>
      <c r="G2111" s="4" t="s">
        <v>87</v>
      </c>
      <c r="H2111" s="6" t="s">
        <v>20</v>
      </c>
      <c r="I2111" s="7">
        <v>55</v>
      </c>
      <c r="J2111" s="8">
        <v>400</v>
      </c>
      <c r="K2111" s="9">
        <v>220000.00000000003</v>
      </c>
      <c r="L2111" s="9">
        <v>77000</v>
      </c>
      <c r="M2111" s="10">
        <v>0.35</v>
      </c>
      <c r="N2111" s="4" t="s">
        <v>83</v>
      </c>
    </row>
    <row r="2112" spans="2:14"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5">
      <c r="B2113" s="4" t="s">
        <v>14</v>
      </c>
      <c r="C2113" s="4">
        <v>1128299</v>
      </c>
      <c r="D2113" s="5">
        <v>44340</v>
      </c>
      <c r="E2113" s="4" t="s">
        <v>31</v>
      </c>
      <c r="F2113" s="4" t="s">
        <v>86</v>
      </c>
      <c r="G2113" s="4" t="s">
        <v>87</v>
      </c>
      <c r="H2113" s="6" t="s">
        <v>22</v>
      </c>
      <c r="I2113" s="7">
        <v>55</v>
      </c>
      <c r="J2113" s="8">
        <v>200</v>
      </c>
      <c r="K2113" s="9">
        <v>110000.00000000001</v>
      </c>
      <c r="L2113" s="9">
        <v>33000</v>
      </c>
      <c r="M2113" s="10">
        <v>0.3</v>
      </c>
      <c r="N2113" s="4" t="s">
        <v>83</v>
      </c>
    </row>
    <row r="2114" spans="2:14"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5">
      <c r="B2116" s="4" t="s">
        <v>14</v>
      </c>
      <c r="C2116" s="4">
        <v>1128299</v>
      </c>
      <c r="D2116" s="5">
        <v>44370</v>
      </c>
      <c r="E2116" s="4" t="s">
        <v>31</v>
      </c>
      <c r="F2116" s="4" t="s">
        <v>86</v>
      </c>
      <c r="G2116" s="4" t="s">
        <v>87</v>
      </c>
      <c r="H2116" s="6" t="s">
        <v>19</v>
      </c>
      <c r="I2116" s="7">
        <v>55</v>
      </c>
      <c r="J2116" s="8">
        <v>475</v>
      </c>
      <c r="K2116" s="9">
        <v>261250.00000000003</v>
      </c>
      <c r="L2116" s="9">
        <v>104500.00000000001</v>
      </c>
      <c r="M2116" s="10">
        <v>0.4</v>
      </c>
      <c r="N2116" s="4" t="s">
        <v>83</v>
      </c>
    </row>
    <row r="2117" spans="2:14" ht="14.25" customHeight="1" x14ac:dyDescent="0.35">
      <c r="B2117" s="4" t="s">
        <v>14</v>
      </c>
      <c r="C2117" s="4">
        <v>1128299</v>
      </c>
      <c r="D2117" s="5">
        <v>44370</v>
      </c>
      <c r="E2117" s="4" t="s">
        <v>31</v>
      </c>
      <c r="F2117" s="4" t="s">
        <v>86</v>
      </c>
      <c r="G2117" s="4" t="s">
        <v>87</v>
      </c>
      <c r="H2117" s="6" t="s">
        <v>20</v>
      </c>
      <c r="I2117" s="7">
        <v>55</v>
      </c>
      <c r="J2117" s="8">
        <v>475</v>
      </c>
      <c r="K2117" s="9">
        <v>261250.00000000003</v>
      </c>
      <c r="L2117" s="9">
        <v>91437.5</v>
      </c>
      <c r="M2117" s="10">
        <v>0.35</v>
      </c>
      <c r="N2117" s="4" t="s">
        <v>83</v>
      </c>
    </row>
    <row r="2118" spans="2:14"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5">
      <c r="B2119" s="4" t="s">
        <v>14</v>
      </c>
      <c r="C2119" s="4">
        <v>1128299</v>
      </c>
      <c r="D2119" s="5">
        <v>44370</v>
      </c>
      <c r="E2119" s="4" t="s">
        <v>31</v>
      </c>
      <c r="F2119" s="4" t="s">
        <v>86</v>
      </c>
      <c r="G2119" s="4" t="s">
        <v>87</v>
      </c>
      <c r="H2119" s="6" t="s">
        <v>22</v>
      </c>
      <c r="I2119" s="7">
        <v>55</v>
      </c>
      <c r="J2119" s="8">
        <v>225</v>
      </c>
      <c r="K2119" s="9">
        <v>123750.00000000001</v>
      </c>
      <c r="L2119" s="9">
        <v>37125</v>
      </c>
      <c r="M2119" s="10">
        <v>0.3</v>
      </c>
      <c r="N2119" s="4" t="s">
        <v>83</v>
      </c>
    </row>
    <row r="2120" spans="2:14"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5">
      <c r="B2122" s="4" t="s">
        <v>14</v>
      </c>
      <c r="C2122" s="4">
        <v>1128299</v>
      </c>
      <c r="D2122" s="5">
        <v>44399</v>
      </c>
      <c r="E2122" s="4" t="s">
        <v>31</v>
      </c>
      <c r="F2122" s="4" t="s">
        <v>86</v>
      </c>
      <c r="G2122" s="4" t="s">
        <v>87</v>
      </c>
      <c r="H2122" s="6" t="s">
        <v>19</v>
      </c>
      <c r="I2122" s="7">
        <v>55</v>
      </c>
      <c r="J2122" s="8">
        <v>525</v>
      </c>
      <c r="K2122" s="9">
        <v>288750.00000000006</v>
      </c>
      <c r="L2122" s="9">
        <v>115500.00000000003</v>
      </c>
      <c r="M2122" s="10">
        <v>0.4</v>
      </c>
      <c r="N2122" s="4" t="s">
        <v>83</v>
      </c>
    </row>
    <row r="2123" spans="2:14" ht="14.25" customHeight="1" x14ac:dyDescent="0.35">
      <c r="B2123" s="4" t="s">
        <v>14</v>
      </c>
      <c r="C2123" s="4">
        <v>1128299</v>
      </c>
      <c r="D2123" s="5">
        <v>44399</v>
      </c>
      <c r="E2123" s="4" t="s">
        <v>31</v>
      </c>
      <c r="F2123" s="4" t="s">
        <v>86</v>
      </c>
      <c r="G2123" s="4" t="s">
        <v>87</v>
      </c>
      <c r="H2123" s="6" t="s">
        <v>20</v>
      </c>
      <c r="I2123" s="7">
        <v>55</v>
      </c>
      <c r="J2123" s="8">
        <v>475</v>
      </c>
      <c r="K2123" s="9">
        <v>261250.00000000003</v>
      </c>
      <c r="L2123" s="9">
        <v>91437.5</v>
      </c>
      <c r="M2123" s="10">
        <v>0.35</v>
      </c>
      <c r="N2123" s="4" t="s">
        <v>83</v>
      </c>
    </row>
    <row r="2124" spans="2:14"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5">
      <c r="B2125" s="4" t="s">
        <v>14</v>
      </c>
      <c r="C2125" s="4">
        <v>1128299</v>
      </c>
      <c r="D2125" s="5">
        <v>44399</v>
      </c>
      <c r="E2125" s="4" t="s">
        <v>31</v>
      </c>
      <c r="F2125" s="4" t="s">
        <v>86</v>
      </c>
      <c r="G2125" s="4" t="s">
        <v>87</v>
      </c>
      <c r="H2125" s="6" t="s">
        <v>22</v>
      </c>
      <c r="I2125" s="7">
        <v>55</v>
      </c>
      <c r="J2125" s="8">
        <v>425</v>
      </c>
      <c r="K2125" s="9">
        <v>233750.00000000003</v>
      </c>
      <c r="L2125" s="9">
        <v>70125</v>
      </c>
      <c r="M2125" s="10">
        <v>0.3</v>
      </c>
      <c r="N2125" s="4" t="s">
        <v>83</v>
      </c>
    </row>
    <row r="2126" spans="2:14"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5">
      <c r="B2127" s="4" t="s">
        <v>14</v>
      </c>
      <c r="C2127" s="4">
        <v>1128299</v>
      </c>
      <c r="D2127" s="5">
        <v>44431</v>
      </c>
      <c r="E2127" s="4" t="s">
        <v>31</v>
      </c>
      <c r="F2127" s="4" t="s">
        <v>86</v>
      </c>
      <c r="G2127" s="4" t="s">
        <v>87</v>
      </c>
      <c r="H2127" s="6" t="s">
        <v>17</v>
      </c>
      <c r="I2127" s="7">
        <v>55</v>
      </c>
      <c r="J2127" s="8">
        <v>625</v>
      </c>
      <c r="K2127" s="9">
        <v>343750.00000000006</v>
      </c>
      <c r="L2127" s="9">
        <v>120312.50000000001</v>
      </c>
      <c r="M2127" s="10">
        <v>0.35</v>
      </c>
      <c r="N2127" s="4" t="s">
        <v>83</v>
      </c>
    </row>
    <row r="2128" spans="2:14" ht="14.25" customHeight="1" x14ac:dyDescent="0.35">
      <c r="B2128" s="4" t="s">
        <v>14</v>
      </c>
      <c r="C2128" s="4">
        <v>1128299</v>
      </c>
      <c r="D2128" s="5">
        <v>44431</v>
      </c>
      <c r="E2128" s="4" t="s">
        <v>31</v>
      </c>
      <c r="F2128" s="4" t="s">
        <v>86</v>
      </c>
      <c r="G2128" s="4" t="s">
        <v>87</v>
      </c>
      <c r="H2128" s="6" t="s">
        <v>19</v>
      </c>
      <c r="I2128" s="7">
        <v>60</v>
      </c>
      <c r="J2128" s="8">
        <v>575</v>
      </c>
      <c r="K2128" s="9">
        <v>345000.00000000006</v>
      </c>
      <c r="L2128" s="9">
        <v>138000.00000000003</v>
      </c>
      <c r="M2128" s="10">
        <v>0.4</v>
      </c>
      <c r="N2128" s="4" t="s">
        <v>83</v>
      </c>
    </row>
    <row r="2129" spans="2:14" ht="14.25" customHeight="1" x14ac:dyDescent="0.35">
      <c r="B2129" s="4" t="s">
        <v>14</v>
      </c>
      <c r="C2129" s="4">
        <v>1128299</v>
      </c>
      <c r="D2129" s="5">
        <v>44431</v>
      </c>
      <c r="E2129" s="4" t="s">
        <v>31</v>
      </c>
      <c r="F2129" s="4" t="s">
        <v>86</v>
      </c>
      <c r="G2129" s="4" t="s">
        <v>87</v>
      </c>
      <c r="H2129" s="6" t="s">
        <v>20</v>
      </c>
      <c r="I2129" s="7">
        <v>55</v>
      </c>
      <c r="J2129" s="8">
        <v>450</v>
      </c>
      <c r="K2129" s="9">
        <v>247500.00000000003</v>
      </c>
      <c r="L2129" s="9">
        <v>86625</v>
      </c>
      <c r="M2129" s="10">
        <v>0.35</v>
      </c>
      <c r="N2129" s="4" t="s">
        <v>83</v>
      </c>
    </row>
    <row r="2130" spans="2:14" ht="14.25" customHeight="1" x14ac:dyDescent="0.35">
      <c r="B2130" s="4" t="s">
        <v>14</v>
      </c>
      <c r="C2130" s="4">
        <v>1128299</v>
      </c>
      <c r="D2130" s="5">
        <v>44431</v>
      </c>
      <c r="E2130" s="4" t="s">
        <v>31</v>
      </c>
      <c r="F2130" s="4" t="s">
        <v>86</v>
      </c>
      <c r="G2130" s="4" t="s">
        <v>87</v>
      </c>
      <c r="H2130" s="6" t="s">
        <v>21</v>
      </c>
      <c r="I2130" s="7">
        <v>55</v>
      </c>
      <c r="J2130" s="8">
        <v>400</v>
      </c>
      <c r="K2130" s="9">
        <v>220000.00000000003</v>
      </c>
      <c r="L2130" s="9">
        <v>77000</v>
      </c>
      <c r="M2130" s="10">
        <v>0.35</v>
      </c>
      <c r="N2130" s="4" t="s">
        <v>83</v>
      </c>
    </row>
    <row r="2131" spans="2:14"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5">
      <c r="B2133" s="4" t="s">
        <v>14</v>
      </c>
      <c r="C2133" s="4">
        <v>1128299</v>
      </c>
      <c r="D2133" s="5">
        <v>44463</v>
      </c>
      <c r="E2133" s="4" t="s">
        <v>31</v>
      </c>
      <c r="F2133" s="4" t="s">
        <v>86</v>
      </c>
      <c r="G2133" s="4" t="s">
        <v>87</v>
      </c>
      <c r="H2133" s="6" t="s">
        <v>17</v>
      </c>
      <c r="I2133" s="7">
        <v>45</v>
      </c>
      <c r="J2133" s="8">
        <v>575</v>
      </c>
      <c r="K2133" s="9">
        <v>258750.00000000003</v>
      </c>
      <c r="L2133" s="9">
        <v>90562.5</v>
      </c>
      <c r="M2133" s="10">
        <v>0.35</v>
      </c>
      <c r="N2133" s="4" t="s">
        <v>83</v>
      </c>
    </row>
    <row r="2134" spans="2:14" ht="14.25" customHeight="1" x14ac:dyDescent="0.35">
      <c r="B2134" s="4" t="s">
        <v>14</v>
      </c>
      <c r="C2134" s="4">
        <v>1128299</v>
      </c>
      <c r="D2134" s="5">
        <v>44463</v>
      </c>
      <c r="E2134" s="4" t="s">
        <v>31</v>
      </c>
      <c r="F2134" s="4" t="s">
        <v>86</v>
      </c>
      <c r="G2134" s="4" t="s">
        <v>87</v>
      </c>
      <c r="H2134" s="6" t="s">
        <v>19</v>
      </c>
      <c r="I2134" s="7">
        <v>50</v>
      </c>
      <c r="J2134" s="8">
        <v>575</v>
      </c>
      <c r="K2134" s="9">
        <v>287500.00000000006</v>
      </c>
      <c r="L2134" s="9">
        <v>115000.00000000003</v>
      </c>
      <c r="M2134" s="10">
        <v>0.4</v>
      </c>
      <c r="N2134" s="4" t="s">
        <v>83</v>
      </c>
    </row>
    <row r="2135" spans="2:14" ht="14.25" customHeight="1" x14ac:dyDescent="0.35">
      <c r="B2135" s="4" t="s">
        <v>14</v>
      </c>
      <c r="C2135" s="4">
        <v>1128299</v>
      </c>
      <c r="D2135" s="5">
        <v>44463</v>
      </c>
      <c r="E2135" s="4" t="s">
        <v>31</v>
      </c>
      <c r="F2135" s="4" t="s">
        <v>86</v>
      </c>
      <c r="G2135" s="4" t="s">
        <v>87</v>
      </c>
      <c r="H2135" s="6" t="s">
        <v>20</v>
      </c>
      <c r="I2135" s="7">
        <v>45</v>
      </c>
      <c r="J2135" s="8">
        <v>425</v>
      </c>
      <c r="K2135" s="9">
        <v>191250.00000000003</v>
      </c>
      <c r="L2135" s="9">
        <v>66937.5</v>
      </c>
      <c r="M2135" s="10">
        <v>0.35</v>
      </c>
      <c r="N2135" s="4" t="s">
        <v>83</v>
      </c>
    </row>
    <row r="2136" spans="2:14" ht="14.25" customHeight="1" x14ac:dyDescent="0.35">
      <c r="B2136" s="4" t="s">
        <v>14</v>
      </c>
      <c r="C2136" s="4">
        <v>1128299</v>
      </c>
      <c r="D2136" s="5">
        <v>44463</v>
      </c>
      <c r="E2136" s="4" t="s">
        <v>31</v>
      </c>
      <c r="F2136" s="4" t="s">
        <v>86</v>
      </c>
      <c r="G2136" s="4" t="s">
        <v>87</v>
      </c>
      <c r="H2136" s="6" t="s">
        <v>21</v>
      </c>
      <c r="I2136" s="7">
        <v>45</v>
      </c>
      <c r="J2136" s="8">
        <v>375</v>
      </c>
      <c r="K2136" s="9">
        <v>168750.00000000003</v>
      </c>
      <c r="L2136" s="9">
        <v>59062.500000000007</v>
      </c>
      <c r="M2136" s="10">
        <v>0.35</v>
      </c>
      <c r="N2136" s="4" t="s">
        <v>83</v>
      </c>
    </row>
    <row r="2137" spans="2:14" ht="14.25" customHeight="1" x14ac:dyDescent="0.35">
      <c r="B2137" s="4" t="s">
        <v>14</v>
      </c>
      <c r="C2137" s="4">
        <v>1128299</v>
      </c>
      <c r="D2137" s="5">
        <v>44463</v>
      </c>
      <c r="E2137" s="4" t="s">
        <v>31</v>
      </c>
      <c r="F2137" s="4" t="s">
        <v>86</v>
      </c>
      <c r="G2137" s="4" t="s">
        <v>87</v>
      </c>
      <c r="H2137" s="6" t="s">
        <v>22</v>
      </c>
      <c r="I2137" s="7">
        <v>55</v>
      </c>
      <c r="J2137" s="8">
        <v>375</v>
      </c>
      <c r="K2137" s="9">
        <v>206250.00000000003</v>
      </c>
      <c r="L2137" s="9">
        <v>61875.000000000007</v>
      </c>
      <c r="M2137" s="10">
        <v>0.3</v>
      </c>
      <c r="N2137" s="4" t="s">
        <v>83</v>
      </c>
    </row>
    <row r="2138" spans="2:14" ht="14.25" customHeight="1" x14ac:dyDescent="0.35">
      <c r="B2138" s="4" t="s">
        <v>14</v>
      </c>
      <c r="C2138" s="4">
        <v>1128299</v>
      </c>
      <c r="D2138" s="5">
        <v>44463</v>
      </c>
      <c r="E2138" s="4" t="s">
        <v>31</v>
      </c>
      <c r="F2138" s="4" t="s">
        <v>86</v>
      </c>
      <c r="G2138" s="4" t="s">
        <v>87</v>
      </c>
      <c r="H2138" s="6" t="s">
        <v>23</v>
      </c>
      <c r="I2138" s="7">
        <v>60</v>
      </c>
      <c r="J2138" s="8">
        <v>425</v>
      </c>
      <c r="K2138" s="9">
        <v>255000.00000000003</v>
      </c>
      <c r="L2138" s="9">
        <v>63750.000000000007</v>
      </c>
      <c r="M2138" s="10">
        <v>0.25</v>
      </c>
      <c r="N2138" s="4" t="s">
        <v>83</v>
      </c>
    </row>
    <row r="2139" spans="2:14" ht="14.25" customHeight="1" x14ac:dyDescent="0.35">
      <c r="B2139" s="4" t="s">
        <v>14</v>
      </c>
      <c r="C2139" s="4">
        <v>1128299</v>
      </c>
      <c r="D2139" s="5">
        <v>44492</v>
      </c>
      <c r="E2139" s="4" t="s">
        <v>31</v>
      </c>
      <c r="F2139" s="4" t="s">
        <v>86</v>
      </c>
      <c r="G2139" s="4" t="s">
        <v>87</v>
      </c>
      <c r="H2139" s="6" t="s">
        <v>17</v>
      </c>
      <c r="I2139" s="7">
        <v>45</v>
      </c>
      <c r="J2139" s="8">
        <v>500</v>
      </c>
      <c r="K2139" s="9">
        <v>225000.00000000003</v>
      </c>
      <c r="L2139" s="9">
        <v>78750</v>
      </c>
      <c r="M2139" s="10">
        <v>0.35</v>
      </c>
      <c r="N2139" s="4" t="s">
        <v>83</v>
      </c>
    </row>
    <row r="2140" spans="2:14" ht="14.25" customHeight="1" x14ac:dyDescent="0.35">
      <c r="B2140" s="4" t="s">
        <v>14</v>
      </c>
      <c r="C2140" s="4">
        <v>1128299</v>
      </c>
      <c r="D2140" s="5">
        <v>44492</v>
      </c>
      <c r="E2140" s="4" t="s">
        <v>31</v>
      </c>
      <c r="F2140" s="4" t="s">
        <v>86</v>
      </c>
      <c r="G2140" s="4" t="s">
        <v>87</v>
      </c>
      <c r="H2140" s="6" t="s">
        <v>19</v>
      </c>
      <c r="I2140" s="7">
        <v>50</v>
      </c>
      <c r="J2140" s="8">
        <v>500</v>
      </c>
      <c r="K2140" s="9">
        <v>250000.00000000006</v>
      </c>
      <c r="L2140" s="9">
        <v>100000.00000000003</v>
      </c>
      <c r="M2140" s="10">
        <v>0.4</v>
      </c>
      <c r="N2140" s="4" t="s">
        <v>83</v>
      </c>
    </row>
    <row r="2141" spans="2:14" ht="14.25" customHeight="1" x14ac:dyDescent="0.35">
      <c r="B2141" s="4" t="s">
        <v>14</v>
      </c>
      <c r="C2141" s="4">
        <v>1128299</v>
      </c>
      <c r="D2141" s="5">
        <v>44492</v>
      </c>
      <c r="E2141" s="4" t="s">
        <v>31</v>
      </c>
      <c r="F2141" s="4" t="s">
        <v>86</v>
      </c>
      <c r="G2141" s="4" t="s">
        <v>87</v>
      </c>
      <c r="H2141" s="6" t="s">
        <v>20</v>
      </c>
      <c r="I2141" s="7">
        <v>45</v>
      </c>
      <c r="J2141" s="8">
        <v>325</v>
      </c>
      <c r="K2141" s="9">
        <v>146250.00000000003</v>
      </c>
      <c r="L2141" s="9">
        <v>51187.500000000007</v>
      </c>
      <c r="M2141" s="10">
        <v>0.35</v>
      </c>
      <c r="N2141" s="4" t="s">
        <v>83</v>
      </c>
    </row>
    <row r="2142" spans="2:14" ht="14.25" customHeight="1" x14ac:dyDescent="0.35">
      <c r="B2142" s="4" t="s">
        <v>14</v>
      </c>
      <c r="C2142" s="4">
        <v>1128299</v>
      </c>
      <c r="D2142" s="5">
        <v>44492</v>
      </c>
      <c r="E2142" s="4" t="s">
        <v>31</v>
      </c>
      <c r="F2142" s="4" t="s">
        <v>86</v>
      </c>
      <c r="G2142" s="4" t="s">
        <v>87</v>
      </c>
      <c r="H2142" s="6" t="s">
        <v>21</v>
      </c>
      <c r="I2142" s="7">
        <v>45</v>
      </c>
      <c r="J2142" s="8">
        <v>300</v>
      </c>
      <c r="K2142" s="9">
        <v>135000.00000000003</v>
      </c>
      <c r="L2142" s="9">
        <v>47250.000000000007</v>
      </c>
      <c r="M2142" s="10">
        <v>0.35</v>
      </c>
      <c r="N2142" s="4" t="s">
        <v>83</v>
      </c>
    </row>
    <row r="2143" spans="2:14" ht="14.25" customHeight="1" x14ac:dyDescent="0.35">
      <c r="B2143" s="4" t="s">
        <v>14</v>
      </c>
      <c r="C2143" s="4">
        <v>1128299</v>
      </c>
      <c r="D2143" s="5">
        <v>44492</v>
      </c>
      <c r="E2143" s="4" t="s">
        <v>31</v>
      </c>
      <c r="F2143" s="4" t="s">
        <v>86</v>
      </c>
      <c r="G2143" s="4" t="s">
        <v>87</v>
      </c>
      <c r="H2143" s="6" t="s">
        <v>22</v>
      </c>
      <c r="I2143" s="7">
        <v>55</v>
      </c>
      <c r="J2143" s="8">
        <v>275</v>
      </c>
      <c r="K2143" s="9">
        <v>151250.00000000003</v>
      </c>
      <c r="L2143" s="9">
        <v>45375.000000000007</v>
      </c>
      <c r="M2143" s="10">
        <v>0.3</v>
      </c>
      <c r="N2143" s="4" t="s">
        <v>83</v>
      </c>
    </row>
    <row r="2144" spans="2:14" ht="14.25" customHeight="1" x14ac:dyDescent="0.35">
      <c r="B2144" s="4" t="s">
        <v>14</v>
      </c>
      <c r="C2144" s="4">
        <v>1128299</v>
      </c>
      <c r="D2144" s="5">
        <v>44492</v>
      </c>
      <c r="E2144" s="4" t="s">
        <v>31</v>
      </c>
      <c r="F2144" s="4" t="s">
        <v>86</v>
      </c>
      <c r="G2144" s="4" t="s">
        <v>87</v>
      </c>
      <c r="H2144" s="6" t="s">
        <v>23</v>
      </c>
      <c r="I2144" s="7">
        <v>60</v>
      </c>
      <c r="J2144" s="8">
        <v>325</v>
      </c>
      <c r="K2144" s="9">
        <v>195000.00000000003</v>
      </c>
      <c r="L2144" s="9">
        <v>48750.000000000007</v>
      </c>
      <c r="M2144" s="10">
        <v>0.25</v>
      </c>
      <c r="N2144" s="4" t="s">
        <v>83</v>
      </c>
    </row>
    <row r="2145" spans="2:14" ht="14.25" customHeight="1" x14ac:dyDescent="0.35">
      <c r="B2145" s="4" t="s">
        <v>14</v>
      </c>
      <c r="C2145" s="4">
        <v>1128299</v>
      </c>
      <c r="D2145" s="5">
        <v>44523</v>
      </c>
      <c r="E2145" s="4" t="s">
        <v>31</v>
      </c>
      <c r="F2145" s="4" t="s">
        <v>86</v>
      </c>
      <c r="G2145" s="4" t="s">
        <v>87</v>
      </c>
      <c r="H2145" s="6" t="s">
        <v>17</v>
      </c>
      <c r="I2145" s="7">
        <v>45</v>
      </c>
      <c r="J2145" s="8">
        <v>500</v>
      </c>
      <c r="K2145" s="9">
        <v>225000.00000000003</v>
      </c>
      <c r="L2145" s="9">
        <v>78750</v>
      </c>
      <c r="M2145" s="10">
        <v>0.35</v>
      </c>
      <c r="N2145" s="4" t="s">
        <v>83</v>
      </c>
    </row>
    <row r="2146" spans="2:14" ht="14.25" customHeight="1" x14ac:dyDescent="0.35">
      <c r="B2146" s="4" t="s">
        <v>14</v>
      </c>
      <c r="C2146" s="4">
        <v>1128299</v>
      </c>
      <c r="D2146" s="5">
        <v>44523</v>
      </c>
      <c r="E2146" s="4" t="s">
        <v>31</v>
      </c>
      <c r="F2146" s="4" t="s">
        <v>86</v>
      </c>
      <c r="G2146" s="4" t="s">
        <v>87</v>
      </c>
      <c r="H2146" s="6" t="s">
        <v>19</v>
      </c>
      <c r="I2146" s="7">
        <v>50</v>
      </c>
      <c r="J2146" s="8">
        <v>525</v>
      </c>
      <c r="K2146" s="9">
        <v>262500.00000000006</v>
      </c>
      <c r="L2146" s="9">
        <v>105000.00000000003</v>
      </c>
      <c r="M2146" s="10">
        <v>0.4</v>
      </c>
      <c r="N2146" s="4" t="s">
        <v>83</v>
      </c>
    </row>
    <row r="2147" spans="2:14" ht="14.25" customHeight="1" x14ac:dyDescent="0.35">
      <c r="B2147" s="4" t="s">
        <v>14</v>
      </c>
      <c r="C2147" s="4">
        <v>1128299</v>
      </c>
      <c r="D2147" s="5">
        <v>44523</v>
      </c>
      <c r="E2147" s="4" t="s">
        <v>31</v>
      </c>
      <c r="F2147" s="4" t="s">
        <v>86</v>
      </c>
      <c r="G2147" s="4" t="s">
        <v>87</v>
      </c>
      <c r="H2147" s="6" t="s">
        <v>20</v>
      </c>
      <c r="I2147" s="7">
        <v>45</v>
      </c>
      <c r="J2147" s="8">
        <v>375</v>
      </c>
      <c r="K2147" s="9">
        <v>168750.00000000003</v>
      </c>
      <c r="L2147" s="9">
        <v>59062.500000000007</v>
      </c>
      <c r="M2147" s="10">
        <v>0.35</v>
      </c>
      <c r="N2147" s="4" t="s">
        <v>83</v>
      </c>
    </row>
    <row r="2148" spans="2:14" ht="14.25" customHeight="1" x14ac:dyDescent="0.35">
      <c r="B2148" s="4" t="s">
        <v>14</v>
      </c>
      <c r="C2148" s="4">
        <v>1128299</v>
      </c>
      <c r="D2148" s="5">
        <v>44523</v>
      </c>
      <c r="E2148" s="4" t="s">
        <v>31</v>
      </c>
      <c r="F2148" s="4" t="s">
        <v>86</v>
      </c>
      <c r="G2148" s="4" t="s">
        <v>87</v>
      </c>
      <c r="H2148" s="6" t="s">
        <v>21</v>
      </c>
      <c r="I2148" s="7">
        <v>45</v>
      </c>
      <c r="J2148" s="8">
        <v>350</v>
      </c>
      <c r="K2148" s="9">
        <v>157500.00000000003</v>
      </c>
      <c r="L2148" s="9">
        <v>55125.000000000007</v>
      </c>
      <c r="M2148" s="10">
        <v>0.35</v>
      </c>
      <c r="N2148" s="4" t="s">
        <v>83</v>
      </c>
    </row>
    <row r="2149" spans="2:14" ht="14.25" customHeight="1" x14ac:dyDescent="0.35">
      <c r="B2149" s="4" t="s">
        <v>14</v>
      </c>
      <c r="C2149" s="4">
        <v>1128299</v>
      </c>
      <c r="D2149" s="5">
        <v>44523</v>
      </c>
      <c r="E2149" s="4" t="s">
        <v>31</v>
      </c>
      <c r="F2149" s="4" t="s">
        <v>86</v>
      </c>
      <c r="G2149" s="4" t="s">
        <v>87</v>
      </c>
      <c r="H2149" s="6" t="s">
        <v>22</v>
      </c>
      <c r="I2149" s="7">
        <v>55</v>
      </c>
      <c r="J2149" s="8">
        <v>300</v>
      </c>
      <c r="K2149" s="9">
        <v>165000.00000000003</v>
      </c>
      <c r="L2149" s="9">
        <v>49500.000000000007</v>
      </c>
      <c r="M2149" s="10">
        <v>0.3</v>
      </c>
      <c r="N2149" s="4" t="s">
        <v>83</v>
      </c>
    </row>
    <row r="2150" spans="2:14" ht="14.25" customHeight="1" x14ac:dyDescent="0.35">
      <c r="B2150" s="4" t="s">
        <v>14</v>
      </c>
      <c r="C2150" s="4">
        <v>1128299</v>
      </c>
      <c r="D2150" s="5">
        <v>44523</v>
      </c>
      <c r="E2150" s="4" t="s">
        <v>31</v>
      </c>
      <c r="F2150" s="4" t="s">
        <v>86</v>
      </c>
      <c r="G2150" s="4" t="s">
        <v>87</v>
      </c>
      <c r="H2150" s="6" t="s">
        <v>23</v>
      </c>
      <c r="I2150" s="7">
        <v>60</v>
      </c>
      <c r="J2150" s="8">
        <v>425</v>
      </c>
      <c r="K2150" s="9">
        <v>255000.00000000003</v>
      </c>
      <c r="L2150" s="9">
        <v>63750.000000000007</v>
      </c>
      <c r="M2150" s="10">
        <v>0.25</v>
      </c>
      <c r="N2150" s="4" t="s">
        <v>83</v>
      </c>
    </row>
    <row r="2151" spans="2:14" ht="14.25" customHeight="1" x14ac:dyDescent="0.35">
      <c r="B2151" s="4" t="s">
        <v>14</v>
      </c>
      <c r="C2151" s="4">
        <v>1128299</v>
      </c>
      <c r="D2151" s="5">
        <v>44552</v>
      </c>
      <c r="E2151" s="4" t="s">
        <v>31</v>
      </c>
      <c r="F2151" s="4" t="s">
        <v>86</v>
      </c>
      <c r="G2151" s="4" t="s">
        <v>87</v>
      </c>
      <c r="H2151" s="6" t="s">
        <v>17</v>
      </c>
      <c r="I2151" s="7">
        <v>45</v>
      </c>
      <c r="J2151" s="8">
        <v>625</v>
      </c>
      <c r="K2151" s="9">
        <v>281250.00000000006</v>
      </c>
      <c r="L2151" s="9">
        <v>98437.500000000015</v>
      </c>
      <c r="M2151" s="10">
        <v>0.35</v>
      </c>
      <c r="N2151" s="4" t="s">
        <v>83</v>
      </c>
    </row>
    <row r="2152" spans="2:14" ht="14.25" customHeight="1" x14ac:dyDescent="0.35">
      <c r="B2152" s="4" t="s">
        <v>14</v>
      </c>
      <c r="C2152" s="4">
        <v>1128299</v>
      </c>
      <c r="D2152" s="5">
        <v>44552</v>
      </c>
      <c r="E2152" s="4" t="s">
        <v>31</v>
      </c>
      <c r="F2152" s="4" t="s">
        <v>86</v>
      </c>
      <c r="G2152" s="4" t="s">
        <v>87</v>
      </c>
      <c r="H2152" s="6" t="s">
        <v>19</v>
      </c>
      <c r="I2152" s="7">
        <v>50</v>
      </c>
      <c r="J2152" s="8">
        <v>625</v>
      </c>
      <c r="K2152" s="9">
        <v>312500.00000000012</v>
      </c>
      <c r="L2152" s="9">
        <v>125000.00000000006</v>
      </c>
      <c r="M2152" s="10">
        <v>0.4</v>
      </c>
      <c r="N2152" s="4" t="s">
        <v>83</v>
      </c>
    </row>
    <row r="2153" spans="2:14" ht="14.25" customHeight="1" x14ac:dyDescent="0.35">
      <c r="B2153" s="4" t="s">
        <v>34</v>
      </c>
      <c r="C2153" s="4">
        <v>1128299</v>
      </c>
      <c r="D2153" s="5">
        <v>44552</v>
      </c>
      <c r="E2153" s="4" t="s">
        <v>31</v>
      </c>
      <c r="F2153" s="4" t="s">
        <v>86</v>
      </c>
      <c r="G2153" s="4" t="s">
        <v>87</v>
      </c>
      <c r="H2153" s="6" t="s">
        <v>20</v>
      </c>
      <c r="I2153" s="7">
        <v>45</v>
      </c>
      <c r="J2153" s="8">
        <v>425</v>
      </c>
      <c r="K2153" s="9">
        <v>191250.00000000003</v>
      </c>
      <c r="L2153" s="9">
        <v>66937.5</v>
      </c>
      <c r="M2153" s="10">
        <v>0.35</v>
      </c>
      <c r="N2153" s="4" t="s">
        <v>83</v>
      </c>
    </row>
    <row r="2154" spans="2:14" ht="14.25" customHeight="1" x14ac:dyDescent="0.35">
      <c r="B2154" s="4" t="s">
        <v>34</v>
      </c>
      <c r="C2154" s="4">
        <v>1128299</v>
      </c>
      <c r="D2154" s="5">
        <v>44552</v>
      </c>
      <c r="E2154" s="4" t="s">
        <v>31</v>
      </c>
      <c r="F2154" s="4" t="s">
        <v>86</v>
      </c>
      <c r="G2154" s="4" t="s">
        <v>87</v>
      </c>
      <c r="H2154" s="6" t="s">
        <v>21</v>
      </c>
      <c r="I2154" s="7">
        <v>45</v>
      </c>
      <c r="J2154" s="8">
        <v>425</v>
      </c>
      <c r="K2154" s="9">
        <v>191250.00000000003</v>
      </c>
      <c r="L2154" s="9">
        <v>66937.5</v>
      </c>
      <c r="M2154" s="10">
        <v>0.35</v>
      </c>
      <c r="N2154" s="4" t="s">
        <v>83</v>
      </c>
    </row>
    <row r="2155" spans="2:14" ht="14.25" customHeight="1" x14ac:dyDescent="0.35">
      <c r="B2155" s="4" t="s">
        <v>34</v>
      </c>
      <c r="C2155" s="4">
        <v>1128299</v>
      </c>
      <c r="D2155" s="5">
        <v>44552</v>
      </c>
      <c r="E2155" s="4" t="s">
        <v>31</v>
      </c>
      <c r="F2155" s="4" t="s">
        <v>86</v>
      </c>
      <c r="G2155" s="4" t="s">
        <v>87</v>
      </c>
      <c r="H2155" s="6" t="s">
        <v>22</v>
      </c>
      <c r="I2155" s="7">
        <v>55</v>
      </c>
      <c r="J2155" s="8">
        <v>350</v>
      </c>
      <c r="K2155" s="9">
        <v>192500.00000000003</v>
      </c>
      <c r="L2155" s="9">
        <v>57750.000000000007</v>
      </c>
      <c r="M2155" s="10">
        <v>0.3</v>
      </c>
      <c r="N2155" s="4" t="s">
        <v>83</v>
      </c>
    </row>
    <row r="2156" spans="2:14" ht="14.25" customHeight="1" x14ac:dyDescent="0.35">
      <c r="B2156" s="4" t="s">
        <v>34</v>
      </c>
      <c r="C2156" s="4">
        <v>1128299</v>
      </c>
      <c r="D2156" s="5">
        <v>44552</v>
      </c>
      <c r="E2156" s="4" t="s">
        <v>31</v>
      </c>
      <c r="F2156" s="4" t="s">
        <v>86</v>
      </c>
      <c r="G2156" s="4" t="s">
        <v>87</v>
      </c>
      <c r="H2156" s="6" t="s">
        <v>23</v>
      </c>
      <c r="I2156" s="7">
        <v>60</v>
      </c>
      <c r="J2156" s="8">
        <v>450</v>
      </c>
      <c r="K2156" s="9">
        <v>270000.00000000006</v>
      </c>
      <c r="L2156" s="9">
        <v>67500.000000000015</v>
      </c>
      <c r="M2156" s="10">
        <v>0.25</v>
      </c>
      <c r="N2156" s="4" t="s">
        <v>83</v>
      </c>
    </row>
    <row r="2157" spans="2:14" ht="14.25" customHeight="1" x14ac:dyDescent="0.35">
      <c r="B2157" s="4" t="s">
        <v>34</v>
      </c>
      <c r="C2157" s="4">
        <v>1128299</v>
      </c>
      <c r="D2157" s="5">
        <v>44222</v>
      </c>
      <c r="E2157" s="4" t="s">
        <v>31</v>
      </c>
      <c r="F2157" s="4" t="s">
        <v>86</v>
      </c>
      <c r="G2157" s="4" t="s">
        <v>87</v>
      </c>
      <c r="H2157" s="6" t="s">
        <v>17</v>
      </c>
      <c r="I2157" s="7">
        <v>35</v>
      </c>
      <c r="J2157" s="8">
        <v>475</v>
      </c>
      <c r="K2157" s="9">
        <v>166249.99999999997</v>
      </c>
      <c r="L2157" s="9">
        <v>58187.499999999985</v>
      </c>
      <c r="M2157" s="10">
        <v>0.35</v>
      </c>
      <c r="N2157" s="4" t="s">
        <v>83</v>
      </c>
    </row>
    <row r="2158" spans="2:14"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5">
      <c r="B2161" s="4" t="s">
        <v>34</v>
      </c>
      <c r="C2161" s="4">
        <v>1128299</v>
      </c>
      <c r="D2161" s="5">
        <v>44222</v>
      </c>
      <c r="E2161" s="4" t="s">
        <v>31</v>
      </c>
      <c r="F2161" s="4" t="s">
        <v>86</v>
      </c>
      <c r="G2161" s="4" t="s">
        <v>87</v>
      </c>
      <c r="H2161" s="6" t="s">
        <v>22</v>
      </c>
      <c r="I2161" s="7">
        <v>50</v>
      </c>
      <c r="J2161" s="8">
        <v>275</v>
      </c>
      <c r="K2161" s="9">
        <v>137500.00000000003</v>
      </c>
      <c r="L2161" s="9">
        <v>41250.000000000007</v>
      </c>
      <c r="M2161" s="10">
        <v>0.3</v>
      </c>
      <c r="N2161" s="4" t="s">
        <v>83</v>
      </c>
    </row>
    <row r="2162" spans="2:14"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5">
      <c r="B2163" s="4" t="s">
        <v>34</v>
      </c>
      <c r="C2163" s="4">
        <v>1128299</v>
      </c>
      <c r="D2163" s="5">
        <v>44253</v>
      </c>
      <c r="E2163" s="4" t="s">
        <v>31</v>
      </c>
      <c r="F2163" s="4" t="s">
        <v>86</v>
      </c>
      <c r="G2163" s="4" t="s">
        <v>87</v>
      </c>
      <c r="H2163" s="6" t="s">
        <v>17</v>
      </c>
      <c r="I2163" s="7">
        <v>35</v>
      </c>
      <c r="J2163" s="8">
        <v>525</v>
      </c>
      <c r="K2163" s="9">
        <v>183749.99999999997</v>
      </c>
      <c r="L2163" s="9">
        <v>64312.499999999985</v>
      </c>
      <c r="M2163" s="10">
        <v>0.35</v>
      </c>
      <c r="N2163" s="4" t="s">
        <v>83</v>
      </c>
    </row>
    <row r="2164" spans="2:14"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5">
      <c r="B2167" s="4" t="s">
        <v>34</v>
      </c>
      <c r="C2167" s="4">
        <v>1128299</v>
      </c>
      <c r="D2167" s="5">
        <v>44253</v>
      </c>
      <c r="E2167" s="4" t="s">
        <v>31</v>
      </c>
      <c r="F2167" s="4" t="s">
        <v>88</v>
      </c>
      <c r="G2167" s="4" t="s">
        <v>89</v>
      </c>
      <c r="H2167" s="6" t="s">
        <v>22</v>
      </c>
      <c r="I2167" s="7">
        <v>50</v>
      </c>
      <c r="J2167" s="8">
        <v>200</v>
      </c>
      <c r="K2167" s="9">
        <v>100000.00000000003</v>
      </c>
      <c r="L2167" s="9">
        <v>30000.000000000007</v>
      </c>
      <c r="M2167" s="10">
        <v>0.3</v>
      </c>
      <c r="N2167" s="4" t="s">
        <v>83</v>
      </c>
    </row>
    <row r="2168" spans="2:14"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5">
      <c r="B2170" s="4" t="s">
        <v>34</v>
      </c>
      <c r="C2170" s="4">
        <v>1128299</v>
      </c>
      <c r="D2170" s="5">
        <v>44280</v>
      </c>
      <c r="E2170" s="4" t="s">
        <v>31</v>
      </c>
      <c r="F2170" s="4" t="s">
        <v>88</v>
      </c>
      <c r="G2170" s="4" t="s">
        <v>89</v>
      </c>
      <c r="H2170" s="6" t="s">
        <v>19</v>
      </c>
      <c r="I2170" s="7">
        <v>55</v>
      </c>
      <c r="J2170" s="8">
        <v>400</v>
      </c>
      <c r="K2170" s="9">
        <v>220000.00000000003</v>
      </c>
      <c r="L2170" s="9">
        <v>88000.000000000015</v>
      </c>
      <c r="M2170" s="10">
        <v>0.4</v>
      </c>
      <c r="N2170" s="4" t="s">
        <v>83</v>
      </c>
    </row>
    <row r="2171" spans="2:14" ht="14.25" customHeight="1" x14ac:dyDescent="0.35">
      <c r="B2171" s="4" t="s">
        <v>34</v>
      </c>
      <c r="C2171" s="4">
        <v>1128299</v>
      </c>
      <c r="D2171" s="5">
        <v>44280</v>
      </c>
      <c r="E2171" s="4" t="s">
        <v>31</v>
      </c>
      <c r="F2171" s="4" t="s">
        <v>88</v>
      </c>
      <c r="G2171" s="4" t="s">
        <v>89</v>
      </c>
      <c r="H2171" s="6" t="s">
        <v>20</v>
      </c>
      <c r="I2171" s="7">
        <v>55</v>
      </c>
      <c r="J2171" s="8">
        <v>400</v>
      </c>
      <c r="K2171" s="9">
        <v>220000.00000000003</v>
      </c>
      <c r="L2171" s="9">
        <v>77000</v>
      </c>
      <c r="M2171" s="10">
        <v>0.35</v>
      </c>
      <c r="N2171" s="4" t="s">
        <v>83</v>
      </c>
    </row>
    <row r="2172" spans="2:14" ht="14.25" customHeight="1" x14ac:dyDescent="0.35">
      <c r="B2172" s="4" t="s">
        <v>34</v>
      </c>
      <c r="C2172" s="4">
        <v>1128299</v>
      </c>
      <c r="D2172" s="5">
        <v>44280</v>
      </c>
      <c r="E2172" s="4" t="s">
        <v>31</v>
      </c>
      <c r="F2172" s="4" t="s">
        <v>88</v>
      </c>
      <c r="G2172" s="4" t="s">
        <v>89</v>
      </c>
      <c r="H2172" s="6" t="s">
        <v>21</v>
      </c>
      <c r="I2172" s="7">
        <v>55</v>
      </c>
      <c r="J2172" s="8">
        <v>275</v>
      </c>
      <c r="K2172" s="9">
        <v>151250.00000000003</v>
      </c>
      <c r="L2172" s="9">
        <v>52937.500000000007</v>
      </c>
      <c r="M2172" s="10">
        <v>0.35</v>
      </c>
      <c r="N2172" s="4" t="s">
        <v>83</v>
      </c>
    </row>
    <row r="2173" spans="2:14" ht="14.25" customHeight="1" x14ac:dyDescent="0.35">
      <c r="B2173" s="4" t="s">
        <v>34</v>
      </c>
      <c r="C2173" s="4">
        <v>1128299</v>
      </c>
      <c r="D2173" s="5">
        <v>44280</v>
      </c>
      <c r="E2173" s="4" t="s">
        <v>31</v>
      </c>
      <c r="F2173" s="4" t="s">
        <v>88</v>
      </c>
      <c r="G2173" s="4" t="s">
        <v>89</v>
      </c>
      <c r="H2173" s="6" t="s">
        <v>22</v>
      </c>
      <c r="I2173" s="7">
        <v>60</v>
      </c>
      <c r="J2173" s="8">
        <v>175</v>
      </c>
      <c r="K2173" s="9">
        <v>105000.00000000001</v>
      </c>
      <c r="L2173" s="9">
        <v>31500.000000000004</v>
      </c>
      <c r="M2173" s="10">
        <v>0.3</v>
      </c>
      <c r="N2173" s="4" t="s">
        <v>83</v>
      </c>
    </row>
    <row r="2174" spans="2:14" ht="14.25" customHeight="1" x14ac:dyDescent="0.35">
      <c r="B2174" s="4" t="s">
        <v>34</v>
      </c>
      <c r="C2174" s="4">
        <v>1128299</v>
      </c>
      <c r="D2174" s="5">
        <v>44280</v>
      </c>
      <c r="E2174" s="4" t="s">
        <v>31</v>
      </c>
      <c r="F2174" s="4" t="s">
        <v>88</v>
      </c>
      <c r="G2174" s="4" t="s">
        <v>89</v>
      </c>
      <c r="H2174" s="6" t="s">
        <v>23</v>
      </c>
      <c r="I2174" s="7">
        <v>55</v>
      </c>
      <c r="J2174" s="8">
        <v>375</v>
      </c>
      <c r="K2174" s="9">
        <v>206250.00000000003</v>
      </c>
      <c r="L2174" s="9">
        <v>51562.500000000007</v>
      </c>
      <c r="M2174" s="10">
        <v>0.25</v>
      </c>
      <c r="N2174" s="4" t="s">
        <v>83</v>
      </c>
    </row>
    <row r="2175" spans="2:14" ht="14.25" customHeight="1" x14ac:dyDescent="0.35">
      <c r="B2175" s="4" t="s">
        <v>34</v>
      </c>
      <c r="C2175" s="4">
        <v>1128299</v>
      </c>
      <c r="D2175" s="5">
        <v>44312</v>
      </c>
      <c r="E2175" s="4" t="s">
        <v>31</v>
      </c>
      <c r="F2175" s="4" t="s">
        <v>88</v>
      </c>
      <c r="G2175" s="4" t="s">
        <v>89</v>
      </c>
      <c r="H2175" s="6" t="s">
        <v>17</v>
      </c>
      <c r="I2175" s="7">
        <v>55</v>
      </c>
      <c r="J2175" s="8">
        <v>550</v>
      </c>
      <c r="K2175" s="9">
        <v>302500.00000000006</v>
      </c>
      <c r="L2175" s="9">
        <v>105875.00000000001</v>
      </c>
      <c r="M2175" s="10">
        <v>0.35</v>
      </c>
      <c r="N2175" s="4" t="s">
        <v>83</v>
      </c>
    </row>
    <row r="2176" spans="2:14" ht="14.25" customHeight="1" x14ac:dyDescent="0.35">
      <c r="B2176" s="4" t="s">
        <v>34</v>
      </c>
      <c r="C2176" s="4">
        <v>1128299</v>
      </c>
      <c r="D2176" s="5">
        <v>44312</v>
      </c>
      <c r="E2176" s="4" t="s">
        <v>31</v>
      </c>
      <c r="F2176" s="4" t="s">
        <v>88</v>
      </c>
      <c r="G2176" s="4" t="s">
        <v>89</v>
      </c>
      <c r="H2176" s="6" t="s">
        <v>19</v>
      </c>
      <c r="I2176" s="7">
        <v>60</v>
      </c>
      <c r="J2176" s="8">
        <v>350</v>
      </c>
      <c r="K2176" s="9">
        <v>210000.00000000003</v>
      </c>
      <c r="L2176" s="9">
        <v>84000.000000000015</v>
      </c>
      <c r="M2176" s="10">
        <v>0.4</v>
      </c>
      <c r="N2176" s="4" t="s">
        <v>83</v>
      </c>
    </row>
    <row r="2177" spans="2:14" ht="14.25" customHeight="1" x14ac:dyDescent="0.35">
      <c r="B2177" s="4" t="s">
        <v>34</v>
      </c>
      <c r="C2177" s="4">
        <v>1128299</v>
      </c>
      <c r="D2177" s="5">
        <v>44312</v>
      </c>
      <c r="E2177" s="4" t="s">
        <v>31</v>
      </c>
      <c r="F2177" s="4" t="s">
        <v>88</v>
      </c>
      <c r="G2177" s="4" t="s">
        <v>89</v>
      </c>
      <c r="H2177" s="6" t="s">
        <v>20</v>
      </c>
      <c r="I2177" s="7">
        <v>60</v>
      </c>
      <c r="J2177" s="8">
        <v>400</v>
      </c>
      <c r="K2177" s="9">
        <v>240000.00000000003</v>
      </c>
      <c r="L2177" s="9">
        <v>84000</v>
      </c>
      <c r="M2177" s="10">
        <v>0.35</v>
      </c>
      <c r="N2177" s="4" t="s">
        <v>83</v>
      </c>
    </row>
    <row r="2178" spans="2:14" ht="14.25" customHeight="1" x14ac:dyDescent="0.35">
      <c r="B2178" s="4" t="s">
        <v>34</v>
      </c>
      <c r="C2178" s="4">
        <v>1128299</v>
      </c>
      <c r="D2178" s="5">
        <v>44312</v>
      </c>
      <c r="E2178" s="4" t="s">
        <v>31</v>
      </c>
      <c r="F2178" s="4" t="s">
        <v>88</v>
      </c>
      <c r="G2178" s="4" t="s">
        <v>89</v>
      </c>
      <c r="H2178" s="6" t="s">
        <v>21</v>
      </c>
      <c r="I2178" s="7">
        <v>55</v>
      </c>
      <c r="J2178" s="8">
        <v>300</v>
      </c>
      <c r="K2178" s="9">
        <v>165000.00000000003</v>
      </c>
      <c r="L2178" s="9">
        <v>57750.000000000007</v>
      </c>
      <c r="M2178" s="10">
        <v>0.35</v>
      </c>
      <c r="N2178" s="4" t="s">
        <v>83</v>
      </c>
    </row>
    <row r="2179" spans="2:14" ht="14.25" customHeight="1" x14ac:dyDescent="0.35">
      <c r="B2179" s="4" t="s">
        <v>34</v>
      </c>
      <c r="C2179" s="4">
        <v>1128299</v>
      </c>
      <c r="D2179" s="5">
        <v>44312</v>
      </c>
      <c r="E2179" s="4" t="s">
        <v>31</v>
      </c>
      <c r="F2179" s="4" t="s">
        <v>88</v>
      </c>
      <c r="G2179" s="4" t="s">
        <v>89</v>
      </c>
      <c r="H2179" s="6" t="s">
        <v>22</v>
      </c>
      <c r="I2179" s="7">
        <v>60</v>
      </c>
      <c r="J2179" s="8">
        <v>200</v>
      </c>
      <c r="K2179" s="9">
        <v>120000.00000000001</v>
      </c>
      <c r="L2179" s="9">
        <v>36000</v>
      </c>
      <c r="M2179" s="10">
        <v>0.3</v>
      </c>
      <c r="N2179" s="4" t="s">
        <v>83</v>
      </c>
    </row>
    <row r="2180" spans="2:14" ht="14.25" customHeight="1" x14ac:dyDescent="0.35">
      <c r="B2180" s="4" t="s">
        <v>34</v>
      </c>
      <c r="C2180" s="4">
        <v>1128299</v>
      </c>
      <c r="D2180" s="5">
        <v>44312</v>
      </c>
      <c r="E2180" s="4" t="s">
        <v>31</v>
      </c>
      <c r="F2180" s="4" t="s">
        <v>88</v>
      </c>
      <c r="G2180" s="4" t="s">
        <v>89</v>
      </c>
      <c r="H2180" s="6" t="s">
        <v>23</v>
      </c>
      <c r="I2180" s="7">
        <v>75</v>
      </c>
      <c r="J2180" s="8">
        <v>375</v>
      </c>
      <c r="K2180" s="9">
        <v>281250.00000000006</v>
      </c>
      <c r="L2180" s="9">
        <v>70312.500000000015</v>
      </c>
      <c r="M2180" s="10">
        <v>0.25</v>
      </c>
      <c r="N2180" s="4" t="s">
        <v>83</v>
      </c>
    </row>
    <row r="2181" spans="2:14" ht="14.25" customHeight="1" x14ac:dyDescent="0.35">
      <c r="B2181" s="4" t="s">
        <v>34</v>
      </c>
      <c r="C2181" s="4">
        <v>1128299</v>
      </c>
      <c r="D2181" s="5">
        <v>44343</v>
      </c>
      <c r="E2181" s="4" t="s">
        <v>31</v>
      </c>
      <c r="F2181" s="4" t="s">
        <v>88</v>
      </c>
      <c r="G2181" s="4" t="s">
        <v>89</v>
      </c>
      <c r="H2181" s="6" t="s">
        <v>17</v>
      </c>
      <c r="I2181" s="7">
        <v>55</v>
      </c>
      <c r="J2181" s="8">
        <v>575</v>
      </c>
      <c r="K2181" s="9">
        <v>316250.00000000006</v>
      </c>
      <c r="L2181" s="9">
        <v>110687.50000000001</v>
      </c>
      <c r="M2181" s="10">
        <v>0.35</v>
      </c>
      <c r="N2181" s="4" t="s">
        <v>83</v>
      </c>
    </row>
    <row r="2182" spans="2:14" ht="14.25" customHeight="1" x14ac:dyDescent="0.35">
      <c r="B2182" s="4" t="s">
        <v>34</v>
      </c>
      <c r="C2182" s="4">
        <v>1128299</v>
      </c>
      <c r="D2182" s="5">
        <v>44343</v>
      </c>
      <c r="E2182" s="4" t="s">
        <v>31</v>
      </c>
      <c r="F2182" s="4" t="s">
        <v>88</v>
      </c>
      <c r="G2182" s="4" t="s">
        <v>89</v>
      </c>
      <c r="H2182" s="6" t="s">
        <v>19</v>
      </c>
      <c r="I2182" s="7">
        <v>60</v>
      </c>
      <c r="J2182" s="8">
        <v>425</v>
      </c>
      <c r="K2182" s="9">
        <v>255000.00000000003</v>
      </c>
      <c r="L2182" s="9">
        <v>102000.00000000001</v>
      </c>
      <c r="M2182" s="10">
        <v>0.4</v>
      </c>
      <c r="N2182" s="4" t="s">
        <v>83</v>
      </c>
    </row>
    <row r="2183" spans="2:14" ht="14.25" customHeight="1" x14ac:dyDescent="0.35">
      <c r="B2183" s="4" t="s">
        <v>34</v>
      </c>
      <c r="C2183" s="4">
        <v>1128299</v>
      </c>
      <c r="D2183" s="5">
        <v>44343</v>
      </c>
      <c r="E2183" s="4" t="s">
        <v>31</v>
      </c>
      <c r="F2183" s="4" t="s">
        <v>88</v>
      </c>
      <c r="G2183" s="4" t="s">
        <v>89</v>
      </c>
      <c r="H2183" s="6" t="s">
        <v>20</v>
      </c>
      <c r="I2183" s="7">
        <v>60</v>
      </c>
      <c r="J2183" s="8">
        <v>450</v>
      </c>
      <c r="K2183" s="9">
        <v>270000.00000000006</v>
      </c>
      <c r="L2183" s="9">
        <v>94500.000000000015</v>
      </c>
      <c r="M2183" s="10">
        <v>0.35</v>
      </c>
      <c r="N2183" s="4" t="s">
        <v>83</v>
      </c>
    </row>
    <row r="2184" spans="2:14" ht="14.25" customHeight="1" x14ac:dyDescent="0.35">
      <c r="B2184" s="4" t="s">
        <v>34</v>
      </c>
      <c r="C2184" s="4">
        <v>1128299</v>
      </c>
      <c r="D2184" s="5">
        <v>44343</v>
      </c>
      <c r="E2184" s="4" t="s">
        <v>31</v>
      </c>
      <c r="F2184" s="4" t="s">
        <v>88</v>
      </c>
      <c r="G2184" s="4" t="s">
        <v>89</v>
      </c>
      <c r="H2184" s="6" t="s">
        <v>21</v>
      </c>
      <c r="I2184" s="7">
        <v>55</v>
      </c>
      <c r="J2184" s="8">
        <v>350</v>
      </c>
      <c r="K2184" s="9">
        <v>192500.00000000003</v>
      </c>
      <c r="L2184" s="9">
        <v>67375</v>
      </c>
      <c r="M2184" s="10">
        <v>0.35</v>
      </c>
      <c r="N2184" s="4" t="s">
        <v>83</v>
      </c>
    </row>
    <row r="2185" spans="2:14" ht="14.25" customHeight="1" x14ac:dyDescent="0.35">
      <c r="B2185" s="4" t="s">
        <v>34</v>
      </c>
      <c r="C2185" s="4">
        <v>1128299</v>
      </c>
      <c r="D2185" s="5">
        <v>44343</v>
      </c>
      <c r="E2185" s="4" t="s">
        <v>31</v>
      </c>
      <c r="F2185" s="4" t="s">
        <v>88</v>
      </c>
      <c r="G2185" s="4" t="s">
        <v>89</v>
      </c>
      <c r="H2185" s="6" t="s">
        <v>22</v>
      </c>
      <c r="I2185" s="7">
        <v>60</v>
      </c>
      <c r="J2185" s="8">
        <v>250</v>
      </c>
      <c r="K2185" s="9">
        <v>150000.00000000003</v>
      </c>
      <c r="L2185" s="9">
        <v>45000.000000000007</v>
      </c>
      <c r="M2185" s="10">
        <v>0.3</v>
      </c>
      <c r="N2185" s="4" t="s">
        <v>83</v>
      </c>
    </row>
    <row r="2186" spans="2:14" ht="14.25" customHeight="1" x14ac:dyDescent="0.35">
      <c r="B2186" s="4" t="s">
        <v>34</v>
      </c>
      <c r="C2186" s="4">
        <v>1128299</v>
      </c>
      <c r="D2186" s="5">
        <v>44343</v>
      </c>
      <c r="E2186" s="4" t="s">
        <v>31</v>
      </c>
      <c r="F2186" s="4" t="s">
        <v>88</v>
      </c>
      <c r="G2186" s="4" t="s">
        <v>89</v>
      </c>
      <c r="H2186" s="6" t="s">
        <v>23</v>
      </c>
      <c r="I2186" s="7">
        <v>75</v>
      </c>
      <c r="J2186" s="8">
        <v>425</v>
      </c>
      <c r="K2186" s="9">
        <v>318750.00000000006</v>
      </c>
      <c r="L2186" s="9">
        <v>79687.500000000015</v>
      </c>
      <c r="M2186" s="10">
        <v>0.25</v>
      </c>
      <c r="N2186" s="4" t="s">
        <v>83</v>
      </c>
    </row>
    <row r="2187" spans="2:14" ht="14.25" customHeight="1" x14ac:dyDescent="0.35">
      <c r="B2187" s="4" t="s">
        <v>34</v>
      </c>
      <c r="C2187" s="4">
        <v>1128299</v>
      </c>
      <c r="D2187" s="5">
        <v>44373</v>
      </c>
      <c r="E2187" s="4" t="s">
        <v>31</v>
      </c>
      <c r="F2187" s="4" t="s">
        <v>88</v>
      </c>
      <c r="G2187" s="4" t="s">
        <v>89</v>
      </c>
      <c r="H2187" s="6" t="s">
        <v>17</v>
      </c>
      <c r="I2187" s="7">
        <v>55</v>
      </c>
      <c r="J2187" s="8">
        <v>700</v>
      </c>
      <c r="K2187" s="9">
        <v>385000.00000000006</v>
      </c>
      <c r="L2187" s="9">
        <v>134750</v>
      </c>
      <c r="M2187" s="10">
        <v>0.35</v>
      </c>
      <c r="N2187" s="4" t="s">
        <v>83</v>
      </c>
    </row>
    <row r="2188" spans="2:14" ht="14.25" customHeight="1" x14ac:dyDescent="0.35">
      <c r="B2188" s="4" t="s">
        <v>34</v>
      </c>
      <c r="C2188" s="4">
        <v>1128299</v>
      </c>
      <c r="D2188" s="5">
        <v>44373</v>
      </c>
      <c r="E2188" s="4" t="s">
        <v>31</v>
      </c>
      <c r="F2188" s="4" t="s">
        <v>88</v>
      </c>
      <c r="G2188" s="4" t="s">
        <v>89</v>
      </c>
      <c r="H2188" s="6" t="s">
        <v>19</v>
      </c>
      <c r="I2188" s="7">
        <v>60</v>
      </c>
      <c r="J2188" s="8">
        <v>550</v>
      </c>
      <c r="K2188" s="9">
        <v>330000.00000000006</v>
      </c>
      <c r="L2188" s="9">
        <v>132000.00000000003</v>
      </c>
      <c r="M2188" s="10">
        <v>0.4</v>
      </c>
      <c r="N2188" s="4" t="s">
        <v>83</v>
      </c>
    </row>
    <row r="2189" spans="2:14" ht="14.25" customHeight="1" x14ac:dyDescent="0.35">
      <c r="B2189" s="4" t="s">
        <v>34</v>
      </c>
      <c r="C2189" s="4">
        <v>1128299</v>
      </c>
      <c r="D2189" s="5">
        <v>44373</v>
      </c>
      <c r="E2189" s="4" t="s">
        <v>31</v>
      </c>
      <c r="F2189" s="4" t="s">
        <v>88</v>
      </c>
      <c r="G2189" s="4" t="s">
        <v>89</v>
      </c>
      <c r="H2189" s="6" t="s">
        <v>20</v>
      </c>
      <c r="I2189" s="7">
        <v>60</v>
      </c>
      <c r="J2189" s="8">
        <v>550</v>
      </c>
      <c r="K2189" s="9">
        <v>330000.00000000006</v>
      </c>
      <c r="L2189" s="9">
        <v>115500.00000000001</v>
      </c>
      <c r="M2189" s="10">
        <v>0.35</v>
      </c>
      <c r="N2189" s="4" t="s">
        <v>83</v>
      </c>
    </row>
    <row r="2190" spans="2:14" ht="14.25" customHeight="1" x14ac:dyDescent="0.35">
      <c r="B2190" s="4" t="s">
        <v>34</v>
      </c>
      <c r="C2190" s="4">
        <v>1128299</v>
      </c>
      <c r="D2190" s="5">
        <v>44373</v>
      </c>
      <c r="E2190" s="4" t="s">
        <v>31</v>
      </c>
      <c r="F2190" s="4" t="s">
        <v>88</v>
      </c>
      <c r="G2190" s="4" t="s">
        <v>89</v>
      </c>
      <c r="H2190" s="6" t="s">
        <v>21</v>
      </c>
      <c r="I2190" s="7">
        <v>55</v>
      </c>
      <c r="J2190" s="8">
        <v>425</v>
      </c>
      <c r="K2190" s="9">
        <v>233750.00000000003</v>
      </c>
      <c r="L2190" s="9">
        <v>81812.5</v>
      </c>
      <c r="M2190" s="10">
        <v>0.35</v>
      </c>
      <c r="N2190" s="4" t="s">
        <v>83</v>
      </c>
    </row>
    <row r="2191" spans="2:14" ht="14.25" customHeight="1" x14ac:dyDescent="0.35">
      <c r="B2191" s="4" t="s">
        <v>34</v>
      </c>
      <c r="C2191" s="4">
        <v>1128299</v>
      </c>
      <c r="D2191" s="5">
        <v>44373</v>
      </c>
      <c r="E2191" s="4" t="s">
        <v>31</v>
      </c>
      <c r="F2191" s="4" t="s">
        <v>88</v>
      </c>
      <c r="G2191" s="4" t="s">
        <v>89</v>
      </c>
      <c r="H2191" s="6" t="s">
        <v>22</v>
      </c>
      <c r="I2191" s="7">
        <v>60</v>
      </c>
      <c r="J2191" s="8">
        <v>300</v>
      </c>
      <c r="K2191" s="9">
        <v>180000.00000000003</v>
      </c>
      <c r="L2191" s="9">
        <v>54000.000000000007</v>
      </c>
      <c r="M2191" s="10">
        <v>0.3</v>
      </c>
      <c r="N2191" s="4" t="s">
        <v>83</v>
      </c>
    </row>
    <row r="2192" spans="2:14" ht="14.25" customHeight="1" x14ac:dyDescent="0.35">
      <c r="B2192" s="4" t="s">
        <v>34</v>
      </c>
      <c r="C2192" s="4">
        <v>1128299</v>
      </c>
      <c r="D2192" s="5">
        <v>44373</v>
      </c>
      <c r="E2192" s="4" t="s">
        <v>31</v>
      </c>
      <c r="F2192" s="4" t="s">
        <v>88</v>
      </c>
      <c r="G2192" s="4" t="s">
        <v>89</v>
      </c>
      <c r="H2192" s="6" t="s">
        <v>23</v>
      </c>
      <c r="I2192" s="7">
        <v>75</v>
      </c>
      <c r="J2192" s="8">
        <v>600</v>
      </c>
      <c r="K2192" s="9">
        <v>450000.00000000006</v>
      </c>
      <c r="L2192" s="9">
        <v>112500.00000000001</v>
      </c>
      <c r="M2192" s="10">
        <v>0.25</v>
      </c>
      <c r="N2192" s="4" t="s">
        <v>83</v>
      </c>
    </row>
    <row r="2193" spans="2:14" ht="14.25" customHeight="1" x14ac:dyDescent="0.35">
      <c r="B2193" s="4" t="s">
        <v>34</v>
      </c>
      <c r="C2193" s="4">
        <v>1128299</v>
      </c>
      <c r="D2193" s="5">
        <v>44402</v>
      </c>
      <c r="E2193" s="4" t="s">
        <v>31</v>
      </c>
      <c r="F2193" s="4" t="s">
        <v>88</v>
      </c>
      <c r="G2193" s="4" t="s">
        <v>89</v>
      </c>
      <c r="H2193" s="6" t="s">
        <v>17</v>
      </c>
      <c r="I2193" s="7">
        <v>55</v>
      </c>
      <c r="J2193" s="8">
        <v>750</v>
      </c>
      <c r="K2193" s="9">
        <v>412500.00000000006</v>
      </c>
      <c r="L2193" s="9">
        <v>144375</v>
      </c>
      <c r="M2193" s="10">
        <v>0.35</v>
      </c>
      <c r="N2193" s="4" t="s">
        <v>83</v>
      </c>
    </row>
    <row r="2194" spans="2:14" ht="14.25" customHeight="1" x14ac:dyDescent="0.35">
      <c r="B2194" s="4" t="s">
        <v>34</v>
      </c>
      <c r="C2194" s="4">
        <v>1128299</v>
      </c>
      <c r="D2194" s="5">
        <v>44402</v>
      </c>
      <c r="E2194" s="4" t="s">
        <v>31</v>
      </c>
      <c r="F2194" s="4" t="s">
        <v>88</v>
      </c>
      <c r="G2194" s="4" t="s">
        <v>89</v>
      </c>
      <c r="H2194" s="6" t="s">
        <v>19</v>
      </c>
      <c r="I2194" s="7">
        <v>60</v>
      </c>
      <c r="J2194" s="8">
        <v>600</v>
      </c>
      <c r="K2194" s="9">
        <v>360000.00000000006</v>
      </c>
      <c r="L2194" s="9">
        <v>144000.00000000003</v>
      </c>
      <c r="M2194" s="10">
        <v>0.4</v>
      </c>
      <c r="N2194" s="4" t="s">
        <v>83</v>
      </c>
    </row>
    <row r="2195" spans="2:14" ht="14.25" customHeight="1" x14ac:dyDescent="0.35">
      <c r="B2195" s="4" t="s">
        <v>34</v>
      </c>
      <c r="C2195" s="4">
        <v>1128299</v>
      </c>
      <c r="D2195" s="5">
        <v>44402</v>
      </c>
      <c r="E2195" s="4" t="s">
        <v>31</v>
      </c>
      <c r="F2195" s="4" t="s">
        <v>88</v>
      </c>
      <c r="G2195" s="4" t="s">
        <v>89</v>
      </c>
      <c r="H2195" s="6" t="s">
        <v>20</v>
      </c>
      <c r="I2195" s="7">
        <v>60</v>
      </c>
      <c r="J2195" s="8">
        <v>550</v>
      </c>
      <c r="K2195" s="9">
        <v>330000.00000000006</v>
      </c>
      <c r="L2195" s="9">
        <v>115500.00000000001</v>
      </c>
      <c r="M2195" s="10">
        <v>0.35</v>
      </c>
      <c r="N2195" s="4" t="s">
        <v>83</v>
      </c>
    </row>
    <row r="2196" spans="2:14" ht="14.25" customHeight="1" x14ac:dyDescent="0.35">
      <c r="B2196" s="4" t="s">
        <v>34</v>
      </c>
      <c r="C2196" s="4">
        <v>1128299</v>
      </c>
      <c r="D2196" s="5">
        <v>44402</v>
      </c>
      <c r="E2196" s="4" t="s">
        <v>31</v>
      </c>
      <c r="F2196" s="4" t="s">
        <v>88</v>
      </c>
      <c r="G2196" s="4" t="s">
        <v>89</v>
      </c>
      <c r="H2196" s="6" t="s">
        <v>21</v>
      </c>
      <c r="I2196" s="7">
        <v>55</v>
      </c>
      <c r="J2196" s="8">
        <v>450</v>
      </c>
      <c r="K2196" s="9">
        <v>247500.00000000003</v>
      </c>
      <c r="L2196" s="9">
        <v>86625</v>
      </c>
      <c r="M2196" s="10">
        <v>0.35</v>
      </c>
      <c r="N2196" s="4" t="s">
        <v>83</v>
      </c>
    </row>
    <row r="2197" spans="2:14" ht="14.25" customHeight="1" x14ac:dyDescent="0.35">
      <c r="B2197" s="4" t="s">
        <v>34</v>
      </c>
      <c r="C2197" s="4">
        <v>1128299</v>
      </c>
      <c r="D2197" s="5">
        <v>44402</v>
      </c>
      <c r="E2197" s="4" t="s">
        <v>31</v>
      </c>
      <c r="F2197" s="4" t="s">
        <v>88</v>
      </c>
      <c r="G2197" s="4" t="s">
        <v>89</v>
      </c>
      <c r="H2197" s="6" t="s">
        <v>22</v>
      </c>
      <c r="I2197" s="7">
        <v>60</v>
      </c>
      <c r="J2197" s="8">
        <v>500</v>
      </c>
      <c r="K2197" s="9">
        <v>300000.00000000006</v>
      </c>
      <c r="L2197" s="9">
        <v>90000.000000000015</v>
      </c>
      <c r="M2197" s="10">
        <v>0.3</v>
      </c>
      <c r="N2197" s="4" t="s">
        <v>83</v>
      </c>
    </row>
    <row r="2198" spans="2:14" ht="14.25" customHeight="1" x14ac:dyDescent="0.35">
      <c r="B2198" s="4" t="s">
        <v>34</v>
      </c>
      <c r="C2198" s="4">
        <v>1128299</v>
      </c>
      <c r="D2198" s="5">
        <v>44402</v>
      </c>
      <c r="E2198" s="4" t="s">
        <v>31</v>
      </c>
      <c r="F2198" s="4" t="s">
        <v>88</v>
      </c>
      <c r="G2198" s="4" t="s">
        <v>89</v>
      </c>
      <c r="H2198" s="6" t="s">
        <v>23</v>
      </c>
      <c r="I2198" s="7">
        <v>75</v>
      </c>
      <c r="J2198" s="8">
        <v>500</v>
      </c>
      <c r="K2198" s="9">
        <v>375000.00000000006</v>
      </c>
      <c r="L2198" s="9">
        <v>93750.000000000015</v>
      </c>
      <c r="M2198" s="10">
        <v>0.25</v>
      </c>
      <c r="N2198" s="4" t="s">
        <v>83</v>
      </c>
    </row>
    <row r="2199" spans="2:14" ht="14.25" customHeight="1" x14ac:dyDescent="0.35">
      <c r="B2199" s="4" t="s">
        <v>34</v>
      </c>
      <c r="C2199" s="4">
        <v>1128299</v>
      </c>
      <c r="D2199" s="5">
        <v>44434</v>
      </c>
      <c r="E2199" s="4" t="s">
        <v>31</v>
      </c>
      <c r="F2199" s="4" t="s">
        <v>88</v>
      </c>
      <c r="G2199" s="4" t="s">
        <v>89</v>
      </c>
      <c r="H2199" s="6" t="s">
        <v>17</v>
      </c>
      <c r="I2199" s="7">
        <v>60</v>
      </c>
      <c r="J2199" s="8">
        <v>700</v>
      </c>
      <c r="K2199" s="9">
        <v>420000.00000000006</v>
      </c>
      <c r="L2199" s="9">
        <v>147000</v>
      </c>
      <c r="M2199" s="10">
        <v>0.35</v>
      </c>
      <c r="N2199" s="4" t="s">
        <v>83</v>
      </c>
    </row>
    <row r="2200" spans="2:14" ht="14.25" customHeight="1" x14ac:dyDescent="0.35">
      <c r="B2200" s="4" t="s">
        <v>34</v>
      </c>
      <c r="C2200" s="4">
        <v>1128299</v>
      </c>
      <c r="D2200" s="5">
        <v>44434</v>
      </c>
      <c r="E2200" s="4" t="s">
        <v>31</v>
      </c>
      <c r="F2200" s="4" t="s">
        <v>88</v>
      </c>
      <c r="G2200" s="4" t="s">
        <v>89</v>
      </c>
      <c r="H2200" s="6" t="s">
        <v>19</v>
      </c>
      <c r="I2200" s="7">
        <v>65</v>
      </c>
      <c r="J2200" s="8">
        <v>650</v>
      </c>
      <c r="K2200" s="9">
        <v>422500.00000000012</v>
      </c>
      <c r="L2200" s="9">
        <v>169000.00000000006</v>
      </c>
      <c r="M2200" s="10">
        <v>0.4</v>
      </c>
      <c r="N2200" s="4" t="s">
        <v>83</v>
      </c>
    </row>
    <row r="2201" spans="2:14" ht="14.25" customHeight="1" x14ac:dyDescent="0.35">
      <c r="B2201" s="4" t="s">
        <v>34</v>
      </c>
      <c r="C2201" s="4">
        <v>1128299</v>
      </c>
      <c r="D2201" s="5">
        <v>44434</v>
      </c>
      <c r="E2201" s="4" t="s">
        <v>31</v>
      </c>
      <c r="F2201" s="4" t="s">
        <v>88</v>
      </c>
      <c r="G2201" s="4" t="s">
        <v>89</v>
      </c>
      <c r="H2201" s="6" t="s">
        <v>20</v>
      </c>
      <c r="I2201" s="7">
        <v>60</v>
      </c>
      <c r="J2201" s="8">
        <v>525</v>
      </c>
      <c r="K2201" s="9">
        <v>315000.00000000006</v>
      </c>
      <c r="L2201" s="9">
        <v>110250.00000000001</v>
      </c>
      <c r="M2201" s="10">
        <v>0.35</v>
      </c>
      <c r="N2201" s="4" t="s">
        <v>83</v>
      </c>
    </row>
    <row r="2202" spans="2:14" ht="14.25" customHeight="1" x14ac:dyDescent="0.35">
      <c r="B2202" s="4" t="s">
        <v>34</v>
      </c>
      <c r="C2202" s="4">
        <v>1128299</v>
      </c>
      <c r="D2202" s="5">
        <v>44434</v>
      </c>
      <c r="E2202" s="4" t="s">
        <v>31</v>
      </c>
      <c r="F2202" s="4" t="s">
        <v>88</v>
      </c>
      <c r="G2202" s="4" t="s">
        <v>89</v>
      </c>
      <c r="H2202" s="6" t="s">
        <v>21</v>
      </c>
      <c r="I2202" s="7">
        <v>60</v>
      </c>
      <c r="J2202" s="8">
        <v>475</v>
      </c>
      <c r="K2202" s="9">
        <v>285000.00000000006</v>
      </c>
      <c r="L2202" s="9">
        <v>99750.000000000015</v>
      </c>
      <c r="M2202" s="10">
        <v>0.35</v>
      </c>
      <c r="N2202" s="4" t="s">
        <v>83</v>
      </c>
    </row>
    <row r="2203" spans="2:14"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5">
      <c r="B2204" s="4" t="s">
        <v>34</v>
      </c>
      <c r="C2204" s="4">
        <v>1128299</v>
      </c>
      <c r="D2204" s="5">
        <v>44434</v>
      </c>
      <c r="E2204" s="4" t="s">
        <v>31</v>
      </c>
      <c r="F2204" s="4" t="s">
        <v>88</v>
      </c>
      <c r="G2204" s="4" t="s">
        <v>89</v>
      </c>
      <c r="H2204" s="6" t="s">
        <v>23</v>
      </c>
      <c r="I2204" s="7">
        <v>75</v>
      </c>
      <c r="J2204" s="8">
        <v>450</v>
      </c>
      <c r="K2204" s="9">
        <v>337500.00000000006</v>
      </c>
      <c r="L2204" s="9">
        <v>84375.000000000015</v>
      </c>
      <c r="M2204" s="10">
        <v>0.25</v>
      </c>
      <c r="N2204" s="4" t="s">
        <v>83</v>
      </c>
    </row>
    <row r="2205" spans="2:14" ht="14.25" customHeight="1" x14ac:dyDescent="0.35">
      <c r="B2205" s="4" t="s">
        <v>34</v>
      </c>
      <c r="C2205" s="4">
        <v>1128299</v>
      </c>
      <c r="D2205" s="5">
        <v>44466</v>
      </c>
      <c r="E2205" s="4" t="s">
        <v>31</v>
      </c>
      <c r="F2205" s="4" t="s">
        <v>88</v>
      </c>
      <c r="G2205" s="4" t="s">
        <v>89</v>
      </c>
      <c r="H2205" s="6" t="s">
        <v>17</v>
      </c>
      <c r="I2205" s="7">
        <v>50</v>
      </c>
      <c r="J2205" s="8">
        <v>625</v>
      </c>
      <c r="K2205" s="9">
        <v>312500.00000000012</v>
      </c>
      <c r="L2205" s="9">
        <v>109375.00000000003</v>
      </c>
      <c r="M2205" s="10">
        <v>0.35</v>
      </c>
      <c r="N2205" s="4" t="s">
        <v>83</v>
      </c>
    </row>
    <row r="2206" spans="2:14" ht="14.25" customHeight="1" x14ac:dyDescent="0.35">
      <c r="B2206" s="4" t="s">
        <v>34</v>
      </c>
      <c r="C2206" s="4">
        <v>1128299</v>
      </c>
      <c r="D2206" s="5">
        <v>44466</v>
      </c>
      <c r="E2206" s="4" t="s">
        <v>31</v>
      </c>
      <c r="F2206" s="4" t="s">
        <v>88</v>
      </c>
      <c r="G2206" s="4" t="s">
        <v>89</v>
      </c>
      <c r="H2206" s="6" t="s">
        <v>19</v>
      </c>
      <c r="I2206" s="7">
        <v>55</v>
      </c>
      <c r="J2206" s="8">
        <v>625</v>
      </c>
      <c r="K2206" s="9">
        <v>343750.00000000012</v>
      </c>
      <c r="L2206" s="9">
        <v>137500.00000000006</v>
      </c>
      <c r="M2206" s="10">
        <v>0.4</v>
      </c>
      <c r="N2206" s="4" t="s">
        <v>83</v>
      </c>
    </row>
    <row r="2207" spans="2:14" ht="14.25" customHeight="1" x14ac:dyDescent="0.35">
      <c r="B2207" s="4" t="s">
        <v>34</v>
      </c>
      <c r="C2207" s="4">
        <v>1128299</v>
      </c>
      <c r="D2207" s="5">
        <v>44466</v>
      </c>
      <c r="E2207" s="4" t="s">
        <v>31</v>
      </c>
      <c r="F2207" s="4" t="s">
        <v>88</v>
      </c>
      <c r="G2207" s="4" t="s">
        <v>89</v>
      </c>
      <c r="H2207" s="6" t="s">
        <v>20</v>
      </c>
      <c r="I2207" s="7">
        <v>50</v>
      </c>
      <c r="J2207" s="8">
        <v>475</v>
      </c>
      <c r="K2207" s="9">
        <v>237500.00000000006</v>
      </c>
      <c r="L2207" s="9">
        <v>83125.000000000015</v>
      </c>
      <c r="M2207" s="10">
        <v>0.35</v>
      </c>
      <c r="N2207" s="4" t="s">
        <v>83</v>
      </c>
    </row>
    <row r="2208" spans="2:14" ht="14.25" customHeight="1" x14ac:dyDescent="0.35">
      <c r="B2208" s="4" t="s">
        <v>34</v>
      </c>
      <c r="C2208" s="4">
        <v>1128299</v>
      </c>
      <c r="D2208" s="5">
        <v>44466</v>
      </c>
      <c r="E2208" s="4" t="s">
        <v>31</v>
      </c>
      <c r="F2208" s="4" t="s">
        <v>88</v>
      </c>
      <c r="G2208" s="4" t="s">
        <v>89</v>
      </c>
      <c r="H2208" s="6" t="s">
        <v>21</v>
      </c>
      <c r="I2208" s="7">
        <v>50</v>
      </c>
      <c r="J2208" s="8">
        <v>425</v>
      </c>
      <c r="K2208" s="9">
        <v>212500.00000000006</v>
      </c>
      <c r="L2208" s="9">
        <v>74375.000000000015</v>
      </c>
      <c r="M2208" s="10">
        <v>0.35</v>
      </c>
      <c r="N2208" s="4" t="s">
        <v>83</v>
      </c>
    </row>
    <row r="2209" spans="2:14" ht="14.25" customHeight="1" x14ac:dyDescent="0.35">
      <c r="B2209" s="4" t="s">
        <v>34</v>
      </c>
      <c r="C2209" s="4">
        <v>1128299</v>
      </c>
      <c r="D2209" s="5">
        <v>44466</v>
      </c>
      <c r="E2209" s="4" t="s">
        <v>31</v>
      </c>
      <c r="F2209" s="4" t="s">
        <v>88</v>
      </c>
      <c r="G2209" s="4" t="s">
        <v>89</v>
      </c>
      <c r="H2209" s="6" t="s">
        <v>22</v>
      </c>
      <c r="I2209" s="7">
        <v>60</v>
      </c>
      <c r="J2209" s="8">
        <v>425</v>
      </c>
      <c r="K2209" s="9">
        <v>255000.00000000003</v>
      </c>
      <c r="L2209" s="9">
        <v>76500</v>
      </c>
      <c r="M2209" s="10">
        <v>0.3</v>
      </c>
      <c r="N2209" s="4" t="s">
        <v>83</v>
      </c>
    </row>
    <row r="2210" spans="2:14" ht="14.25" customHeight="1" x14ac:dyDescent="0.35">
      <c r="B2210" s="4" t="s">
        <v>34</v>
      </c>
      <c r="C2210" s="4">
        <v>1128299</v>
      </c>
      <c r="D2210" s="5">
        <v>44466</v>
      </c>
      <c r="E2210" s="4" t="s">
        <v>31</v>
      </c>
      <c r="F2210" s="4" t="s">
        <v>88</v>
      </c>
      <c r="G2210" s="4" t="s">
        <v>89</v>
      </c>
      <c r="H2210" s="6" t="s">
        <v>23</v>
      </c>
      <c r="I2210" s="7">
        <v>65</v>
      </c>
      <c r="J2210" s="8">
        <v>475</v>
      </c>
      <c r="K2210" s="9">
        <v>308750.00000000006</v>
      </c>
      <c r="L2210" s="9">
        <v>77187.500000000015</v>
      </c>
      <c r="M2210" s="10">
        <v>0.25</v>
      </c>
      <c r="N2210" s="4" t="s">
        <v>83</v>
      </c>
    </row>
    <row r="2211" spans="2:14" ht="14.25" customHeight="1" x14ac:dyDescent="0.35">
      <c r="B2211" s="4" t="s">
        <v>34</v>
      </c>
      <c r="C2211" s="4">
        <v>1128299</v>
      </c>
      <c r="D2211" s="5">
        <v>44495</v>
      </c>
      <c r="E2211" s="4" t="s">
        <v>31</v>
      </c>
      <c r="F2211" s="4" t="s">
        <v>88</v>
      </c>
      <c r="G2211" s="4" t="s">
        <v>89</v>
      </c>
      <c r="H2211" s="6" t="s">
        <v>17</v>
      </c>
      <c r="I2211" s="7">
        <v>50</v>
      </c>
      <c r="J2211" s="8">
        <v>550</v>
      </c>
      <c r="K2211" s="9">
        <v>275000.00000000006</v>
      </c>
      <c r="L2211" s="9">
        <v>96250.000000000015</v>
      </c>
      <c r="M2211" s="10">
        <v>0.35</v>
      </c>
      <c r="N2211" s="4" t="s">
        <v>83</v>
      </c>
    </row>
    <row r="2212" spans="2:14" ht="14.25" customHeight="1" x14ac:dyDescent="0.35">
      <c r="B2212" s="4" t="s">
        <v>34</v>
      </c>
      <c r="C2212" s="4">
        <v>1128299</v>
      </c>
      <c r="D2212" s="5">
        <v>44495</v>
      </c>
      <c r="E2212" s="4" t="s">
        <v>31</v>
      </c>
      <c r="F2212" s="4" t="s">
        <v>88</v>
      </c>
      <c r="G2212" s="4" t="s">
        <v>89</v>
      </c>
      <c r="H2212" s="6" t="s">
        <v>19</v>
      </c>
      <c r="I2212" s="7">
        <v>55</v>
      </c>
      <c r="J2212" s="8">
        <v>550</v>
      </c>
      <c r="K2212" s="9">
        <v>302500.00000000006</v>
      </c>
      <c r="L2212" s="9">
        <v>121000.00000000003</v>
      </c>
      <c r="M2212" s="10">
        <v>0.4</v>
      </c>
      <c r="N2212" s="4" t="s">
        <v>83</v>
      </c>
    </row>
    <row r="2213" spans="2:14" ht="14.25" customHeight="1" x14ac:dyDescent="0.35">
      <c r="B2213" s="4" t="s">
        <v>34</v>
      </c>
      <c r="C2213" s="4">
        <v>1128299</v>
      </c>
      <c r="D2213" s="5">
        <v>44495</v>
      </c>
      <c r="E2213" s="4" t="s">
        <v>31</v>
      </c>
      <c r="F2213" s="4" t="s">
        <v>88</v>
      </c>
      <c r="G2213" s="4" t="s">
        <v>89</v>
      </c>
      <c r="H2213" s="6" t="s">
        <v>20</v>
      </c>
      <c r="I2213" s="7">
        <v>50</v>
      </c>
      <c r="J2213" s="8">
        <v>375</v>
      </c>
      <c r="K2213" s="9">
        <v>187500.00000000006</v>
      </c>
      <c r="L2213" s="9">
        <v>65625.000000000015</v>
      </c>
      <c r="M2213" s="10">
        <v>0.35</v>
      </c>
      <c r="N2213" s="4" t="s">
        <v>83</v>
      </c>
    </row>
    <row r="2214" spans="2:14" ht="14.25" customHeight="1" x14ac:dyDescent="0.35">
      <c r="B2214" s="4" t="s">
        <v>34</v>
      </c>
      <c r="C2214" s="4">
        <v>1128299</v>
      </c>
      <c r="D2214" s="5">
        <v>44495</v>
      </c>
      <c r="E2214" s="4" t="s">
        <v>31</v>
      </c>
      <c r="F2214" s="4" t="s">
        <v>88</v>
      </c>
      <c r="G2214" s="4" t="s">
        <v>89</v>
      </c>
      <c r="H2214" s="6" t="s">
        <v>21</v>
      </c>
      <c r="I2214" s="7">
        <v>50</v>
      </c>
      <c r="J2214" s="8">
        <v>350</v>
      </c>
      <c r="K2214" s="9">
        <v>175000.00000000006</v>
      </c>
      <c r="L2214" s="9">
        <v>61250.000000000015</v>
      </c>
      <c r="M2214" s="10">
        <v>0.35</v>
      </c>
      <c r="N2214" s="4" t="s">
        <v>83</v>
      </c>
    </row>
    <row r="2215" spans="2:14" ht="14.25" customHeight="1" x14ac:dyDescent="0.35">
      <c r="B2215" s="4" t="s">
        <v>34</v>
      </c>
      <c r="C2215" s="4">
        <v>1128299</v>
      </c>
      <c r="D2215" s="5">
        <v>44495</v>
      </c>
      <c r="E2215" s="4" t="s">
        <v>31</v>
      </c>
      <c r="F2215" s="4" t="s">
        <v>88</v>
      </c>
      <c r="G2215" s="4" t="s">
        <v>89</v>
      </c>
      <c r="H2215" s="6" t="s">
        <v>22</v>
      </c>
      <c r="I2215" s="7">
        <v>60</v>
      </c>
      <c r="J2215" s="8">
        <v>325</v>
      </c>
      <c r="K2215" s="9">
        <v>195000.00000000003</v>
      </c>
      <c r="L2215" s="9">
        <v>58500.000000000007</v>
      </c>
      <c r="M2215" s="10">
        <v>0.3</v>
      </c>
      <c r="N2215" s="4" t="s">
        <v>83</v>
      </c>
    </row>
    <row r="2216" spans="2:14" ht="14.25" customHeight="1" x14ac:dyDescent="0.35">
      <c r="B2216" s="4" t="s">
        <v>34</v>
      </c>
      <c r="C2216" s="4">
        <v>1128299</v>
      </c>
      <c r="D2216" s="5">
        <v>44495</v>
      </c>
      <c r="E2216" s="4" t="s">
        <v>31</v>
      </c>
      <c r="F2216" s="4" t="s">
        <v>88</v>
      </c>
      <c r="G2216" s="4" t="s">
        <v>89</v>
      </c>
      <c r="H2216" s="6" t="s">
        <v>23</v>
      </c>
      <c r="I2216" s="7">
        <v>75</v>
      </c>
      <c r="J2216" s="8">
        <v>375</v>
      </c>
      <c r="K2216" s="9">
        <v>281250.00000000006</v>
      </c>
      <c r="L2216" s="9">
        <v>70312.500000000015</v>
      </c>
      <c r="M2216" s="10">
        <v>0.25</v>
      </c>
      <c r="N2216" s="4" t="s">
        <v>83</v>
      </c>
    </row>
    <row r="2217" spans="2:14" ht="14.25" customHeight="1" x14ac:dyDescent="0.35">
      <c r="B2217" s="4" t="s">
        <v>34</v>
      </c>
      <c r="C2217" s="4">
        <v>1128299</v>
      </c>
      <c r="D2217" s="5">
        <v>44526</v>
      </c>
      <c r="E2217" s="4" t="s">
        <v>31</v>
      </c>
      <c r="F2217" s="4" t="s">
        <v>88</v>
      </c>
      <c r="G2217" s="4" t="s">
        <v>89</v>
      </c>
      <c r="H2217" s="6" t="s">
        <v>17</v>
      </c>
      <c r="I2217" s="7">
        <v>60</v>
      </c>
      <c r="J2217" s="8">
        <v>550</v>
      </c>
      <c r="K2217" s="9">
        <v>330000.00000000006</v>
      </c>
      <c r="L2217" s="9">
        <v>115500.00000000001</v>
      </c>
      <c r="M2217" s="10">
        <v>0.35</v>
      </c>
      <c r="N2217" s="4" t="s">
        <v>83</v>
      </c>
    </row>
    <row r="2218" spans="2:14" ht="14.25" customHeight="1" x14ac:dyDescent="0.35">
      <c r="B2218" s="4" t="s">
        <v>34</v>
      </c>
      <c r="C2218" s="4">
        <v>1128299</v>
      </c>
      <c r="D2218" s="5">
        <v>44526</v>
      </c>
      <c r="E2218" s="4" t="s">
        <v>31</v>
      </c>
      <c r="F2218" s="4" t="s">
        <v>88</v>
      </c>
      <c r="G2218" s="4" t="s">
        <v>89</v>
      </c>
      <c r="H2218" s="6" t="s">
        <v>19</v>
      </c>
      <c r="I2218" s="7">
        <v>65</v>
      </c>
      <c r="J2218" s="8">
        <v>600</v>
      </c>
      <c r="K2218" s="9">
        <v>390000.00000000006</v>
      </c>
      <c r="L2218" s="9">
        <v>156000.00000000003</v>
      </c>
      <c r="M2218" s="10">
        <v>0.4</v>
      </c>
      <c r="N2218" s="4" t="s">
        <v>83</v>
      </c>
    </row>
    <row r="2219" spans="2:14" ht="14.25" customHeight="1" x14ac:dyDescent="0.35">
      <c r="B2219" s="4" t="s">
        <v>34</v>
      </c>
      <c r="C2219" s="4">
        <v>1128299</v>
      </c>
      <c r="D2219" s="5">
        <v>44526</v>
      </c>
      <c r="E2219" s="4" t="s">
        <v>31</v>
      </c>
      <c r="F2219" s="4" t="s">
        <v>88</v>
      </c>
      <c r="G2219" s="4" t="s">
        <v>89</v>
      </c>
      <c r="H2219" s="6" t="s">
        <v>20</v>
      </c>
      <c r="I2219" s="7">
        <v>60</v>
      </c>
      <c r="J2219" s="8">
        <v>450</v>
      </c>
      <c r="K2219" s="9">
        <v>270000.00000000006</v>
      </c>
      <c r="L2219" s="9">
        <v>94500.000000000015</v>
      </c>
      <c r="M2219" s="10">
        <v>0.35</v>
      </c>
      <c r="N2219" s="4" t="s">
        <v>83</v>
      </c>
    </row>
    <row r="2220" spans="2:14" ht="14.25" customHeight="1" x14ac:dyDescent="0.35">
      <c r="B2220" s="4" t="s">
        <v>34</v>
      </c>
      <c r="C2220" s="4">
        <v>1128299</v>
      </c>
      <c r="D2220" s="5">
        <v>44526</v>
      </c>
      <c r="E2220" s="4" t="s">
        <v>31</v>
      </c>
      <c r="F2220" s="4" t="s">
        <v>88</v>
      </c>
      <c r="G2220" s="4" t="s">
        <v>89</v>
      </c>
      <c r="H2220" s="6" t="s">
        <v>21</v>
      </c>
      <c r="I2220" s="7">
        <v>60</v>
      </c>
      <c r="J2220" s="8">
        <v>425</v>
      </c>
      <c r="K2220" s="9">
        <v>255000.00000000003</v>
      </c>
      <c r="L2220" s="9">
        <v>89250</v>
      </c>
      <c r="M2220" s="10">
        <v>0.35</v>
      </c>
      <c r="N2220" s="4" t="s">
        <v>83</v>
      </c>
    </row>
    <row r="2221" spans="2:14"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5">
      <c r="B2222" s="4" t="s">
        <v>34</v>
      </c>
      <c r="C2222" s="4">
        <v>1128299</v>
      </c>
      <c r="D2222" s="5">
        <v>44526</v>
      </c>
      <c r="E2222" s="4" t="s">
        <v>31</v>
      </c>
      <c r="F2222" s="4" t="s">
        <v>88</v>
      </c>
      <c r="G2222" s="4" t="s">
        <v>89</v>
      </c>
      <c r="H2222" s="6" t="s">
        <v>23</v>
      </c>
      <c r="I2222" s="7">
        <v>75</v>
      </c>
      <c r="J2222" s="8">
        <v>500</v>
      </c>
      <c r="K2222" s="9">
        <v>375000.00000000006</v>
      </c>
      <c r="L2222" s="9">
        <v>93750.000000000015</v>
      </c>
      <c r="M2222" s="10">
        <v>0.25</v>
      </c>
      <c r="N2222" s="4" t="s">
        <v>83</v>
      </c>
    </row>
    <row r="2223" spans="2:14" ht="14.25" customHeight="1" x14ac:dyDescent="0.35">
      <c r="B2223" s="4" t="s">
        <v>34</v>
      </c>
      <c r="C2223" s="4">
        <v>1128299</v>
      </c>
      <c r="D2223" s="5">
        <v>44555</v>
      </c>
      <c r="E2223" s="4" t="s">
        <v>31</v>
      </c>
      <c r="F2223" s="4" t="s">
        <v>88</v>
      </c>
      <c r="G2223" s="4" t="s">
        <v>89</v>
      </c>
      <c r="H2223" s="6" t="s">
        <v>17</v>
      </c>
      <c r="I2223" s="7">
        <v>60</v>
      </c>
      <c r="J2223" s="8">
        <v>700</v>
      </c>
      <c r="K2223" s="9">
        <v>420000.00000000006</v>
      </c>
      <c r="L2223" s="9">
        <v>147000</v>
      </c>
      <c r="M2223" s="10">
        <v>0.35</v>
      </c>
      <c r="N2223" s="4" t="s">
        <v>83</v>
      </c>
    </row>
    <row r="2224" spans="2:14" ht="14.25" customHeight="1" x14ac:dyDescent="0.35">
      <c r="B2224" s="4" t="s">
        <v>34</v>
      </c>
      <c r="C2224" s="4">
        <v>1128299</v>
      </c>
      <c r="D2224" s="5">
        <v>44555</v>
      </c>
      <c r="E2224" s="4" t="s">
        <v>31</v>
      </c>
      <c r="F2224" s="4" t="s">
        <v>88</v>
      </c>
      <c r="G2224" s="4" t="s">
        <v>89</v>
      </c>
      <c r="H2224" s="6" t="s">
        <v>19</v>
      </c>
      <c r="I2224" s="7">
        <v>65</v>
      </c>
      <c r="J2224" s="8">
        <v>700</v>
      </c>
      <c r="K2224" s="9">
        <v>455000.00000000012</v>
      </c>
      <c r="L2224" s="9">
        <v>182000.00000000006</v>
      </c>
      <c r="M2224" s="10">
        <v>0.4</v>
      </c>
      <c r="N2224" s="4" t="s">
        <v>83</v>
      </c>
    </row>
    <row r="2225" spans="2:14" ht="14.25" customHeight="1" x14ac:dyDescent="0.35">
      <c r="B2225" s="4" t="s">
        <v>26</v>
      </c>
      <c r="C2225" s="4">
        <v>1128299</v>
      </c>
      <c r="D2225" s="5">
        <v>44555</v>
      </c>
      <c r="E2225" s="4" t="s">
        <v>31</v>
      </c>
      <c r="F2225" s="4" t="s">
        <v>88</v>
      </c>
      <c r="G2225" s="4" t="s">
        <v>89</v>
      </c>
      <c r="H2225" s="6" t="s">
        <v>20</v>
      </c>
      <c r="I2225" s="7">
        <v>60</v>
      </c>
      <c r="J2225" s="8">
        <v>500</v>
      </c>
      <c r="K2225" s="9">
        <v>300000.00000000006</v>
      </c>
      <c r="L2225" s="9">
        <v>105000.00000000001</v>
      </c>
      <c r="M2225" s="10">
        <v>0.35</v>
      </c>
      <c r="N2225" s="4" t="s">
        <v>83</v>
      </c>
    </row>
    <row r="2226" spans="2:14" ht="14.25" customHeight="1" x14ac:dyDescent="0.35">
      <c r="B2226" s="4" t="s">
        <v>26</v>
      </c>
      <c r="C2226" s="4">
        <v>1128299</v>
      </c>
      <c r="D2226" s="5">
        <v>44555</v>
      </c>
      <c r="E2226" s="4" t="s">
        <v>31</v>
      </c>
      <c r="F2226" s="4" t="s">
        <v>88</v>
      </c>
      <c r="G2226" s="4" t="s">
        <v>89</v>
      </c>
      <c r="H2226" s="6" t="s">
        <v>21</v>
      </c>
      <c r="I2226" s="7">
        <v>60</v>
      </c>
      <c r="J2226" s="8">
        <v>500</v>
      </c>
      <c r="K2226" s="9">
        <v>300000.00000000006</v>
      </c>
      <c r="L2226" s="9">
        <v>105000.00000000001</v>
      </c>
      <c r="M2226" s="10">
        <v>0.35</v>
      </c>
      <c r="N2226" s="4" t="s">
        <v>83</v>
      </c>
    </row>
    <row r="2227" spans="2:14"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5">
      <c r="B2228" s="4" t="s">
        <v>26</v>
      </c>
      <c r="C2228" s="4">
        <v>1128299</v>
      </c>
      <c r="D2228" s="5">
        <v>44555</v>
      </c>
      <c r="E2228" s="4" t="s">
        <v>31</v>
      </c>
      <c r="F2228" s="4" t="s">
        <v>88</v>
      </c>
      <c r="G2228" s="4" t="s">
        <v>89</v>
      </c>
      <c r="H2228" s="6" t="s">
        <v>23</v>
      </c>
      <c r="I2228" s="7">
        <v>75</v>
      </c>
      <c r="J2228" s="8">
        <v>525</v>
      </c>
      <c r="K2228" s="9">
        <v>393750.00000000006</v>
      </c>
      <c r="L2228" s="9">
        <v>98437.500000000015</v>
      </c>
      <c r="M2228" s="10">
        <v>0.25</v>
      </c>
      <c r="N2228" s="4" t="s">
        <v>83</v>
      </c>
    </row>
    <row r="2229" spans="2:14" ht="14.25" customHeight="1" x14ac:dyDescent="0.35">
      <c r="B2229" s="4" t="s">
        <v>26</v>
      </c>
      <c r="C2229" s="4">
        <v>1128299</v>
      </c>
      <c r="D2229" s="5">
        <v>44209</v>
      </c>
      <c r="E2229" s="4" t="s">
        <v>31</v>
      </c>
      <c r="F2229" s="4" t="s">
        <v>88</v>
      </c>
      <c r="G2229" s="4" t="s">
        <v>89</v>
      </c>
      <c r="H2229" s="6" t="s">
        <v>17</v>
      </c>
      <c r="I2229" s="7">
        <v>30</v>
      </c>
      <c r="J2229" s="8">
        <v>450</v>
      </c>
      <c r="K2229" s="9">
        <v>134999.99999999997</v>
      </c>
      <c r="L2229" s="9">
        <v>53999.999999999993</v>
      </c>
      <c r="M2229" s="10">
        <v>0.4</v>
      </c>
      <c r="N2229" s="4" t="s">
        <v>83</v>
      </c>
    </row>
    <row r="2230" spans="2:14"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5">
      <c r="B2233" s="4" t="s">
        <v>26</v>
      </c>
      <c r="C2233" s="4">
        <v>1128299</v>
      </c>
      <c r="D2233" s="5">
        <v>44209</v>
      </c>
      <c r="E2233" s="4" t="s">
        <v>31</v>
      </c>
      <c r="F2233" s="4" t="s">
        <v>88</v>
      </c>
      <c r="G2233" s="4" t="s">
        <v>89</v>
      </c>
      <c r="H2233" s="6" t="s">
        <v>22</v>
      </c>
      <c r="I2233" s="7">
        <v>45</v>
      </c>
      <c r="J2233" s="8">
        <v>250</v>
      </c>
      <c r="K2233" s="9">
        <v>112500.00000000003</v>
      </c>
      <c r="L2233" s="9">
        <v>39375.000000000007</v>
      </c>
      <c r="M2233" s="10">
        <v>0.35</v>
      </c>
      <c r="N2233" s="4" t="s">
        <v>83</v>
      </c>
    </row>
    <row r="2234" spans="2:14"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5">
      <c r="B2235" s="4" t="s">
        <v>26</v>
      </c>
      <c r="C2235" s="4">
        <v>1128299</v>
      </c>
      <c r="D2235" s="5">
        <v>44240</v>
      </c>
      <c r="E2235" s="4" t="s">
        <v>31</v>
      </c>
      <c r="F2235" s="4" t="s">
        <v>88</v>
      </c>
      <c r="G2235" s="4" t="s">
        <v>89</v>
      </c>
      <c r="H2235" s="6" t="s">
        <v>17</v>
      </c>
      <c r="I2235" s="7">
        <v>30</v>
      </c>
      <c r="J2235" s="8">
        <v>500</v>
      </c>
      <c r="K2235" s="9">
        <v>149999.99999999997</v>
      </c>
      <c r="L2235" s="9">
        <v>59999.999999999993</v>
      </c>
      <c r="M2235" s="10">
        <v>0.4</v>
      </c>
      <c r="N2235" s="4" t="s">
        <v>83</v>
      </c>
    </row>
    <row r="2236" spans="2:14"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5">
      <c r="B2239" s="4" t="s">
        <v>26</v>
      </c>
      <c r="C2239" s="4">
        <v>1128299</v>
      </c>
      <c r="D2239" s="5">
        <v>44240</v>
      </c>
      <c r="E2239" s="4" t="s">
        <v>48</v>
      </c>
      <c r="F2239" s="4" t="s">
        <v>90</v>
      </c>
      <c r="G2239" s="4" t="s">
        <v>91</v>
      </c>
      <c r="H2239" s="6" t="s">
        <v>22</v>
      </c>
      <c r="I2239" s="7">
        <v>45</v>
      </c>
      <c r="J2239" s="8">
        <v>175</v>
      </c>
      <c r="K2239" s="9">
        <v>78750.000000000029</v>
      </c>
      <c r="L2239" s="9">
        <v>27562.500000000007</v>
      </c>
      <c r="M2239" s="10">
        <v>0.35</v>
      </c>
      <c r="N2239" s="4" t="s">
        <v>83</v>
      </c>
    </row>
    <row r="2240" spans="2:14"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5">
      <c r="B2245" s="4" t="s">
        <v>26</v>
      </c>
      <c r="C2245" s="4">
        <v>1128299</v>
      </c>
      <c r="D2245" s="5">
        <v>44267</v>
      </c>
      <c r="E2245" s="4" t="s">
        <v>48</v>
      </c>
      <c r="F2245" s="4" t="s">
        <v>90</v>
      </c>
      <c r="G2245" s="4" t="s">
        <v>91</v>
      </c>
      <c r="H2245" s="6" t="s">
        <v>22</v>
      </c>
      <c r="I2245" s="7">
        <v>55</v>
      </c>
      <c r="J2245" s="8">
        <v>150</v>
      </c>
      <c r="K2245" s="9">
        <v>82500.000000000015</v>
      </c>
      <c r="L2245" s="9">
        <v>28875.000000000004</v>
      </c>
      <c r="M2245" s="10">
        <v>0.35</v>
      </c>
      <c r="N2245" s="4" t="s">
        <v>83</v>
      </c>
    </row>
    <row r="2246" spans="2:14"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5">
      <c r="B2248" s="4" t="s">
        <v>26</v>
      </c>
      <c r="C2248" s="4">
        <v>1128299</v>
      </c>
      <c r="D2248" s="5">
        <v>44299</v>
      </c>
      <c r="E2248" s="4" t="s">
        <v>48</v>
      </c>
      <c r="F2248" s="4" t="s">
        <v>90</v>
      </c>
      <c r="G2248" s="4" t="s">
        <v>91</v>
      </c>
      <c r="H2248" s="6" t="s">
        <v>19</v>
      </c>
      <c r="I2248" s="7">
        <v>55</v>
      </c>
      <c r="J2248" s="8">
        <v>325</v>
      </c>
      <c r="K2248" s="9">
        <v>178750.00000000003</v>
      </c>
      <c r="L2248" s="9">
        <v>71500.000000000015</v>
      </c>
      <c r="M2248" s="10">
        <v>0.4</v>
      </c>
      <c r="N2248" s="4" t="s">
        <v>83</v>
      </c>
    </row>
    <row r="2249" spans="2:14" ht="14.25" customHeight="1" x14ac:dyDescent="0.35">
      <c r="B2249" s="4" t="s">
        <v>26</v>
      </c>
      <c r="C2249" s="4">
        <v>1128299</v>
      </c>
      <c r="D2249" s="5">
        <v>44299</v>
      </c>
      <c r="E2249" s="4" t="s">
        <v>48</v>
      </c>
      <c r="F2249" s="4" t="s">
        <v>90</v>
      </c>
      <c r="G2249" s="4" t="s">
        <v>91</v>
      </c>
      <c r="H2249" s="6" t="s">
        <v>20</v>
      </c>
      <c r="I2249" s="7">
        <v>55</v>
      </c>
      <c r="J2249" s="8">
        <v>375</v>
      </c>
      <c r="K2249" s="9">
        <v>206250.00000000003</v>
      </c>
      <c r="L2249" s="9">
        <v>72187.5</v>
      </c>
      <c r="M2249" s="10">
        <v>0.35</v>
      </c>
      <c r="N2249" s="4" t="s">
        <v>83</v>
      </c>
    </row>
    <row r="2250" spans="2:14"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5">
      <c r="B2251" s="4" t="s">
        <v>26</v>
      </c>
      <c r="C2251" s="4">
        <v>1128299</v>
      </c>
      <c r="D2251" s="5">
        <v>44299</v>
      </c>
      <c r="E2251" s="4" t="s">
        <v>48</v>
      </c>
      <c r="F2251" s="4" t="s">
        <v>90</v>
      </c>
      <c r="G2251" s="4" t="s">
        <v>91</v>
      </c>
      <c r="H2251" s="6" t="s">
        <v>22</v>
      </c>
      <c r="I2251" s="7">
        <v>55</v>
      </c>
      <c r="J2251" s="8">
        <v>175</v>
      </c>
      <c r="K2251" s="9">
        <v>96250.000000000015</v>
      </c>
      <c r="L2251" s="9">
        <v>33687.5</v>
      </c>
      <c r="M2251" s="10">
        <v>0.35</v>
      </c>
      <c r="N2251" s="4" t="s">
        <v>83</v>
      </c>
    </row>
    <row r="2252" spans="2:14"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5">
      <c r="B2254" s="4" t="s">
        <v>26</v>
      </c>
      <c r="C2254" s="4">
        <v>1128299</v>
      </c>
      <c r="D2254" s="5">
        <v>44330</v>
      </c>
      <c r="E2254" s="4" t="s">
        <v>48</v>
      </c>
      <c r="F2254" s="4" t="s">
        <v>90</v>
      </c>
      <c r="G2254" s="4" t="s">
        <v>91</v>
      </c>
      <c r="H2254" s="6" t="s">
        <v>19</v>
      </c>
      <c r="I2254" s="7">
        <v>55</v>
      </c>
      <c r="J2254" s="8">
        <v>400</v>
      </c>
      <c r="K2254" s="9">
        <v>220000.00000000003</v>
      </c>
      <c r="L2254" s="9">
        <v>88000.000000000015</v>
      </c>
      <c r="M2254" s="10">
        <v>0.4</v>
      </c>
      <c r="N2254" s="4" t="s">
        <v>83</v>
      </c>
    </row>
    <row r="2255" spans="2:14" ht="14.25" customHeight="1" x14ac:dyDescent="0.35">
      <c r="B2255" s="4" t="s">
        <v>26</v>
      </c>
      <c r="C2255" s="4">
        <v>1128299</v>
      </c>
      <c r="D2255" s="5">
        <v>44330</v>
      </c>
      <c r="E2255" s="4" t="s">
        <v>48</v>
      </c>
      <c r="F2255" s="4" t="s">
        <v>90</v>
      </c>
      <c r="G2255" s="4" t="s">
        <v>91</v>
      </c>
      <c r="H2255" s="6" t="s">
        <v>20</v>
      </c>
      <c r="I2255" s="7">
        <v>55</v>
      </c>
      <c r="J2255" s="8">
        <v>425</v>
      </c>
      <c r="K2255" s="9">
        <v>233750.00000000003</v>
      </c>
      <c r="L2255" s="9">
        <v>81812.5</v>
      </c>
      <c r="M2255" s="10">
        <v>0.35</v>
      </c>
      <c r="N2255" s="4" t="s">
        <v>83</v>
      </c>
    </row>
    <row r="2256" spans="2:14"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5">
      <c r="B2257" s="4" t="s">
        <v>26</v>
      </c>
      <c r="C2257" s="4">
        <v>1128299</v>
      </c>
      <c r="D2257" s="5">
        <v>44330</v>
      </c>
      <c r="E2257" s="4" t="s">
        <v>48</v>
      </c>
      <c r="F2257" s="4" t="s">
        <v>90</v>
      </c>
      <c r="G2257" s="4" t="s">
        <v>91</v>
      </c>
      <c r="H2257" s="6" t="s">
        <v>22</v>
      </c>
      <c r="I2257" s="7">
        <v>55</v>
      </c>
      <c r="J2257" s="8">
        <v>225</v>
      </c>
      <c r="K2257" s="9">
        <v>123750.00000000001</v>
      </c>
      <c r="L2257" s="9">
        <v>43312.5</v>
      </c>
      <c r="M2257" s="10">
        <v>0.35</v>
      </c>
      <c r="N2257" s="4" t="s">
        <v>83</v>
      </c>
    </row>
    <row r="2258" spans="2:14"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5">
      <c r="B2260" s="4" t="s">
        <v>26</v>
      </c>
      <c r="C2260" s="4">
        <v>1128299</v>
      </c>
      <c r="D2260" s="5">
        <v>44360</v>
      </c>
      <c r="E2260" s="4" t="s">
        <v>48</v>
      </c>
      <c r="F2260" s="4" t="s">
        <v>90</v>
      </c>
      <c r="G2260" s="4" t="s">
        <v>91</v>
      </c>
      <c r="H2260" s="6" t="s">
        <v>19</v>
      </c>
      <c r="I2260" s="7">
        <v>55</v>
      </c>
      <c r="J2260" s="8">
        <v>525</v>
      </c>
      <c r="K2260" s="9">
        <v>288750.00000000006</v>
      </c>
      <c r="L2260" s="9">
        <v>115500.00000000003</v>
      </c>
      <c r="M2260" s="10">
        <v>0.4</v>
      </c>
      <c r="N2260" s="4" t="s">
        <v>83</v>
      </c>
    </row>
    <row r="2261" spans="2:14" ht="14.25" customHeight="1" x14ac:dyDescent="0.35">
      <c r="B2261" s="4" t="s">
        <v>26</v>
      </c>
      <c r="C2261" s="4">
        <v>1128299</v>
      </c>
      <c r="D2261" s="5">
        <v>44360</v>
      </c>
      <c r="E2261" s="4" t="s">
        <v>48</v>
      </c>
      <c r="F2261" s="4" t="s">
        <v>90</v>
      </c>
      <c r="G2261" s="4" t="s">
        <v>91</v>
      </c>
      <c r="H2261" s="6" t="s">
        <v>20</v>
      </c>
      <c r="I2261" s="7">
        <v>55</v>
      </c>
      <c r="J2261" s="8">
        <v>525</v>
      </c>
      <c r="K2261" s="9">
        <v>288750.00000000006</v>
      </c>
      <c r="L2261" s="9">
        <v>101062.50000000001</v>
      </c>
      <c r="M2261" s="10">
        <v>0.35</v>
      </c>
      <c r="N2261" s="4" t="s">
        <v>83</v>
      </c>
    </row>
    <row r="2262" spans="2:14"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5">
      <c r="B2263" s="4" t="s">
        <v>26</v>
      </c>
      <c r="C2263" s="4">
        <v>1128299</v>
      </c>
      <c r="D2263" s="5">
        <v>44360</v>
      </c>
      <c r="E2263" s="4" t="s">
        <v>48</v>
      </c>
      <c r="F2263" s="4" t="s">
        <v>90</v>
      </c>
      <c r="G2263" s="4" t="s">
        <v>91</v>
      </c>
      <c r="H2263" s="6" t="s">
        <v>22</v>
      </c>
      <c r="I2263" s="7">
        <v>55</v>
      </c>
      <c r="J2263" s="8">
        <v>275</v>
      </c>
      <c r="K2263" s="9">
        <v>151250.00000000003</v>
      </c>
      <c r="L2263" s="9">
        <v>52937.500000000007</v>
      </c>
      <c r="M2263" s="10">
        <v>0.35</v>
      </c>
      <c r="N2263" s="4" t="s">
        <v>83</v>
      </c>
    </row>
    <row r="2264" spans="2:14"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5">
      <c r="B2266" s="4" t="s">
        <v>26</v>
      </c>
      <c r="C2266" s="4">
        <v>1128299</v>
      </c>
      <c r="D2266" s="5">
        <v>44389</v>
      </c>
      <c r="E2266" s="4" t="s">
        <v>48</v>
      </c>
      <c r="F2266" s="4" t="s">
        <v>90</v>
      </c>
      <c r="G2266" s="4" t="s">
        <v>91</v>
      </c>
      <c r="H2266" s="6" t="s">
        <v>19</v>
      </c>
      <c r="I2266" s="7">
        <v>55</v>
      </c>
      <c r="J2266" s="8">
        <v>575</v>
      </c>
      <c r="K2266" s="9">
        <v>316250.00000000006</v>
      </c>
      <c r="L2266" s="9">
        <v>126500.00000000003</v>
      </c>
      <c r="M2266" s="10">
        <v>0.4</v>
      </c>
      <c r="N2266" s="4" t="s">
        <v>83</v>
      </c>
    </row>
    <row r="2267" spans="2:14" ht="14.25" customHeight="1" x14ac:dyDescent="0.35">
      <c r="B2267" s="4" t="s">
        <v>26</v>
      </c>
      <c r="C2267" s="4">
        <v>1128299</v>
      </c>
      <c r="D2267" s="5">
        <v>44389</v>
      </c>
      <c r="E2267" s="4" t="s">
        <v>48</v>
      </c>
      <c r="F2267" s="4" t="s">
        <v>90</v>
      </c>
      <c r="G2267" s="4" t="s">
        <v>91</v>
      </c>
      <c r="H2267" s="6" t="s">
        <v>20</v>
      </c>
      <c r="I2267" s="7">
        <v>55</v>
      </c>
      <c r="J2267" s="8">
        <v>525</v>
      </c>
      <c r="K2267" s="9">
        <v>288750.00000000006</v>
      </c>
      <c r="L2267" s="9">
        <v>101062.50000000001</v>
      </c>
      <c r="M2267" s="10">
        <v>0.35</v>
      </c>
      <c r="N2267" s="4" t="s">
        <v>83</v>
      </c>
    </row>
    <row r="2268" spans="2:14"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5">
      <c r="B2269" s="4" t="s">
        <v>26</v>
      </c>
      <c r="C2269" s="4">
        <v>1128299</v>
      </c>
      <c r="D2269" s="5">
        <v>44389</v>
      </c>
      <c r="E2269" s="4" t="s">
        <v>48</v>
      </c>
      <c r="F2269" s="4" t="s">
        <v>90</v>
      </c>
      <c r="G2269" s="4" t="s">
        <v>91</v>
      </c>
      <c r="H2269" s="6" t="s">
        <v>22</v>
      </c>
      <c r="I2269" s="7">
        <v>55</v>
      </c>
      <c r="J2269" s="8">
        <v>475</v>
      </c>
      <c r="K2269" s="9">
        <v>261250.00000000003</v>
      </c>
      <c r="L2269" s="9">
        <v>91437.5</v>
      </c>
      <c r="M2269" s="10">
        <v>0.35</v>
      </c>
      <c r="N2269" s="4" t="s">
        <v>83</v>
      </c>
    </row>
    <row r="2270" spans="2:14"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5">
      <c r="B2271" s="4" t="s">
        <v>26</v>
      </c>
      <c r="C2271" s="4">
        <v>1128299</v>
      </c>
      <c r="D2271" s="5">
        <v>44421</v>
      </c>
      <c r="E2271" s="4" t="s">
        <v>48</v>
      </c>
      <c r="F2271" s="4" t="s">
        <v>90</v>
      </c>
      <c r="G2271" s="4" t="s">
        <v>91</v>
      </c>
      <c r="H2271" s="6" t="s">
        <v>17</v>
      </c>
      <c r="I2271" s="7">
        <v>55</v>
      </c>
      <c r="J2271" s="8">
        <v>675</v>
      </c>
      <c r="K2271" s="9">
        <v>371250.00000000006</v>
      </c>
      <c r="L2271" s="9">
        <v>148500.00000000003</v>
      </c>
      <c r="M2271" s="10">
        <v>0.4</v>
      </c>
      <c r="N2271" s="4" t="s">
        <v>83</v>
      </c>
    </row>
    <row r="2272" spans="2:14" ht="14.25" customHeight="1" x14ac:dyDescent="0.35">
      <c r="B2272" s="4" t="s">
        <v>26</v>
      </c>
      <c r="C2272" s="4">
        <v>1128299</v>
      </c>
      <c r="D2272" s="5">
        <v>44421</v>
      </c>
      <c r="E2272" s="4" t="s">
        <v>48</v>
      </c>
      <c r="F2272" s="4" t="s">
        <v>90</v>
      </c>
      <c r="G2272" s="4" t="s">
        <v>91</v>
      </c>
      <c r="H2272" s="6" t="s">
        <v>19</v>
      </c>
      <c r="I2272" s="7">
        <v>60</v>
      </c>
      <c r="J2272" s="8">
        <v>625</v>
      </c>
      <c r="K2272" s="9">
        <v>375000.00000000006</v>
      </c>
      <c r="L2272" s="9">
        <v>150000.00000000003</v>
      </c>
      <c r="M2272" s="10">
        <v>0.4</v>
      </c>
      <c r="N2272" s="4" t="s">
        <v>83</v>
      </c>
    </row>
    <row r="2273" spans="2:14" ht="14.25" customHeight="1" x14ac:dyDescent="0.35">
      <c r="B2273" s="4" t="s">
        <v>26</v>
      </c>
      <c r="C2273" s="4">
        <v>1128299</v>
      </c>
      <c r="D2273" s="5">
        <v>44421</v>
      </c>
      <c r="E2273" s="4" t="s">
        <v>48</v>
      </c>
      <c r="F2273" s="4" t="s">
        <v>90</v>
      </c>
      <c r="G2273" s="4" t="s">
        <v>91</v>
      </c>
      <c r="H2273" s="6" t="s">
        <v>20</v>
      </c>
      <c r="I2273" s="7">
        <v>55</v>
      </c>
      <c r="J2273" s="8">
        <v>500</v>
      </c>
      <c r="K2273" s="9">
        <v>275000.00000000006</v>
      </c>
      <c r="L2273" s="9">
        <v>96250.000000000015</v>
      </c>
      <c r="M2273" s="10">
        <v>0.35</v>
      </c>
      <c r="N2273" s="4" t="s">
        <v>83</v>
      </c>
    </row>
    <row r="2274" spans="2:14" ht="14.25" customHeight="1" x14ac:dyDescent="0.35">
      <c r="B2274" s="4" t="s">
        <v>26</v>
      </c>
      <c r="C2274" s="4">
        <v>1128299</v>
      </c>
      <c r="D2274" s="5">
        <v>44421</v>
      </c>
      <c r="E2274" s="4" t="s">
        <v>48</v>
      </c>
      <c r="F2274" s="4" t="s">
        <v>90</v>
      </c>
      <c r="G2274" s="4" t="s">
        <v>91</v>
      </c>
      <c r="H2274" s="6" t="s">
        <v>21</v>
      </c>
      <c r="I2274" s="7">
        <v>55</v>
      </c>
      <c r="J2274" s="8">
        <v>450</v>
      </c>
      <c r="K2274" s="9">
        <v>247500.00000000003</v>
      </c>
      <c r="L2274" s="9">
        <v>99000.000000000015</v>
      </c>
      <c r="M2274" s="10">
        <v>0.4</v>
      </c>
      <c r="N2274" s="4" t="s">
        <v>83</v>
      </c>
    </row>
    <row r="2275" spans="2:14"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5">
      <c r="B2277" s="4" t="s">
        <v>26</v>
      </c>
      <c r="C2277" s="4">
        <v>1128299</v>
      </c>
      <c r="D2277" s="5">
        <v>44453</v>
      </c>
      <c r="E2277" s="4" t="s">
        <v>48</v>
      </c>
      <c r="F2277" s="4" t="s">
        <v>90</v>
      </c>
      <c r="G2277" s="4" t="s">
        <v>91</v>
      </c>
      <c r="H2277" s="6" t="s">
        <v>17</v>
      </c>
      <c r="I2277" s="7">
        <v>45</v>
      </c>
      <c r="J2277" s="8">
        <v>600</v>
      </c>
      <c r="K2277" s="9">
        <v>270000.00000000006</v>
      </c>
      <c r="L2277" s="9">
        <v>108000.00000000003</v>
      </c>
      <c r="M2277" s="10">
        <v>0.4</v>
      </c>
      <c r="N2277" s="4" t="s">
        <v>83</v>
      </c>
    </row>
    <row r="2278" spans="2:14" ht="14.25" customHeight="1" x14ac:dyDescent="0.35">
      <c r="B2278" s="4" t="s">
        <v>26</v>
      </c>
      <c r="C2278" s="4">
        <v>1128299</v>
      </c>
      <c r="D2278" s="5">
        <v>44453</v>
      </c>
      <c r="E2278" s="4" t="s">
        <v>48</v>
      </c>
      <c r="F2278" s="4" t="s">
        <v>90</v>
      </c>
      <c r="G2278" s="4" t="s">
        <v>91</v>
      </c>
      <c r="H2278" s="6" t="s">
        <v>19</v>
      </c>
      <c r="I2278" s="7">
        <v>50</v>
      </c>
      <c r="J2278" s="8">
        <v>600</v>
      </c>
      <c r="K2278" s="9">
        <v>300000.00000000006</v>
      </c>
      <c r="L2278" s="9">
        <v>120000.00000000003</v>
      </c>
      <c r="M2278" s="10">
        <v>0.4</v>
      </c>
      <c r="N2278" s="4" t="s">
        <v>83</v>
      </c>
    </row>
    <row r="2279" spans="2:14" ht="14.25" customHeight="1" x14ac:dyDescent="0.35">
      <c r="B2279" s="4" t="s">
        <v>26</v>
      </c>
      <c r="C2279" s="4">
        <v>1128299</v>
      </c>
      <c r="D2279" s="5">
        <v>44453</v>
      </c>
      <c r="E2279" s="4" t="s">
        <v>48</v>
      </c>
      <c r="F2279" s="4" t="s">
        <v>90</v>
      </c>
      <c r="G2279" s="4" t="s">
        <v>91</v>
      </c>
      <c r="H2279" s="6" t="s">
        <v>20</v>
      </c>
      <c r="I2279" s="7">
        <v>45</v>
      </c>
      <c r="J2279" s="8">
        <v>450</v>
      </c>
      <c r="K2279" s="9">
        <v>202500.00000000006</v>
      </c>
      <c r="L2279" s="9">
        <v>70875.000000000015</v>
      </c>
      <c r="M2279" s="10">
        <v>0.35</v>
      </c>
      <c r="N2279" s="4" t="s">
        <v>83</v>
      </c>
    </row>
    <row r="2280" spans="2:14" ht="14.25" customHeight="1" x14ac:dyDescent="0.35">
      <c r="B2280" s="4" t="s">
        <v>26</v>
      </c>
      <c r="C2280" s="4">
        <v>1128299</v>
      </c>
      <c r="D2280" s="5">
        <v>44453</v>
      </c>
      <c r="E2280" s="4" t="s">
        <v>48</v>
      </c>
      <c r="F2280" s="4" t="s">
        <v>90</v>
      </c>
      <c r="G2280" s="4" t="s">
        <v>91</v>
      </c>
      <c r="H2280" s="6" t="s">
        <v>21</v>
      </c>
      <c r="I2280" s="7">
        <v>45</v>
      </c>
      <c r="J2280" s="8">
        <v>400</v>
      </c>
      <c r="K2280" s="9">
        <v>180000.00000000006</v>
      </c>
      <c r="L2280" s="9">
        <v>72000.000000000029</v>
      </c>
      <c r="M2280" s="10">
        <v>0.4</v>
      </c>
      <c r="N2280" s="4" t="s">
        <v>83</v>
      </c>
    </row>
    <row r="2281" spans="2:14" ht="14.25" customHeight="1" x14ac:dyDescent="0.35">
      <c r="B2281" s="4" t="s">
        <v>26</v>
      </c>
      <c r="C2281" s="4">
        <v>1128299</v>
      </c>
      <c r="D2281" s="5">
        <v>44453</v>
      </c>
      <c r="E2281" s="4" t="s">
        <v>48</v>
      </c>
      <c r="F2281" s="4" t="s">
        <v>90</v>
      </c>
      <c r="G2281" s="4" t="s">
        <v>91</v>
      </c>
      <c r="H2281" s="6" t="s">
        <v>22</v>
      </c>
      <c r="I2281" s="7">
        <v>55</v>
      </c>
      <c r="J2281" s="8">
        <v>400</v>
      </c>
      <c r="K2281" s="9">
        <v>220000.00000000003</v>
      </c>
      <c r="L2281" s="9">
        <v>77000</v>
      </c>
      <c r="M2281" s="10">
        <v>0.35</v>
      </c>
      <c r="N2281" s="4" t="s">
        <v>83</v>
      </c>
    </row>
    <row r="2282" spans="2:14" ht="14.25" customHeight="1" x14ac:dyDescent="0.35">
      <c r="B2282" s="4" t="s">
        <v>26</v>
      </c>
      <c r="C2282" s="4">
        <v>1128299</v>
      </c>
      <c r="D2282" s="5">
        <v>44453</v>
      </c>
      <c r="E2282" s="4" t="s">
        <v>48</v>
      </c>
      <c r="F2282" s="4" t="s">
        <v>90</v>
      </c>
      <c r="G2282" s="4" t="s">
        <v>91</v>
      </c>
      <c r="H2282" s="6" t="s">
        <v>23</v>
      </c>
      <c r="I2282" s="7">
        <v>60</v>
      </c>
      <c r="J2282" s="8">
        <v>450</v>
      </c>
      <c r="K2282" s="9">
        <v>270000.00000000006</v>
      </c>
      <c r="L2282" s="9">
        <v>67500.000000000015</v>
      </c>
      <c r="M2282" s="10">
        <v>0.25</v>
      </c>
      <c r="N2282" s="4" t="s">
        <v>83</v>
      </c>
    </row>
    <row r="2283" spans="2:14" ht="14.25" customHeight="1" x14ac:dyDescent="0.35">
      <c r="B2283" s="4" t="s">
        <v>26</v>
      </c>
      <c r="C2283" s="4">
        <v>1128299</v>
      </c>
      <c r="D2283" s="5">
        <v>44482</v>
      </c>
      <c r="E2283" s="4" t="s">
        <v>48</v>
      </c>
      <c r="F2283" s="4" t="s">
        <v>90</v>
      </c>
      <c r="G2283" s="4" t="s">
        <v>91</v>
      </c>
      <c r="H2283" s="6" t="s">
        <v>17</v>
      </c>
      <c r="I2283" s="7">
        <v>45</v>
      </c>
      <c r="J2283" s="8">
        <v>525</v>
      </c>
      <c r="K2283" s="9">
        <v>236250.00000000009</v>
      </c>
      <c r="L2283" s="9">
        <v>94500.000000000044</v>
      </c>
      <c r="M2283" s="10">
        <v>0.4</v>
      </c>
      <c r="N2283" s="4" t="s">
        <v>83</v>
      </c>
    </row>
    <row r="2284" spans="2:14" ht="14.25" customHeight="1" x14ac:dyDescent="0.35">
      <c r="B2284" s="4" t="s">
        <v>26</v>
      </c>
      <c r="C2284" s="4">
        <v>1128299</v>
      </c>
      <c r="D2284" s="5">
        <v>44482</v>
      </c>
      <c r="E2284" s="4" t="s">
        <v>48</v>
      </c>
      <c r="F2284" s="4" t="s">
        <v>90</v>
      </c>
      <c r="G2284" s="4" t="s">
        <v>91</v>
      </c>
      <c r="H2284" s="6" t="s">
        <v>19</v>
      </c>
      <c r="I2284" s="7">
        <v>50</v>
      </c>
      <c r="J2284" s="8">
        <v>525</v>
      </c>
      <c r="K2284" s="9">
        <v>262500.00000000006</v>
      </c>
      <c r="L2284" s="9">
        <v>105000.00000000003</v>
      </c>
      <c r="M2284" s="10">
        <v>0.4</v>
      </c>
      <c r="N2284" s="4" t="s">
        <v>83</v>
      </c>
    </row>
    <row r="2285" spans="2:14" ht="14.25" customHeight="1" x14ac:dyDescent="0.35">
      <c r="B2285" s="4" t="s">
        <v>26</v>
      </c>
      <c r="C2285" s="4">
        <v>1128299</v>
      </c>
      <c r="D2285" s="5">
        <v>44482</v>
      </c>
      <c r="E2285" s="4" t="s">
        <v>48</v>
      </c>
      <c r="F2285" s="4" t="s">
        <v>90</v>
      </c>
      <c r="G2285" s="4" t="s">
        <v>91</v>
      </c>
      <c r="H2285" s="6" t="s">
        <v>20</v>
      </c>
      <c r="I2285" s="7">
        <v>45</v>
      </c>
      <c r="J2285" s="8">
        <v>350</v>
      </c>
      <c r="K2285" s="9">
        <v>157500.00000000006</v>
      </c>
      <c r="L2285" s="9">
        <v>55125.000000000015</v>
      </c>
      <c r="M2285" s="10">
        <v>0.35</v>
      </c>
      <c r="N2285" s="4" t="s">
        <v>83</v>
      </c>
    </row>
    <row r="2286" spans="2:14" ht="14.25" customHeight="1" x14ac:dyDescent="0.35">
      <c r="B2286" s="4" t="s">
        <v>26</v>
      </c>
      <c r="C2286" s="4">
        <v>1128299</v>
      </c>
      <c r="D2286" s="5">
        <v>44482</v>
      </c>
      <c r="E2286" s="4" t="s">
        <v>48</v>
      </c>
      <c r="F2286" s="4" t="s">
        <v>90</v>
      </c>
      <c r="G2286" s="4" t="s">
        <v>91</v>
      </c>
      <c r="H2286" s="6" t="s">
        <v>21</v>
      </c>
      <c r="I2286" s="7">
        <v>45</v>
      </c>
      <c r="J2286" s="8">
        <v>325</v>
      </c>
      <c r="K2286" s="9">
        <v>146250.00000000006</v>
      </c>
      <c r="L2286" s="9">
        <v>58500.000000000029</v>
      </c>
      <c r="M2286" s="10">
        <v>0.4</v>
      </c>
      <c r="N2286" s="4" t="s">
        <v>83</v>
      </c>
    </row>
    <row r="2287" spans="2:14" ht="14.25" customHeight="1" x14ac:dyDescent="0.35">
      <c r="B2287" s="4" t="s">
        <v>26</v>
      </c>
      <c r="C2287" s="4">
        <v>1128299</v>
      </c>
      <c r="D2287" s="5">
        <v>44482</v>
      </c>
      <c r="E2287" s="4" t="s">
        <v>48</v>
      </c>
      <c r="F2287" s="4" t="s">
        <v>90</v>
      </c>
      <c r="G2287" s="4" t="s">
        <v>91</v>
      </c>
      <c r="H2287" s="6" t="s">
        <v>22</v>
      </c>
      <c r="I2287" s="7">
        <v>55</v>
      </c>
      <c r="J2287" s="8">
        <v>300</v>
      </c>
      <c r="K2287" s="9">
        <v>165000.00000000003</v>
      </c>
      <c r="L2287" s="9">
        <v>57750.000000000007</v>
      </c>
      <c r="M2287" s="10">
        <v>0.35</v>
      </c>
      <c r="N2287" s="4" t="s">
        <v>83</v>
      </c>
    </row>
    <row r="2288" spans="2:14"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5">
      <c r="B2289" s="4" t="s">
        <v>26</v>
      </c>
      <c r="C2289" s="4">
        <v>1128299</v>
      </c>
      <c r="D2289" s="5">
        <v>44513</v>
      </c>
      <c r="E2289" s="4" t="s">
        <v>48</v>
      </c>
      <c r="F2289" s="4" t="s">
        <v>90</v>
      </c>
      <c r="G2289" s="4" t="s">
        <v>91</v>
      </c>
      <c r="H2289" s="6" t="s">
        <v>17</v>
      </c>
      <c r="I2289" s="7">
        <v>55</v>
      </c>
      <c r="J2289" s="8">
        <v>525</v>
      </c>
      <c r="K2289" s="9">
        <v>288750.00000000006</v>
      </c>
      <c r="L2289" s="9">
        <v>115500.00000000003</v>
      </c>
      <c r="M2289" s="10">
        <v>0.4</v>
      </c>
      <c r="N2289" s="4" t="s">
        <v>83</v>
      </c>
    </row>
    <row r="2290" spans="2:14" ht="14.25" customHeight="1" x14ac:dyDescent="0.35">
      <c r="B2290" s="4" t="s">
        <v>26</v>
      </c>
      <c r="C2290" s="4">
        <v>1128299</v>
      </c>
      <c r="D2290" s="5">
        <v>44513</v>
      </c>
      <c r="E2290" s="4" t="s">
        <v>48</v>
      </c>
      <c r="F2290" s="4" t="s">
        <v>90</v>
      </c>
      <c r="G2290" s="4" t="s">
        <v>91</v>
      </c>
      <c r="H2290" s="6" t="s">
        <v>19</v>
      </c>
      <c r="I2290" s="7">
        <v>60</v>
      </c>
      <c r="J2290" s="8">
        <v>575</v>
      </c>
      <c r="K2290" s="9">
        <v>345000.00000000006</v>
      </c>
      <c r="L2290" s="9">
        <v>138000.00000000003</v>
      </c>
      <c r="M2290" s="10">
        <v>0.4</v>
      </c>
      <c r="N2290" s="4" t="s">
        <v>83</v>
      </c>
    </row>
    <row r="2291" spans="2:14" ht="14.25" customHeight="1" x14ac:dyDescent="0.35">
      <c r="B2291" s="4" t="s">
        <v>26</v>
      </c>
      <c r="C2291" s="4">
        <v>1128299</v>
      </c>
      <c r="D2291" s="5">
        <v>44513</v>
      </c>
      <c r="E2291" s="4" t="s">
        <v>48</v>
      </c>
      <c r="F2291" s="4" t="s">
        <v>90</v>
      </c>
      <c r="G2291" s="4" t="s">
        <v>91</v>
      </c>
      <c r="H2291" s="6" t="s">
        <v>20</v>
      </c>
      <c r="I2291" s="7">
        <v>55</v>
      </c>
      <c r="J2291" s="8">
        <v>425</v>
      </c>
      <c r="K2291" s="9">
        <v>233750.00000000003</v>
      </c>
      <c r="L2291" s="9">
        <v>81812.5</v>
      </c>
      <c r="M2291" s="10">
        <v>0.35</v>
      </c>
      <c r="N2291" s="4" t="s">
        <v>83</v>
      </c>
    </row>
    <row r="2292" spans="2:14" ht="14.25" customHeight="1" x14ac:dyDescent="0.35">
      <c r="B2292" s="4" t="s">
        <v>26</v>
      </c>
      <c r="C2292" s="4">
        <v>1128299</v>
      </c>
      <c r="D2292" s="5">
        <v>44513</v>
      </c>
      <c r="E2292" s="4" t="s">
        <v>48</v>
      </c>
      <c r="F2292" s="4" t="s">
        <v>90</v>
      </c>
      <c r="G2292" s="4" t="s">
        <v>91</v>
      </c>
      <c r="H2292" s="6" t="s">
        <v>21</v>
      </c>
      <c r="I2292" s="7">
        <v>55</v>
      </c>
      <c r="J2292" s="8">
        <v>400</v>
      </c>
      <c r="K2292" s="9">
        <v>220000.00000000003</v>
      </c>
      <c r="L2292" s="9">
        <v>88000.000000000015</v>
      </c>
      <c r="M2292" s="10">
        <v>0.4</v>
      </c>
      <c r="N2292" s="4" t="s">
        <v>83</v>
      </c>
    </row>
    <row r="2293" spans="2:14"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5">
      <c r="B2295" s="4" t="s">
        <v>26</v>
      </c>
      <c r="C2295" s="4">
        <v>1128299</v>
      </c>
      <c r="D2295" s="5">
        <v>44542</v>
      </c>
      <c r="E2295" s="4" t="s">
        <v>48</v>
      </c>
      <c r="F2295" s="4" t="s">
        <v>90</v>
      </c>
      <c r="G2295" s="4" t="s">
        <v>91</v>
      </c>
      <c r="H2295" s="6" t="s">
        <v>17</v>
      </c>
      <c r="I2295" s="7">
        <v>55</v>
      </c>
      <c r="J2295" s="8">
        <v>675</v>
      </c>
      <c r="K2295" s="9">
        <v>371250.00000000006</v>
      </c>
      <c r="L2295" s="9">
        <v>148500.00000000003</v>
      </c>
      <c r="M2295" s="10">
        <v>0.4</v>
      </c>
      <c r="N2295" s="4" t="s">
        <v>83</v>
      </c>
    </row>
    <row r="2296" spans="2:14" ht="14.25" customHeight="1" x14ac:dyDescent="0.35">
      <c r="B2296" s="4" t="s">
        <v>26</v>
      </c>
      <c r="C2296" s="4">
        <v>1128299</v>
      </c>
      <c r="D2296" s="5">
        <v>44542</v>
      </c>
      <c r="E2296" s="4" t="s">
        <v>48</v>
      </c>
      <c r="F2296" s="4" t="s">
        <v>90</v>
      </c>
      <c r="G2296" s="4" t="s">
        <v>91</v>
      </c>
      <c r="H2296" s="6" t="s">
        <v>19</v>
      </c>
      <c r="I2296" s="7">
        <v>60</v>
      </c>
      <c r="J2296" s="8">
        <v>675</v>
      </c>
      <c r="K2296" s="9">
        <v>405000.00000000006</v>
      </c>
      <c r="L2296" s="9">
        <v>162000.00000000003</v>
      </c>
      <c r="M2296" s="10">
        <v>0.4</v>
      </c>
      <c r="N2296" s="4" t="s">
        <v>83</v>
      </c>
    </row>
    <row r="2297" spans="2:14" ht="14.25" customHeight="1" x14ac:dyDescent="0.35">
      <c r="B2297" s="4" t="s">
        <v>14</v>
      </c>
      <c r="C2297" s="4">
        <v>1128299</v>
      </c>
      <c r="D2297" s="5">
        <v>44542</v>
      </c>
      <c r="E2297" s="4" t="s">
        <v>48</v>
      </c>
      <c r="F2297" s="4" t="s">
        <v>90</v>
      </c>
      <c r="G2297" s="4" t="s">
        <v>91</v>
      </c>
      <c r="H2297" s="6" t="s">
        <v>20</v>
      </c>
      <c r="I2297" s="7">
        <v>55</v>
      </c>
      <c r="J2297" s="8">
        <v>475</v>
      </c>
      <c r="K2297" s="9">
        <v>261250.00000000003</v>
      </c>
      <c r="L2297" s="9">
        <v>91437.5</v>
      </c>
      <c r="M2297" s="10">
        <v>0.35</v>
      </c>
      <c r="N2297" s="4" t="s">
        <v>83</v>
      </c>
    </row>
    <row r="2298" spans="2:14" ht="14.25" customHeight="1" x14ac:dyDescent="0.35">
      <c r="B2298" s="4" t="s">
        <v>14</v>
      </c>
      <c r="C2298" s="4">
        <v>1128299</v>
      </c>
      <c r="D2298" s="5">
        <v>44542</v>
      </c>
      <c r="E2298" s="4" t="s">
        <v>48</v>
      </c>
      <c r="F2298" s="4" t="s">
        <v>90</v>
      </c>
      <c r="G2298" s="4" t="s">
        <v>91</v>
      </c>
      <c r="H2298" s="6" t="s">
        <v>21</v>
      </c>
      <c r="I2298" s="7">
        <v>55</v>
      </c>
      <c r="J2298" s="8">
        <v>475</v>
      </c>
      <c r="K2298" s="9">
        <v>261250.00000000003</v>
      </c>
      <c r="L2298" s="9">
        <v>104500.00000000001</v>
      </c>
      <c r="M2298" s="10">
        <v>0.4</v>
      </c>
      <c r="N2298" s="4" t="s">
        <v>83</v>
      </c>
    </row>
    <row r="2299" spans="2:14"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v>
      </c>
      <c r="J2303" s="8">
        <v>825</v>
      </c>
      <c r="K2303" s="9">
        <v>247500.00000000003</v>
      </c>
      <c r="L2303" s="9">
        <v>61875.000000000007</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v>
      </c>
      <c r="J2309" s="8">
        <v>775</v>
      </c>
      <c r="K2309" s="9">
        <v>232500.00000000003</v>
      </c>
      <c r="L2309" s="9">
        <v>58125.000000000007</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30</v>
      </c>
      <c r="J2316" s="8">
        <v>575</v>
      </c>
      <c r="K2316" s="9">
        <v>172499.99999999997</v>
      </c>
      <c r="L2316" s="9">
        <v>51749.999999999993</v>
      </c>
      <c r="M2316" s="10">
        <v>0.3</v>
      </c>
      <c r="N2316" s="4" t="s">
        <v>83</v>
      </c>
    </row>
    <row r="2317" spans="2:14" ht="14.25" customHeight="1" x14ac:dyDescent="0.35">
      <c r="B2317" s="4" t="s">
        <v>14</v>
      </c>
      <c r="C2317" s="4">
        <v>1185732</v>
      </c>
      <c r="D2317" s="5">
        <v>44260</v>
      </c>
      <c r="E2317" s="4" t="s">
        <v>48</v>
      </c>
      <c r="F2317" s="4" t="s">
        <v>92</v>
      </c>
      <c r="G2317" s="4" t="s">
        <v>93</v>
      </c>
      <c r="H2317" s="6" t="s">
        <v>22</v>
      </c>
      <c r="I2317" s="7">
        <v>45</v>
      </c>
      <c r="J2317" s="8">
        <v>625</v>
      </c>
      <c r="K2317" s="9">
        <v>281250.00000000006</v>
      </c>
      <c r="L2317" s="9">
        <v>98437.500000000015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30</v>
      </c>
      <c r="J2322" s="8">
        <v>600</v>
      </c>
      <c r="K2322" s="9">
        <v>179999.99999999997</v>
      </c>
      <c r="L2322" s="9">
        <v>53999.999999999993</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55</v>
      </c>
      <c r="J2329" s="8">
        <v>700</v>
      </c>
      <c r="K2329" s="9">
        <v>384999.99999999994</v>
      </c>
      <c r="L2329" s="9">
        <v>134749.99999999997</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55</v>
      </c>
      <c r="J2331" s="8">
        <v>1050</v>
      </c>
      <c r="K2331" s="9">
        <v>577499.99999999988</v>
      </c>
      <c r="L2331" s="9">
        <v>259874.99999999994</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v>
      </c>
      <c r="J2338" s="8">
        <v>900</v>
      </c>
      <c r="K2338" s="9">
        <v>540000.00000000012</v>
      </c>
      <c r="L2338" s="9">
        <v>189000.00000000003</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v>
      </c>
      <c r="J2339" s="8">
        <v>825</v>
      </c>
      <c r="K2339" s="9">
        <v>453750.00000000006</v>
      </c>
      <c r="L2339" s="9">
        <v>113437.50000000001</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v>
      </c>
      <c r="J2340" s="8">
        <v>775</v>
      </c>
      <c r="K2340" s="9">
        <v>426250.00000000006</v>
      </c>
      <c r="L2340" s="9">
        <v>127875.00000000001</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v>
      </c>
      <c r="J2344" s="8">
        <v>900</v>
      </c>
      <c r="K2344" s="9">
        <v>540000.00000000012</v>
      </c>
      <c r="L2344" s="9">
        <v>189000.00000000003</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v>
      </c>
      <c r="J2345" s="8">
        <v>825</v>
      </c>
      <c r="K2345" s="9">
        <v>453750.00000000006</v>
      </c>
      <c r="L2345" s="9">
        <v>113437.50000000001</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v>
      </c>
      <c r="J2347" s="8">
        <v>750</v>
      </c>
      <c r="K2347" s="9">
        <v>412500.00000000006</v>
      </c>
      <c r="L2347" s="9">
        <v>144375</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v>
      </c>
      <c r="J2348" s="8">
        <v>925</v>
      </c>
      <c r="K2348" s="9">
        <v>555000.00000000012</v>
      </c>
      <c r="L2348" s="9">
        <v>277500.00000000006</v>
      </c>
      <c r="M2348" s="10">
        <v>0.5</v>
      </c>
      <c r="N2348" s="4" t="s">
        <v>83</v>
      </c>
    </row>
    <row r="2349" spans="2:14" ht="14.25" customHeight="1" x14ac:dyDescent="0.35">
      <c r="B2349" s="4" t="s">
        <v>14</v>
      </c>
      <c r="C2349" s="4">
        <v>1185732</v>
      </c>
      <c r="D2349" s="5">
        <v>44444</v>
      </c>
      <c r="E2349" s="4" t="s">
        <v>48</v>
      </c>
      <c r="F2349" s="4" t="s">
        <v>92</v>
      </c>
      <c r="G2349" s="4" t="s">
        <v>93</v>
      </c>
      <c r="H2349" s="6" t="s">
        <v>17</v>
      </c>
      <c r="I2349" s="7">
        <v>55</v>
      </c>
      <c r="J2349" s="8">
        <v>1025</v>
      </c>
      <c r="K2349" s="9">
        <v>563750.00000000012</v>
      </c>
      <c r="L2349" s="9">
        <v>253687.50000000006</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v>
      </c>
      <c r="J2350" s="8">
        <v>825</v>
      </c>
      <c r="K2350" s="9">
        <v>412500.00000000012</v>
      </c>
      <c r="L2350" s="9">
        <v>144375.00000000003</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v>
      </c>
      <c r="J2354" s="8">
        <v>800</v>
      </c>
      <c r="K2354" s="9">
        <v>440000.00000000006</v>
      </c>
      <c r="L2354" s="9">
        <v>220000.00000000003</v>
      </c>
      <c r="M2354" s="10">
        <v>0.5</v>
      </c>
      <c r="N2354" s="4" t="s">
        <v>83</v>
      </c>
    </row>
    <row r="2355" spans="2:14" ht="14.25" customHeight="1" x14ac:dyDescent="0.35">
      <c r="B2355" s="4" t="s">
        <v>14</v>
      </c>
      <c r="C2355" s="4">
        <v>1185732</v>
      </c>
      <c r="D2355" s="5">
        <v>44476</v>
      </c>
      <c r="E2355" s="4" t="s">
        <v>48</v>
      </c>
      <c r="F2355" s="4" t="s">
        <v>92</v>
      </c>
      <c r="G2355" s="4" t="s">
        <v>93</v>
      </c>
      <c r="H2355" s="6" t="s">
        <v>17</v>
      </c>
      <c r="I2355" s="7">
        <v>55</v>
      </c>
      <c r="J2355" s="8">
        <v>975</v>
      </c>
      <c r="K2355" s="9">
        <v>536250.00000000012</v>
      </c>
      <c r="L2355" s="9">
        <v>241312.50000000006</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v>
      </c>
      <c r="J2356" s="8">
        <v>800</v>
      </c>
      <c r="K2356" s="9">
        <v>360000.00000000012</v>
      </c>
      <c r="L2356" s="9">
        <v>126000.00000000003</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v>
      </c>
      <c r="J2357" s="8">
        <v>675</v>
      </c>
      <c r="K2357" s="9">
        <v>303750.00000000012</v>
      </c>
      <c r="L2357" s="9">
        <v>75937.500000000029</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v>
      </c>
      <c r="J2358" s="8">
        <v>650</v>
      </c>
      <c r="K2358" s="9">
        <v>292500.00000000012</v>
      </c>
      <c r="L2358" s="9">
        <v>87750.000000000029</v>
      </c>
      <c r="M2358" s="10">
        <v>0.3</v>
      </c>
      <c r="N2358" s="4" t="s">
        <v>83</v>
      </c>
    </row>
    <row r="2359" spans="2:14" ht="14.25" customHeight="1" x14ac:dyDescent="0.35">
      <c r="B2359" s="4" t="s">
        <v>14</v>
      </c>
      <c r="C2359" s="4">
        <v>1185732</v>
      </c>
      <c r="D2359" s="5">
        <v>44476</v>
      </c>
      <c r="E2359" s="4" t="s">
        <v>48</v>
      </c>
      <c r="F2359" s="4" t="s">
        <v>92</v>
      </c>
      <c r="G2359" s="4" t="s">
        <v>93</v>
      </c>
      <c r="H2359" s="6" t="s">
        <v>22</v>
      </c>
      <c r="I2359" s="7">
        <v>55</v>
      </c>
      <c r="J2359" s="8">
        <v>650</v>
      </c>
      <c r="K2359" s="9">
        <v>357500.00000000006</v>
      </c>
      <c r="L2359" s="9">
        <v>125125.00000000001</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v>
      </c>
      <c r="J2361" s="8">
        <v>925</v>
      </c>
      <c r="K2361" s="9">
        <v>508750.00000000006</v>
      </c>
      <c r="L2361" s="9">
        <v>228937.50000000003</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v>
      </c>
      <c r="J2362" s="8">
        <v>750</v>
      </c>
      <c r="K2362" s="9">
        <v>337500.00000000012</v>
      </c>
      <c r="L2362" s="9">
        <v>118125.00000000003</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v>
      </c>
      <c r="J2363" s="8">
        <v>695</v>
      </c>
      <c r="K2363" s="9">
        <v>312750.00000000012</v>
      </c>
      <c r="L2363" s="9">
        <v>78187.500000000029</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v>
      </c>
      <c r="J2364" s="8">
        <v>750</v>
      </c>
      <c r="K2364" s="9">
        <v>412500.00000000012</v>
      </c>
      <c r="L2364" s="9">
        <v>123750.00000000003</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v>
      </c>
      <c r="J2368" s="8">
        <v>875</v>
      </c>
      <c r="K2368" s="9">
        <v>525000.00000000012</v>
      </c>
      <c r="L2368" s="9">
        <v>183750.00000000003</v>
      </c>
      <c r="M2368" s="10">
        <v>0.35</v>
      </c>
      <c r="N2368" s="4" t="s">
        <v>83</v>
      </c>
    </row>
    <row r="2369" spans="2:14" ht="14.25" customHeight="1" x14ac:dyDescent="0.35">
      <c r="B2369" s="4" t="s">
        <v>26</v>
      </c>
      <c r="C2369" s="4">
        <v>1185732</v>
      </c>
      <c r="D2369" s="5">
        <v>44535</v>
      </c>
      <c r="E2369" s="4" t="s">
        <v>48</v>
      </c>
      <c r="F2369" s="4" t="s">
        <v>92</v>
      </c>
      <c r="G2369" s="4" t="s">
        <v>93</v>
      </c>
      <c r="H2369" s="6" t="s">
        <v>20</v>
      </c>
      <c r="I2369" s="7">
        <v>60</v>
      </c>
      <c r="J2369" s="8">
        <v>825</v>
      </c>
      <c r="K2369" s="9">
        <v>495000.00000000006</v>
      </c>
      <c r="L2369" s="9">
        <v>123750.00000000001</v>
      </c>
      <c r="M2369" s="10">
        <v>0.25</v>
      </c>
      <c r="N2369" s="4" t="s">
        <v>83</v>
      </c>
    </row>
    <row r="2370" spans="2:14" ht="14.25" customHeight="1" x14ac:dyDescent="0.35">
      <c r="B2370" s="4" t="s">
        <v>26</v>
      </c>
      <c r="C2370" s="4">
        <v>1185732</v>
      </c>
      <c r="D2370" s="5">
        <v>44535</v>
      </c>
      <c r="E2370" s="4" t="s">
        <v>48</v>
      </c>
      <c r="F2370" s="4" t="s">
        <v>92</v>
      </c>
      <c r="G2370" s="4" t="s">
        <v>93</v>
      </c>
      <c r="H2370" s="6" t="s">
        <v>21</v>
      </c>
      <c r="I2370" s="7">
        <v>60</v>
      </c>
      <c r="J2370" s="8">
        <v>775</v>
      </c>
      <c r="K2370" s="9">
        <v>465000.00000000006</v>
      </c>
      <c r="L2370" s="9">
        <v>139500</v>
      </c>
      <c r="M2370" s="10">
        <v>0.3</v>
      </c>
      <c r="N2370" s="4" t="s">
        <v>83</v>
      </c>
    </row>
    <row r="2371" spans="2:14"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5">
      <c r="B2375" s="4" t="s">
        <v>26</v>
      </c>
      <c r="C2375" s="4">
        <v>1185732</v>
      </c>
      <c r="D2375" s="5">
        <v>44202</v>
      </c>
      <c r="E2375" s="4" t="s">
        <v>48</v>
      </c>
      <c r="F2375" s="4" t="s">
        <v>92</v>
      </c>
      <c r="G2375" s="4" t="s">
        <v>93</v>
      </c>
      <c r="H2375" s="6" t="s">
        <v>20</v>
      </c>
      <c r="I2375" s="7">
        <v>25</v>
      </c>
      <c r="J2375" s="8">
        <v>725</v>
      </c>
      <c r="K2375" s="9">
        <v>181250.00000000006</v>
      </c>
      <c r="L2375" s="9">
        <v>72500.000000000029</v>
      </c>
      <c r="M2375" s="10">
        <v>0.4</v>
      </c>
      <c r="N2375" s="4" t="s">
        <v>83</v>
      </c>
    </row>
    <row r="2376" spans="2:14"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5">
      <c r="B2381" s="4" t="s">
        <v>26</v>
      </c>
      <c r="C2381" s="4">
        <v>1185732</v>
      </c>
      <c r="D2381" s="5">
        <v>44231</v>
      </c>
      <c r="E2381" s="4" t="s">
        <v>48</v>
      </c>
      <c r="F2381" s="4" t="s">
        <v>92</v>
      </c>
      <c r="G2381" s="4" t="s">
        <v>93</v>
      </c>
      <c r="H2381" s="6" t="s">
        <v>20</v>
      </c>
      <c r="I2381" s="7">
        <v>25</v>
      </c>
      <c r="J2381" s="8">
        <v>675</v>
      </c>
      <c r="K2381" s="9">
        <v>168750.00000000006</v>
      </c>
      <c r="L2381" s="9">
        <v>67500.000000000029</v>
      </c>
      <c r="M2381" s="10">
        <v>0.4</v>
      </c>
      <c r="N2381" s="4" t="s">
        <v>83</v>
      </c>
    </row>
    <row r="2382" spans="2:14"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5">
      <c r="B2388" s="4" t="s">
        <v>26</v>
      </c>
      <c r="C2388" s="4">
        <v>1185732</v>
      </c>
      <c r="D2388" s="5">
        <v>44257</v>
      </c>
      <c r="E2388" s="4" t="s">
        <v>48</v>
      </c>
      <c r="F2388" s="4" t="s">
        <v>94</v>
      </c>
      <c r="G2388" s="4" t="s">
        <v>95</v>
      </c>
      <c r="H2388" s="6" t="s">
        <v>21</v>
      </c>
      <c r="I2388" s="7">
        <v>25</v>
      </c>
      <c r="J2388" s="8">
        <v>475</v>
      </c>
      <c r="K2388" s="9">
        <v>118749.99999999997</v>
      </c>
      <c r="L2388" s="9">
        <v>47499.999999999993</v>
      </c>
      <c r="M2388" s="10">
        <v>0.4</v>
      </c>
      <c r="N2388" s="4" t="s">
        <v>83</v>
      </c>
    </row>
    <row r="2389" spans="2:14" ht="14.25" customHeight="1" x14ac:dyDescent="0.35">
      <c r="B2389" s="4" t="s">
        <v>26</v>
      </c>
      <c r="C2389" s="4">
        <v>1185732</v>
      </c>
      <c r="D2389" s="5">
        <v>44257</v>
      </c>
      <c r="E2389" s="4" t="s">
        <v>48</v>
      </c>
      <c r="F2389" s="4" t="s">
        <v>94</v>
      </c>
      <c r="G2389" s="4" t="s">
        <v>95</v>
      </c>
      <c r="H2389" s="6" t="s">
        <v>22</v>
      </c>
      <c r="I2389" s="7">
        <v>40</v>
      </c>
      <c r="J2389" s="8">
        <v>525</v>
      </c>
      <c r="K2389" s="9">
        <v>210000.00000000003</v>
      </c>
      <c r="L2389" s="9">
        <v>73500</v>
      </c>
      <c r="M2389" s="10">
        <v>0.35</v>
      </c>
      <c r="N2389" s="4" t="s">
        <v>83</v>
      </c>
    </row>
    <row r="2390" spans="2:14"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5">
      <c r="B2394" s="4" t="s">
        <v>26</v>
      </c>
      <c r="C2394" s="4">
        <v>1185732</v>
      </c>
      <c r="D2394" s="5">
        <v>44289</v>
      </c>
      <c r="E2394" s="4" t="s">
        <v>48</v>
      </c>
      <c r="F2394" s="4" t="s">
        <v>94</v>
      </c>
      <c r="G2394" s="4" t="s">
        <v>95</v>
      </c>
      <c r="H2394" s="6" t="s">
        <v>21</v>
      </c>
      <c r="I2394" s="7">
        <v>25</v>
      </c>
      <c r="J2394" s="8">
        <v>500</v>
      </c>
      <c r="K2394" s="9">
        <v>124999.99999999997</v>
      </c>
      <c r="L2394" s="9">
        <v>49999.999999999993</v>
      </c>
      <c r="M2394" s="10">
        <v>0.4</v>
      </c>
      <c r="N2394" s="4" t="s">
        <v>83</v>
      </c>
    </row>
    <row r="2395" spans="2:14"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5">
      <c r="B2401" s="4" t="s">
        <v>26</v>
      </c>
      <c r="C2401" s="4">
        <v>1185732</v>
      </c>
      <c r="D2401" s="5">
        <v>44318</v>
      </c>
      <c r="E2401" s="4" t="s">
        <v>48</v>
      </c>
      <c r="F2401" s="4" t="s">
        <v>94</v>
      </c>
      <c r="G2401" s="4" t="s">
        <v>95</v>
      </c>
      <c r="H2401" s="6" t="s">
        <v>22</v>
      </c>
      <c r="I2401" s="7">
        <v>50</v>
      </c>
      <c r="J2401" s="8">
        <v>600</v>
      </c>
      <c r="K2401" s="9">
        <v>299999.99999999994</v>
      </c>
      <c r="L2401" s="9">
        <v>104999.99999999997</v>
      </c>
      <c r="M2401" s="10">
        <v>0.35</v>
      </c>
      <c r="N2401" s="4" t="s">
        <v>83</v>
      </c>
    </row>
    <row r="2402" spans="2:14" ht="14.25" customHeight="1" x14ac:dyDescent="0.35">
      <c r="B2402" s="4" t="s">
        <v>26</v>
      </c>
      <c r="C2402" s="4">
        <v>1185732</v>
      </c>
      <c r="D2402" s="5">
        <v>44318</v>
      </c>
      <c r="E2402" s="4" t="s">
        <v>48</v>
      </c>
      <c r="F2402" s="4" t="s">
        <v>94</v>
      </c>
      <c r="G2402" s="4" t="s">
        <v>95</v>
      </c>
      <c r="H2402" s="6" t="s">
        <v>23</v>
      </c>
      <c r="I2402" s="7">
        <v>55</v>
      </c>
      <c r="J2402" s="8">
        <v>700</v>
      </c>
      <c r="K2402" s="9">
        <v>384999.99999999994</v>
      </c>
      <c r="L2402" s="9">
        <v>192499.99999999997</v>
      </c>
      <c r="M2402" s="10">
        <v>0.5</v>
      </c>
      <c r="N2402" s="4" t="s">
        <v>83</v>
      </c>
    </row>
    <row r="2403" spans="2:14" ht="14.25" customHeight="1" x14ac:dyDescent="0.35">
      <c r="B2403" s="4" t="s">
        <v>26</v>
      </c>
      <c r="C2403" s="4">
        <v>1185732</v>
      </c>
      <c r="D2403" s="5">
        <v>44351</v>
      </c>
      <c r="E2403" s="4" t="s">
        <v>48</v>
      </c>
      <c r="F2403" s="4" t="s">
        <v>94</v>
      </c>
      <c r="G2403" s="4" t="s">
        <v>95</v>
      </c>
      <c r="H2403" s="6" t="s">
        <v>17</v>
      </c>
      <c r="I2403" s="7">
        <v>50</v>
      </c>
      <c r="J2403" s="8">
        <v>950</v>
      </c>
      <c r="K2403" s="9">
        <v>474999.99999999994</v>
      </c>
      <c r="L2403" s="9">
        <v>190000</v>
      </c>
      <c r="M2403" s="10">
        <v>0.4</v>
      </c>
      <c r="N2403" s="4" t="s">
        <v>83</v>
      </c>
    </row>
    <row r="2404" spans="2:14"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5">
      <c r="B2410" s="4" t="s">
        <v>26</v>
      </c>
      <c r="C2410" s="4">
        <v>1185732</v>
      </c>
      <c r="D2410" s="5">
        <v>44379</v>
      </c>
      <c r="E2410" s="4" t="s">
        <v>48</v>
      </c>
      <c r="F2410" s="4" t="s">
        <v>94</v>
      </c>
      <c r="G2410" s="4" t="s">
        <v>95</v>
      </c>
      <c r="H2410" s="6" t="s">
        <v>19</v>
      </c>
      <c r="I2410" s="7">
        <v>60</v>
      </c>
      <c r="J2410" s="8">
        <v>800</v>
      </c>
      <c r="K2410" s="9">
        <v>480000.00000000006</v>
      </c>
      <c r="L2410" s="9">
        <v>168000</v>
      </c>
      <c r="M2410" s="10">
        <v>0.35</v>
      </c>
      <c r="N2410" s="4" t="s">
        <v>83</v>
      </c>
    </row>
    <row r="2411" spans="2:14" ht="14.25" customHeight="1" x14ac:dyDescent="0.35">
      <c r="B2411" s="4" t="s">
        <v>26</v>
      </c>
      <c r="C2411" s="4">
        <v>1185732</v>
      </c>
      <c r="D2411" s="5">
        <v>44379</v>
      </c>
      <c r="E2411" s="4" t="s">
        <v>48</v>
      </c>
      <c r="F2411" s="4" t="s">
        <v>94</v>
      </c>
      <c r="G2411" s="4" t="s">
        <v>95</v>
      </c>
      <c r="H2411" s="6" t="s">
        <v>20</v>
      </c>
      <c r="I2411" s="7">
        <v>55</v>
      </c>
      <c r="J2411" s="8">
        <v>725</v>
      </c>
      <c r="K2411" s="9">
        <v>398750.00000000006</v>
      </c>
      <c r="L2411" s="9">
        <v>159500.00000000003</v>
      </c>
      <c r="M2411" s="10">
        <v>0.4</v>
      </c>
      <c r="N2411" s="4" t="s">
        <v>83</v>
      </c>
    </row>
    <row r="2412" spans="2:14" ht="14.25" customHeight="1" x14ac:dyDescent="0.35">
      <c r="B2412" s="4" t="s">
        <v>26</v>
      </c>
      <c r="C2412" s="4">
        <v>1185732</v>
      </c>
      <c r="D2412" s="5">
        <v>44379</v>
      </c>
      <c r="E2412" s="4" t="s">
        <v>48</v>
      </c>
      <c r="F2412" s="4" t="s">
        <v>94</v>
      </c>
      <c r="G2412" s="4" t="s">
        <v>95</v>
      </c>
      <c r="H2412" s="6" t="s">
        <v>21</v>
      </c>
      <c r="I2412" s="7">
        <v>55</v>
      </c>
      <c r="J2412" s="8">
        <v>675</v>
      </c>
      <c r="K2412" s="9">
        <v>371250.00000000006</v>
      </c>
      <c r="L2412" s="9">
        <v>148500.00000000003</v>
      </c>
      <c r="M2412" s="10">
        <v>0.4</v>
      </c>
      <c r="N2412" s="4" t="s">
        <v>83</v>
      </c>
    </row>
    <row r="2413" spans="2:14"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5">
      <c r="B2416" s="4" t="s">
        <v>26</v>
      </c>
      <c r="C2416" s="4">
        <v>1185732</v>
      </c>
      <c r="D2416" s="5">
        <v>44411</v>
      </c>
      <c r="E2416" s="4" t="s">
        <v>48</v>
      </c>
      <c r="F2416" s="4" t="s">
        <v>94</v>
      </c>
      <c r="G2416" s="4" t="s">
        <v>95</v>
      </c>
      <c r="H2416" s="6" t="s">
        <v>19</v>
      </c>
      <c r="I2416" s="7">
        <v>60</v>
      </c>
      <c r="J2416" s="8">
        <v>800</v>
      </c>
      <c r="K2416" s="9">
        <v>480000.00000000006</v>
      </c>
      <c r="L2416" s="9">
        <v>168000</v>
      </c>
      <c r="M2416" s="10">
        <v>0.35</v>
      </c>
      <c r="N2416" s="4" t="s">
        <v>83</v>
      </c>
    </row>
    <row r="2417" spans="2:14" ht="14.25" customHeight="1" x14ac:dyDescent="0.35">
      <c r="B2417" s="4" t="s">
        <v>26</v>
      </c>
      <c r="C2417" s="4">
        <v>1185732</v>
      </c>
      <c r="D2417" s="5">
        <v>44411</v>
      </c>
      <c r="E2417" s="4" t="s">
        <v>48</v>
      </c>
      <c r="F2417" s="4" t="s">
        <v>94</v>
      </c>
      <c r="G2417" s="4" t="s">
        <v>95</v>
      </c>
      <c r="H2417" s="6" t="s">
        <v>20</v>
      </c>
      <c r="I2417" s="7">
        <v>55</v>
      </c>
      <c r="J2417" s="8">
        <v>725</v>
      </c>
      <c r="K2417" s="9">
        <v>398750.00000000006</v>
      </c>
      <c r="L2417" s="9">
        <v>159500.00000000003</v>
      </c>
      <c r="M2417" s="10">
        <v>0.4</v>
      </c>
      <c r="N2417" s="4" t="s">
        <v>83</v>
      </c>
    </row>
    <row r="2418" spans="2:14"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5">
      <c r="B2419" s="4" t="s">
        <v>26</v>
      </c>
      <c r="C2419" s="4">
        <v>1185732</v>
      </c>
      <c r="D2419" s="5">
        <v>44411</v>
      </c>
      <c r="E2419" s="4" t="s">
        <v>48</v>
      </c>
      <c r="F2419" s="4" t="s">
        <v>94</v>
      </c>
      <c r="G2419" s="4" t="s">
        <v>95</v>
      </c>
      <c r="H2419" s="6" t="s">
        <v>22</v>
      </c>
      <c r="I2419" s="7">
        <v>55</v>
      </c>
      <c r="J2419" s="8">
        <v>650</v>
      </c>
      <c r="K2419" s="9">
        <v>357500.00000000006</v>
      </c>
      <c r="L2419" s="9">
        <v>125125.00000000001</v>
      </c>
      <c r="M2419" s="10">
        <v>0.35</v>
      </c>
      <c r="N2419" s="4" t="s">
        <v>83</v>
      </c>
    </row>
    <row r="2420" spans="2:14" ht="14.25" customHeight="1" x14ac:dyDescent="0.35">
      <c r="B2420" s="4" t="s">
        <v>26</v>
      </c>
      <c r="C2420" s="4">
        <v>1185732</v>
      </c>
      <c r="D2420" s="5">
        <v>44411</v>
      </c>
      <c r="E2420" s="4" t="s">
        <v>48</v>
      </c>
      <c r="F2420" s="4" t="s">
        <v>94</v>
      </c>
      <c r="G2420" s="4" t="s">
        <v>95</v>
      </c>
      <c r="H2420" s="6" t="s">
        <v>23</v>
      </c>
      <c r="I2420" s="7">
        <v>60</v>
      </c>
      <c r="J2420" s="8">
        <v>825</v>
      </c>
      <c r="K2420" s="9">
        <v>495000.00000000006</v>
      </c>
      <c r="L2420" s="9">
        <v>247500.00000000003</v>
      </c>
      <c r="M2420" s="10">
        <v>0.5</v>
      </c>
      <c r="N2420" s="4" t="s">
        <v>83</v>
      </c>
    </row>
    <row r="2421" spans="2:14" ht="14.25" customHeight="1" x14ac:dyDescent="0.35">
      <c r="B2421" s="4" t="s">
        <v>26</v>
      </c>
      <c r="C2421" s="4">
        <v>1185732</v>
      </c>
      <c r="D2421" s="5">
        <v>44441</v>
      </c>
      <c r="E2421" s="4" t="s">
        <v>48</v>
      </c>
      <c r="F2421" s="4" t="s">
        <v>94</v>
      </c>
      <c r="G2421" s="4" t="s">
        <v>95</v>
      </c>
      <c r="H2421" s="6" t="s">
        <v>17</v>
      </c>
      <c r="I2421" s="7">
        <v>55</v>
      </c>
      <c r="J2421" s="8">
        <v>925</v>
      </c>
      <c r="K2421" s="9">
        <v>508750.00000000006</v>
      </c>
      <c r="L2421" s="9">
        <v>203500.00000000003</v>
      </c>
      <c r="M2421" s="10">
        <v>0.4</v>
      </c>
      <c r="N2421" s="4" t="s">
        <v>83</v>
      </c>
    </row>
    <row r="2422" spans="2:14" ht="14.25" customHeight="1" x14ac:dyDescent="0.35">
      <c r="B2422" s="4" t="s">
        <v>26</v>
      </c>
      <c r="C2422" s="4">
        <v>1185732</v>
      </c>
      <c r="D2422" s="5">
        <v>44441</v>
      </c>
      <c r="E2422" s="4" t="s">
        <v>48</v>
      </c>
      <c r="F2422" s="4" t="s">
        <v>94</v>
      </c>
      <c r="G2422" s="4" t="s">
        <v>95</v>
      </c>
      <c r="H2422" s="6" t="s">
        <v>19</v>
      </c>
      <c r="I2422" s="7">
        <v>50</v>
      </c>
      <c r="J2422" s="8">
        <v>725</v>
      </c>
      <c r="K2422" s="9">
        <v>362500.00000000012</v>
      </c>
      <c r="L2422" s="9">
        <v>126875.00000000003</v>
      </c>
      <c r="M2422" s="10">
        <v>0.35</v>
      </c>
      <c r="N2422" s="4" t="s">
        <v>83</v>
      </c>
    </row>
    <row r="2423" spans="2:14" ht="14.25" customHeight="1" x14ac:dyDescent="0.35">
      <c r="B2423" s="4" t="s">
        <v>26</v>
      </c>
      <c r="C2423" s="4">
        <v>1185732</v>
      </c>
      <c r="D2423" s="5">
        <v>44441</v>
      </c>
      <c r="E2423" s="4" t="s">
        <v>48</v>
      </c>
      <c r="F2423" s="4" t="s">
        <v>94</v>
      </c>
      <c r="G2423" s="4" t="s">
        <v>95</v>
      </c>
      <c r="H2423" s="6" t="s">
        <v>20</v>
      </c>
      <c r="I2423" s="7">
        <v>30</v>
      </c>
      <c r="J2423" s="8">
        <v>625</v>
      </c>
      <c r="K2423" s="9">
        <v>187500.00000000003</v>
      </c>
      <c r="L2423" s="9">
        <v>75000.000000000015</v>
      </c>
      <c r="M2423" s="10">
        <v>0.4</v>
      </c>
      <c r="N2423" s="4" t="s">
        <v>83</v>
      </c>
    </row>
    <row r="2424" spans="2:14" ht="14.25" customHeight="1" x14ac:dyDescent="0.35">
      <c r="B2424" s="4" t="s">
        <v>26</v>
      </c>
      <c r="C2424" s="4">
        <v>1185732</v>
      </c>
      <c r="D2424" s="5">
        <v>44441</v>
      </c>
      <c r="E2424" s="4" t="s">
        <v>48</v>
      </c>
      <c r="F2424" s="4" t="s">
        <v>94</v>
      </c>
      <c r="G2424" s="4" t="s">
        <v>95</v>
      </c>
      <c r="H2424" s="6" t="s">
        <v>21</v>
      </c>
      <c r="I2424" s="7">
        <v>30</v>
      </c>
      <c r="J2424" s="8">
        <v>600</v>
      </c>
      <c r="K2424" s="9">
        <v>180000.00000000003</v>
      </c>
      <c r="L2424" s="9">
        <v>72000.000000000015</v>
      </c>
      <c r="M2424" s="10">
        <v>0.4</v>
      </c>
      <c r="N2424" s="4" t="s">
        <v>83</v>
      </c>
    </row>
    <row r="2425" spans="2:14"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5">
      <c r="B2426" s="4" t="s">
        <v>26</v>
      </c>
      <c r="C2426" s="4">
        <v>1185732</v>
      </c>
      <c r="D2426" s="5">
        <v>44441</v>
      </c>
      <c r="E2426" s="4" t="s">
        <v>48</v>
      </c>
      <c r="F2426" s="4" t="s">
        <v>94</v>
      </c>
      <c r="G2426" s="4" t="s">
        <v>95</v>
      </c>
      <c r="H2426" s="6" t="s">
        <v>23</v>
      </c>
      <c r="I2426" s="7">
        <v>45</v>
      </c>
      <c r="J2426" s="8">
        <v>700</v>
      </c>
      <c r="K2426" s="9">
        <v>315000.00000000006</v>
      </c>
      <c r="L2426" s="9">
        <v>157500.00000000003</v>
      </c>
      <c r="M2426" s="10">
        <v>0.5</v>
      </c>
      <c r="N2426" s="4" t="s">
        <v>83</v>
      </c>
    </row>
    <row r="2427" spans="2:14" ht="14.25" customHeight="1" x14ac:dyDescent="0.35">
      <c r="B2427" s="4" t="s">
        <v>26</v>
      </c>
      <c r="C2427" s="4">
        <v>1185732</v>
      </c>
      <c r="D2427" s="5">
        <v>44473</v>
      </c>
      <c r="E2427" s="4" t="s">
        <v>48</v>
      </c>
      <c r="F2427" s="4" t="s">
        <v>94</v>
      </c>
      <c r="G2427" s="4" t="s">
        <v>95</v>
      </c>
      <c r="H2427" s="6" t="s">
        <v>17</v>
      </c>
      <c r="I2427" s="7">
        <v>45</v>
      </c>
      <c r="J2427" s="8">
        <v>875</v>
      </c>
      <c r="K2427" s="9">
        <v>393750.00000000006</v>
      </c>
      <c r="L2427" s="9">
        <v>157500.00000000003</v>
      </c>
      <c r="M2427" s="10">
        <v>0.4</v>
      </c>
      <c r="N2427" s="4" t="s">
        <v>83</v>
      </c>
    </row>
    <row r="2428" spans="2:14" ht="14.25" customHeight="1" x14ac:dyDescent="0.35">
      <c r="B2428" s="4" t="s">
        <v>26</v>
      </c>
      <c r="C2428" s="4">
        <v>1185732</v>
      </c>
      <c r="D2428" s="5">
        <v>44473</v>
      </c>
      <c r="E2428" s="4" t="s">
        <v>48</v>
      </c>
      <c r="F2428" s="4" t="s">
        <v>94</v>
      </c>
      <c r="G2428" s="4" t="s">
        <v>95</v>
      </c>
      <c r="H2428" s="6" t="s">
        <v>19</v>
      </c>
      <c r="I2428" s="7">
        <v>35</v>
      </c>
      <c r="J2428" s="8">
        <v>700</v>
      </c>
      <c r="K2428" s="9">
        <v>245000.00000000006</v>
      </c>
      <c r="L2428" s="9">
        <v>85750.000000000015</v>
      </c>
      <c r="M2428" s="10">
        <v>0.35</v>
      </c>
      <c r="N2428" s="4" t="s">
        <v>83</v>
      </c>
    </row>
    <row r="2429" spans="2:14" ht="14.25" customHeight="1" x14ac:dyDescent="0.35">
      <c r="B2429" s="4" t="s">
        <v>26</v>
      </c>
      <c r="C2429" s="4">
        <v>1185732</v>
      </c>
      <c r="D2429" s="5">
        <v>44473</v>
      </c>
      <c r="E2429" s="4" t="s">
        <v>48</v>
      </c>
      <c r="F2429" s="4" t="s">
        <v>94</v>
      </c>
      <c r="G2429" s="4" t="s">
        <v>95</v>
      </c>
      <c r="H2429" s="6" t="s">
        <v>20</v>
      </c>
      <c r="I2429" s="7">
        <v>35</v>
      </c>
      <c r="J2429" s="8">
        <v>575</v>
      </c>
      <c r="K2429" s="9">
        <v>201250.00000000003</v>
      </c>
      <c r="L2429" s="9">
        <v>80500.000000000015</v>
      </c>
      <c r="M2429" s="10">
        <v>0.4</v>
      </c>
      <c r="N2429" s="4" t="s">
        <v>83</v>
      </c>
    </row>
    <row r="2430" spans="2:14" ht="14.25" customHeight="1" x14ac:dyDescent="0.35">
      <c r="B2430" s="4" t="s">
        <v>26</v>
      </c>
      <c r="C2430" s="4">
        <v>1185732</v>
      </c>
      <c r="D2430" s="5">
        <v>44473</v>
      </c>
      <c r="E2430" s="4" t="s">
        <v>48</v>
      </c>
      <c r="F2430" s="4" t="s">
        <v>94</v>
      </c>
      <c r="G2430" s="4" t="s">
        <v>95</v>
      </c>
      <c r="H2430" s="6" t="s">
        <v>21</v>
      </c>
      <c r="I2430" s="7">
        <v>35</v>
      </c>
      <c r="J2430" s="8">
        <v>550</v>
      </c>
      <c r="K2430" s="9">
        <v>192500.00000000003</v>
      </c>
      <c r="L2430" s="9">
        <v>77000.000000000015</v>
      </c>
      <c r="M2430" s="10">
        <v>0.4</v>
      </c>
      <c r="N2430" s="4" t="s">
        <v>83</v>
      </c>
    </row>
    <row r="2431" spans="2:14" ht="14.25" customHeight="1" x14ac:dyDescent="0.35">
      <c r="B2431" s="4" t="s">
        <v>26</v>
      </c>
      <c r="C2431" s="4">
        <v>1185732</v>
      </c>
      <c r="D2431" s="5">
        <v>44473</v>
      </c>
      <c r="E2431" s="4" t="s">
        <v>48</v>
      </c>
      <c r="F2431" s="4" t="s">
        <v>94</v>
      </c>
      <c r="G2431" s="4" t="s">
        <v>95</v>
      </c>
      <c r="H2431" s="6" t="s">
        <v>22</v>
      </c>
      <c r="I2431" s="7">
        <v>45</v>
      </c>
      <c r="J2431" s="8">
        <v>550</v>
      </c>
      <c r="K2431" s="9">
        <v>247500.00000000003</v>
      </c>
      <c r="L2431" s="9">
        <v>86625</v>
      </c>
      <c r="M2431" s="10">
        <v>0.35</v>
      </c>
      <c r="N2431" s="4" t="s">
        <v>83</v>
      </c>
    </row>
    <row r="2432" spans="2:14"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5">
      <c r="B2433" s="4" t="s">
        <v>26</v>
      </c>
      <c r="C2433" s="4">
        <v>1185732</v>
      </c>
      <c r="D2433" s="5">
        <v>44503</v>
      </c>
      <c r="E2433" s="4" t="s">
        <v>48</v>
      </c>
      <c r="F2433" s="4" t="s">
        <v>94</v>
      </c>
      <c r="G2433" s="4" t="s">
        <v>95</v>
      </c>
      <c r="H2433" s="6" t="s">
        <v>17</v>
      </c>
      <c r="I2433" s="7">
        <v>45</v>
      </c>
      <c r="J2433" s="8">
        <v>825</v>
      </c>
      <c r="K2433" s="9">
        <v>371250.00000000006</v>
      </c>
      <c r="L2433" s="9">
        <v>148500.00000000003</v>
      </c>
      <c r="M2433" s="10">
        <v>0.4</v>
      </c>
      <c r="N2433" s="4" t="s">
        <v>83</v>
      </c>
    </row>
    <row r="2434" spans="2:14" ht="14.25" customHeight="1" x14ac:dyDescent="0.35">
      <c r="B2434" s="4" t="s">
        <v>26</v>
      </c>
      <c r="C2434" s="4">
        <v>1185732</v>
      </c>
      <c r="D2434" s="5">
        <v>44503</v>
      </c>
      <c r="E2434" s="4" t="s">
        <v>48</v>
      </c>
      <c r="F2434" s="4" t="s">
        <v>94</v>
      </c>
      <c r="G2434" s="4" t="s">
        <v>95</v>
      </c>
      <c r="H2434" s="6" t="s">
        <v>19</v>
      </c>
      <c r="I2434" s="7">
        <v>35</v>
      </c>
      <c r="J2434" s="8">
        <v>650</v>
      </c>
      <c r="K2434" s="9">
        <v>227500.00000000006</v>
      </c>
      <c r="L2434" s="9">
        <v>79625.000000000015</v>
      </c>
      <c r="M2434" s="10">
        <v>0.35</v>
      </c>
      <c r="N2434" s="4" t="s">
        <v>83</v>
      </c>
    </row>
    <row r="2435" spans="2:14" ht="14.25" customHeight="1" x14ac:dyDescent="0.35">
      <c r="B2435" s="4" t="s">
        <v>26</v>
      </c>
      <c r="C2435" s="4">
        <v>1185732</v>
      </c>
      <c r="D2435" s="5">
        <v>44503</v>
      </c>
      <c r="E2435" s="4" t="s">
        <v>48</v>
      </c>
      <c r="F2435" s="4" t="s">
        <v>94</v>
      </c>
      <c r="G2435" s="4" t="s">
        <v>95</v>
      </c>
      <c r="H2435" s="6" t="s">
        <v>20</v>
      </c>
      <c r="I2435" s="7">
        <v>40</v>
      </c>
      <c r="J2435" s="8">
        <v>595</v>
      </c>
      <c r="K2435" s="9">
        <v>238000.00000000009</v>
      </c>
      <c r="L2435" s="9">
        <v>95200.000000000044</v>
      </c>
      <c r="M2435" s="10">
        <v>0.4</v>
      </c>
      <c r="N2435" s="4" t="s">
        <v>83</v>
      </c>
    </row>
    <row r="2436" spans="2:14" ht="14.25" customHeight="1" x14ac:dyDescent="0.35">
      <c r="B2436" s="4" t="s">
        <v>26</v>
      </c>
      <c r="C2436" s="4">
        <v>1185732</v>
      </c>
      <c r="D2436" s="5">
        <v>44503</v>
      </c>
      <c r="E2436" s="4" t="s">
        <v>48</v>
      </c>
      <c r="F2436" s="4" t="s">
        <v>94</v>
      </c>
      <c r="G2436" s="4" t="s">
        <v>95</v>
      </c>
      <c r="H2436" s="6" t="s">
        <v>21</v>
      </c>
      <c r="I2436" s="7">
        <v>60</v>
      </c>
      <c r="J2436" s="8">
        <v>650</v>
      </c>
      <c r="K2436" s="9">
        <v>390000.00000000012</v>
      </c>
      <c r="L2436" s="9">
        <v>156000.00000000006</v>
      </c>
      <c r="M2436" s="10">
        <v>0.4</v>
      </c>
      <c r="N2436" s="4" t="s">
        <v>83</v>
      </c>
    </row>
    <row r="2437" spans="2:14" ht="14.25" customHeight="1" x14ac:dyDescent="0.35">
      <c r="B2437" s="4" t="s">
        <v>26</v>
      </c>
      <c r="C2437" s="4">
        <v>1185732</v>
      </c>
      <c r="D2437" s="5">
        <v>44503</v>
      </c>
      <c r="E2437" s="4" t="s">
        <v>48</v>
      </c>
      <c r="F2437" s="4" t="s">
        <v>94</v>
      </c>
      <c r="G2437" s="4" t="s">
        <v>95</v>
      </c>
      <c r="H2437" s="6" t="s">
        <v>22</v>
      </c>
      <c r="I2437" s="7">
        <v>75</v>
      </c>
      <c r="J2437" s="8">
        <v>625</v>
      </c>
      <c r="K2437" s="9">
        <v>468750.00000000012</v>
      </c>
      <c r="L2437" s="9">
        <v>164062.50000000003</v>
      </c>
      <c r="M2437" s="10">
        <v>0.35</v>
      </c>
      <c r="N2437" s="4" t="s">
        <v>83</v>
      </c>
    </row>
    <row r="2438" spans="2:14"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5">
      <c r="B2440" s="4" t="s">
        <v>26</v>
      </c>
      <c r="C2440" s="4">
        <v>1185732</v>
      </c>
      <c r="D2440" s="5">
        <v>44532</v>
      </c>
      <c r="E2440" s="4" t="s">
        <v>48</v>
      </c>
      <c r="F2440" s="4" t="s">
        <v>94</v>
      </c>
      <c r="G2440" s="4" t="s">
        <v>95</v>
      </c>
      <c r="H2440" s="6" t="s">
        <v>19</v>
      </c>
      <c r="I2440" s="7">
        <v>60</v>
      </c>
      <c r="J2440" s="8">
        <v>775</v>
      </c>
      <c r="K2440" s="9">
        <v>465000.00000000006</v>
      </c>
      <c r="L2440" s="9">
        <v>162750</v>
      </c>
      <c r="M2440" s="10">
        <v>0.35</v>
      </c>
      <c r="N2440" s="4" t="s">
        <v>83</v>
      </c>
    </row>
    <row r="2441" spans="2:14" ht="14.25" customHeight="1" x14ac:dyDescent="0.35">
      <c r="B2441" s="4" t="s">
        <v>61</v>
      </c>
      <c r="C2441" s="4">
        <v>1185732</v>
      </c>
      <c r="D2441" s="5">
        <v>44532</v>
      </c>
      <c r="E2441" s="4" t="s">
        <v>48</v>
      </c>
      <c r="F2441" s="4" t="s">
        <v>94</v>
      </c>
      <c r="G2441" s="4" t="s">
        <v>95</v>
      </c>
      <c r="H2441" s="6" t="s">
        <v>20</v>
      </c>
      <c r="I2441" s="7">
        <v>60</v>
      </c>
      <c r="J2441" s="8">
        <v>725</v>
      </c>
      <c r="K2441" s="9">
        <v>435000.00000000006</v>
      </c>
      <c r="L2441" s="9">
        <v>174000.00000000003</v>
      </c>
      <c r="M2441" s="10">
        <v>0.4</v>
      </c>
      <c r="N2441" s="4" t="s">
        <v>83</v>
      </c>
    </row>
    <row r="2442" spans="2:14" ht="14.25" customHeight="1" x14ac:dyDescent="0.35">
      <c r="B2442" s="4" t="s">
        <v>61</v>
      </c>
      <c r="C2442" s="4">
        <v>1185732</v>
      </c>
      <c r="D2442" s="5">
        <v>44532</v>
      </c>
      <c r="E2442" s="4" t="s">
        <v>48</v>
      </c>
      <c r="F2442" s="4" t="s">
        <v>94</v>
      </c>
      <c r="G2442" s="4" t="s">
        <v>95</v>
      </c>
      <c r="H2442" s="6" t="s">
        <v>21</v>
      </c>
      <c r="I2442" s="7">
        <v>60</v>
      </c>
      <c r="J2442" s="8">
        <v>675</v>
      </c>
      <c r="K2442" s="9">
        <v>405000.00000000006</v>
      </c>
      <c r="L2442" s="9">
        <v>162000.00000000003</v>
      </c>
      <c r="M2442" s="10">
        <v>0.4</v>
      </c>
      <c r="N2442" s="4" t="s">
        <v>83</v>
      </c>
    </row>
    <row r="2443" spans="2:14"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5">
      <c r="B2447" s="4" t="s">
        <v>61</v>
      </c>
      <c r="C2447" s="4">
        <v>1185732</v>
      </c>
      <c r="D2447" s="5">
        <v>44209</v>
      </c>
      <c r="E2447" s="4" t="s">
        <v>48</v>
      </c>
      <c r="F2447" s="4" t="s">
        <v>94</v>
      </c>
      <c r="G2447" s="4" t="s">
        <v>95</v>
      </c>
      <c r="H2447" s="6" t="s">
        <v>20</v>
      </c>
      <c r="I2447" s="7">
        <v>25</v>
      </c>
      <c r="J2447" s="8">
        <v>575</v>
      </c>
      <c r="K2447" s="9">
        <v>143750.00000000003</v>
      </c>
      <c r="L2447" s="9">
        <v>57500.000000000015</v>
      </c>
      <c r="M2447" s="10">
        <v>0.4</v>
      </c>
      <c r="N2447" s="4" t="s">
        <v>83</v>
      </c>
    </row>
    <row r="2448" spans="2:14"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5">
      <c r="B2453" s="4" t="s">
        <v>61</v>
      </c>
      <c r="C2453" s="4">
        <v>1185732</v>
      </c>
      <c r="D2453" s="5">
        <v>44238</v>
      </c>
      <c r="E2453" s="4" t="s">
        <v>48</v>
      </c>
      <c r="F2453" s="4" t="s">
        <v>94</v>
      </c>
      <c r="G2453" s="4" t="s">
        <v>95</v>
      </c>
      <c r="H2453" s="6" t="s">
        <v>20</v>
      </c>
      <c r="I2453" s="7">
        <v>25</v>
      </c>
      <c r="J2453" s="8">
        <v>525</v>
      </c>
      <c r="K2453" s="9">
        <v>131250.00000000003</v>
      </c>
      <c r="L2453" s="9">
        <v>52500.000000000015</v>
      </c>
      <c r="M2453" s="10">
        <v>0.4</v>
      </c>
      <c r="N2453" s="4" t="s">
        <v>83</v>
      </c>
    </row>
    <row r="2454" spans="2:14"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5">
      <c r="B2460" s="4" t="s">
        <v>61</v>
      </c>
      <c r="C2460" s="4">
        <v>1185732</v>
      </c>
      <c r="D2460" s="5">
        <v>44264</v>
      </c>
      <c r="E2460" s="4" t="s">
        <v>36</v>
      </c>
      <c r="F2460" s="4" t="s">
        <v>96</v>
      </c>
      <c r="G2460" s="4" t="s">
        <v>97</v>
      </c>
      <c r="H2460" s="6" t="s">
        <v>21</v>
      </c>
      <c r="I2460" s="7">
        <v>25</v>
      </c>
      <c r="J2460" s="8">
        <v>325</v>
      </c>
      <c r="K2460" s="9">
        <v>81249.999999999971</v>
      </c>
      <c r="L2460" s="9">
        <v>32499.999999999989</v>
      </c>
      <c r="M2460" s="10">
        <v>0.4</v>
      </c>
      <c r="N2460" s="4" t="s">
        <v>83</v>
      </c>
    </row>
    <row r="2461" spans="2:14" ht="14.25" customHeight="1" x14ac:dyDescent="0.35">
      <c r="B2461" s="4" t="s">
        <v>61</v>
      </c>
      <c r="C2461" s="4">
        <v>1185732</v>
      </c>
      <c r="D2461" s="5">
        <v>44264</v>
      </c>
      <c r="E2461" s="4" t="s">
        <v>36</v>
      </c>
      <c r="F2461" s="4" t="s">
        <v>96</v>
      </c>
      <c r="G2461" s="4" t="s">
        <v>97</v>
      </c>
      <c r="H2461" s="6" t="s">
        <v>22</v>
      </c>
      <c r="I2461" s="7">
        <v>40</v>
      </c>
      <c r="J2461" s="8">
        <v>375</v>
      </c>
      <c r="K2461" s="9">
        <v>150000.00000000003</v>
      </c>
      <c r="L2461" s="9">
        <v>52500.000000000007</v>
      </c>
      <c r="M2461" s="10">
        <v>0.35</v>
      </c>
      <c r="N2461" s="4" t="s">
        <v>83</v>
      </c>
    </row>
    <row r="2462" spans="2:14"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5">
      <c r="B2466" s="4" t="s">
        <v>61</v>
      </c>
      <c r="C2466" s="4">
        <v>1185732</v>
      </c>
      <c r="D2466" s="5">
        <v>44296</v>
      </c>
      <c r="E2466" s="4" t="s">
        <v>36</v>
      </c>
      <c r="F2466" s="4" t="s">
        <v>96</v>
      </c>
      <c r="G2466" s="4" t="s">
        <v>97</v>
      </c>
      <c r="H2466" s="6" t="s">
        <v>21</v>
      </c>
      <c r="I2466" s="7">
        <v>25</v>
      </c>
      <c r="J2466" s="8">
        <v>350</v>
      </c>
      <c r="K2466" s="9">
        <v>87499.999999999971</v>
      </c>
      <c r="L2466" s="9">
        <v>34999.999999999993</v>
      </c>
      <c r="M2466" s="10">
        <v>0.4</v>
      </c>
      <c r="N2466" s="4" t="s">
        <v>83</v>
      </c>
    </row>
    <row r="2467" spans="2:14"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5">
      <c r="B2473" s="4" t="s">
        <v>61</v>
      </c>
      <c r="C2473" s="4">
        <v>1185732</v>
      </c>
      <c r="D2473" s="5">
        <v>44325</v>
      </c>
      <c r="E2473" s="4" t="s">
        <v>36</v>
      </c>
      <c r="F2473" s="4" t="s">
        <v>96</v>
      </c>
      <c r="G2473" s="4" t="s">
        <v>97</v>
      </c>
      <c r="H2473" s="6" t="s">
        <v>22</v>
      </c>
      <c r="I2473" s="7">
        <v>50</v>
      </c>
      <c r="J2473" s="8">
        <v>450</v>
      </c>
      <c r="K2473" s="9">
        <v>224999.99999999997</v>
      </c>
      <c r="L2473" s="9">
        <v>78749.999999999985</v>
      </c>
      <c r="M2473" s="10">
        <v>0.35</v>
      </c>
      <c r="N2473" s="4" t="s">
        <v>83</v>
      </c>
    </row>
    <row r="2474" spans="2:14" ht="14.25" customHeight="1" x14ac:dyDescent="0.35">
      <c r="B2474" s="4" t="s">
        <v>61</v>
      </c>
      <c r="C2474" s="4">
        <v>1185732</v>
      </c>
      <c r="D2474" s="5">
        <v>44325</v>
      </c>
      <c r="E2474" s="4" t="s">
        <v>36</v>
      </c>
      <c r="F2474" s="4" t="s">
        <v>96</v>
      </c>
      <c r="G2474" s="4" t="s">
        <v>97</v>
      </c>
      <c r="H2474" s="6" t="s">
        <v>23</v>
      </c>
      <c r="I2474" s="7">
        <v>55</v>
      </c>
      <c r="J2474" s="8">
        <v>550</v>
      </c>
      <c r="K2474" s="9">
        <v>302499.99999999994</v>
      </c>
      <c r="L2474" s="9">
        <v>151249.99999999997</v>
      </c>
      <c r="M2474" s="10">
        <v>0.5</v>
      </c>
      <c r="N2474" s="4" t="s">
        <v>83</v>
      </c>
    </row>
    <row r="2475" spans="2:14" ht="14.25" customHeight="1" x14ac:dyDescent="0.35">
      <c r="B2475" s="4" t="s">
        <v>61</v>
      </c>
      <c r="C2475" s="4">
        <v>1185732</v>
      </c>
      <c r="D2475" s="5">
        <v>44358</v>
      </c>
      <c r="E2475" s="4" t="s">
        <v>36</v>
      </c>
      <c r="F2475" s="4" t="s">
        <v>96</v>
      </c>
      <c r="G2475" s="4" t="s">
        <v>97</v>
      </c>
      <c r="H2475" s="6" t="s">
        <v>17</v>
      </c>
      <c r="I2475" s="7">
        <v>50</v>
      </c>
      <c r="J2475" s="8">
        <v>800</v>
      </c>
      <c r="K2475" s="9">
        <v>399999.99999999994</v>
      </c>
      <c r="L2475" s="9">
        <v>160000</v>
      </c>
      <c r="M2475" s="10">
        <v>0.4</v>
      </c>
      <c r="N2475" s="4" t="s">
        <v>83</v>
      </c>
    </row>
    <row r="2476" spans="2:14"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5">
      <c r="B2482" s="4" t="s">
        <v>61</v>
      </c>
      <c r="C2482" s="4">
        <v>1185732</v>
      </c>
      <c r="D2482" s="5">
        <v>44386</v>
      </c>
      <c r="E2482" s="4" t="s">
        <v>36</v>
      </c>
      <c r="F2482" s="4" t="s">
        <v>96</v>
      </c>
      <c r="G2482" s="4" t="s">
        <v>97</v>
      </c>
      <c r="H2482" s="6" t="s">
        <v>19</v>
      </c>
      <c r="I2482" s="7">
        <v>60</v>
      </c>
      <c r="J2482" s="8">
        <v>650</v>
      </c>
      <c r="K2482" s="9">
        <v>390000.00000000006</v>
      </c>
      <c r="L2482" s="9">
        <v>136500</v>
      </c>
      <c r="M2482" s="10">
        <v>0.35</v>
      </c>
      <c r="N2482" s="4" t="s">
        <v>83</v>
      </c>
    </row>
    <row r="2483" spans="2:14" ht="14.25" customHeight="1" x14ac:dyDescent="0.35">
      <c r="B2483" s="4" t="s">
        <v>61</v>
      </c>
      <c r="C2483" s="4">
        <v>1185732</v>
      </c>
      <c r="D2483" s="5">
        <v>44386</v>
      </c>
      <c r="E2483" s="4" t="s">
        <v>36</v>
      </c>
      <c r="F2483" s="4" t="s">
        <v>96</v>
      </c>
      <c r="G2483" s="4" t="s">
        <v>97</v>
      </c>
      <c r="H2483" s="6" t="s">
        <v>20</v>
      </c>
      <c r="I2483" s="7">
        <v>55</v>
      </c>
      <c r="J2483" s="8">
        <v>575</v>
      </c>
      <c r="K2483" s="9">
        <v>316250.00000000006</v>
      </c>
      <c r="L2483" s="9">
        <v>126500.00000000003</v>
      </c>
      <c r="M2483" s="10">
        <v>0.4</v>
      </c>
      <c r="N2483" s="4" t="s">
        <v>83</v>
      </c>
    </row>
    <row r="2484" spans="2:14" ht="14.25" customHeight="1" x14ac:dyDescent="0.35">
      <c r="B2484" s="4" t="s">
        <v>61</v>
      </c>
      <c r="C2484" s="4">
        <v>1185732</v>
      </c>
      <c r="D2484" s="5">
        <v>44386</v>
      </c>
      <c r="E2484" s="4" t="s">
        <v>36</v>
      </c>
      <c r="F2484" s="4" t="s">
        <v>96</v>
      </c>
      <c r="G2484" s="4" t="s">
        <v>97</v>
      </c>
      <c r="H2484" s="6" t="s">
        <v>21</v>
      </c>
      <c r="I2484" s="7">
        <v>55</v>
      </c>
      <c r="J2484" s="8">
        <v>525</v>
      </c>
      <c r="K2484" s="9">
        <v>288750.00000000006</v>
      </c>
      <c r="L2484" s="9">
        <v>115500.00000000003</v>
      </c>
      <c r="M2484" s="10">
        <v>0.4</v>
      </c>
      <c r="N2484" s="4" t="s">
        <v>83</v>
      </c>
    </row>
    <row r="2485" spans="2:14"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5">
      <c r="B2488" s="4" t="s">
        <v>61</v>
      </c>
      <c r="C2488" s="4">
        <v>1185732</v>
      </c>
      <c r="D2488" s="5">
        <v>44418</v>
      </c>
      <c r="E2488" s="4" t="s">
        <v>36</v>
      </c>
      <c r="F2488" s="4" t="s">
        <v>96</v>
      </c>
      <c r="G2488" s="4" t="s">
        <v>97</v>
      </c>
      <c r="H2488" s="6" t="s">
        <v>19</v>
      </c>
      <c r="I2488" s="7">
        <v>60</v>
      </c>
      <c r="J2488" s="8">
        <v>650</v>
      </c>
      <c r="K2488" s="9">
        <v>390000.00000000006</v>
      </c>
      <c r="L2488" s="9">
        <v>136500</v>
      </c>
      <c r="M2488" s="10">
        <v>0.35</v>
      </c>
      <c r="N2488" s="4" t="s">
        <v>83</v>
      </c>
    </row>
    <row r="2489" spans="2:14" ht="14.25" customHeight="1" x14ac:dyDescent="0.35">
      <c r="B2489" s="4" t="s">
        <v>61</v>
      </c>
      <c r="C2489" s="4">
        <v>1185732</v>
      </c>
      <c r="D2489" s="5">
        <v>44418</v>
      </c>
      <c r="E2489" s="4" t="s">
        <v>36</v>
      </c>
      <c r="F2489" s="4" t="s">
        <v>96</v>
      </c>
      <c r="G2489" s="4" t="s">
        <v>97</v>
      </c>
      <c r="H2489" s="6" t="s">
        <v>20</v>
      </c>
      <c r="I2489" s="7">
        <v>55</v>
      </c>
      <c r="J2489" s="8">
        <v>575</v>
      </c>
      <c r="K2489" s="9">
        <v>316250.00000000006</v>
      </c>
      <c r="L2489" s="9">
        <v>126500.00000000003</v>
      </c>
      <c r="M2489" s="10">
        <v>0.4</v>
      </c>
      <c r="N2489" s="4" t="s">
        <v>83</v>
      </c>
    </row>
    <row r="2490" spans="2:14"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5">
      <c r="B2491" s="4" t="s">
        <v>61</v>
      </c>
      <c r="C2491" s="4">
        <v>1185732</v>
      </c>
      <c r="D2491" s="5">
        <v>44418</v>
      </c>
      <c r="E2491" s="4" t="s">
        <v>36</v>
      </c>
      <c r="F2491" s="4" t="s">
        <v>96</v>
      </c>
      <c r="G2491" s="4" t="s">
        <v>97</v>
      </c>
      <c r="H2491" s="6" t="s">
        <v>22</v>
      </c>
      <c r="I2491" s="7">
        <v>55</v>
      </c>
      <c r="J2491" s="8">
        <v>500</v>
      </c>
      <c r="K2491" s="9">
        <v>275000.00000000006</v>
      </c>
      <c r="L2491" s="9">
        <v>96250.000000000015</v>
      </c>
      <c r="M2491" s="10">
        <v>0.35</v>
      </c>
      <c r="N2491" s="4" t="s">
        <v>83</v>
      </c>
    </row>
    <row r="2492" spans="2:14" ht="14.25" customHeight="1" x14ac:dyDescent="0.35">
      <c r="B2492" s="4" t="s">
        <v>61</v>
      </c>
      <c r="C2492" s="4">
        <v>1185732</v>
      </c>
      <c r="D2492" s="5">
        <v>44418</v>
      </c>
      <c r="E2492" s="4" t="s">
        <v>36</v>
      </c>
      <c r="F2492" s="4" t="s">
        <v>96</v>
      </c>
      <c r="G2492" s="4" t="s">
        <v>97</v>
      </c>
      <c r="H2492" s="6" t="s">
        <v>23</v>
      </c>
      <c r="I2492" s="7">
        <v>60</v>
      </c>
      <c r="J2492" s="8">
        <v>675</v>
      </c>
      <c r="K2492" s="9">
        <v>405000.00000000006</v>
      </c>
      <c r="L2492" s="9">
        <v>202500.00000000003</v>
      </c>
      <c r="M2492" s="10">
        <v>0.5</v>
      </c>
      <c r="N2492" s="4" t="s">
        <v>83</v>
      </c>
    </row>
    <row r="2493" spans="2:14" ht="14.25" customHeight="1" x14ac:dyDescent="0.35">
      <c r="B2493" s="4" t="s">
        <v>61</v>
      </c>
      <c r="C2493" s="4">
        <v>1185732</v>
      </c>
      <c r="D2493" s="5">
        <v>44448</v>
      </c>
      <c r="E2493" s="4" t="s">
        <v>36</v>
      </c>
      <c r="F2493" s="4" t="s">
        <v>96</v>
      </c>
      <c r="G2493" s="4" t="s">
        <v>97</v>
      </c>
      <c r="H2493" s="6" t="s">
        <v>17</v>
      </c>
      <c r="I2493" s="7">
        <v>55</v>
      </c>
      <c r="J2493" s="8">
        <v>775</v>
      </c>
      <c r="K2493" s="9">
        <v>426250.00000000006</v>
      </c>
      <c r="L2493" s="9">
        <v>170500.00000000003</v>
      </c>
      <c r="M2493" s="10">
        <v>0.4</v>
      </c>
      <c r="N2493" s="4" t="s">
        <v>83</v>
      </c>
    </row>
    <row r="2494" spans="2:14" ht="14.25" customHeight="1" x14ac:dyDescent="0.35">
      <c r="B2494" s="4" t="s">
        <v>61</v>
      </c>
      <c r="C2494" s="4">
        <v>1185732</v>
      </c>
      <c r="D2494" s="5">
        <v>44448</v>
      </c>
      <c r="E2494" s="4" t="s">
        <v>36</v>
      </c>
      <c r="F2494" s="4" t="s">
        <v>96</v>
      </c>
      <c r="G2494" s="4" t="s">
        <v>97</v>
      </c>
      <c r="H2494" s="6" t="s">
        <v>19</v>
      </c>
      <c r="I2494" s="7">
        <v>50</v>
      </c>
      <c r="J2494" s="8">
        <v>575</v>
      </c>
      <c r="K2494" s="9">
        <v>287500.00000000006</v>
      </c>
      <c r="L2494" s="9">
        <v>100625.00000000001</v>
      </c>
      <c r="M2494" s="10">
        <v>0.35</v>
      </c>
      <c r="N2494" s="4" t="s">
        <v>83</v>
      </c>
    </row>
    <row r="2495" spans="2:14" ht="14.25" customHeight="1" x14ac:dyDescent="0.35">
      <c r="B2495" s="4" t="s">
        <v>61</v>
      </c>
      <c r="C2495" s="4">
        <v>1185732</v>
      </c>
      <c r="D2495" s="5">
        <v>44448</v>
      </c>
      <c r="E2495" s="4" t="s">
        <v>36</v>
      </c>
      <c r="F2495" s="4" t="s">
        <v>96</v>
      </c>
      <c r="G2495" s="4" t="s">
        <v>97</v>
      </c>
      <c r="H2495" s="6" t="s">
        <v>20</v>
      </c>
      <c r="I2495" s="7">
        <v>25</v>
      </c>
      <c r="J2495" s="8">
        <v>475</v>
      </c>
      <c r="K2495" s="9">
        <v>118750.00000000003</v>
      </c>
      <c r="L2495" s="9">
        <v>47500.000000000015</v>
      </c>
      <c r="M2495" s="10">
        <v>0.4</v>
      </c>
      <c r="N2495" s="4" t="s">
        <v>83</v>
      </c>
    </row>
    <row r="2496" spans="2:14" ht="14.25" customHeight="1" x14ac:dyDescent="0.35">
      <c r="B2496" s="4" t="s">
        <v>61</v>
      </c>
      <c r="C2496" s="4">
        <v>1185732</v>
      </c>
      <c r="D2496" s="5">
        <v>44448</v>
      </c>
      <c r="E2496" s="4" t="s">
        <v>36</v>
      </c>
      <c r="F2496" s="4" t="s">
        <v>96</v>
      </c>
      <c r="G2496" s="4" t="s">
        <v>97</v>
      </c>
      <c r="H2496" s="6" t="s">
        <v>21</v>
      </c>
      <c r="I2496" s="7">
        <v>25</v>
      </c>
      <c r="J2496" s="8">
        <v>450</v>
      </c>
      <c r="K2496" s="9">
        <v>112500.00000000003</v>
      </c>
      <c r="L2496" s="9">
        <v>45000.000000000015</v>
      </c>
      <c r="M2496" s="10">
        <v>0.4</v>
      </c>
      <c r="N2496" s="4" t="s">
        <v>83</v>
      </c>
    </row>
    <row r="2497" spans="2:14"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5">
      <c r="B2498" s="4" t="s">
        <v>61</v>
      </c>
      <c r="C2498" s="4">
        <v>1185732</v>
      </c>
      <c r="D2498" s="5">
        <v>44448</v>
      </c>
      <c r="E2498" s="4" t="s">
        <v>36</v>
      </c>
      <c r="F2498" s="4" t="s">
        <v>96</v>
      </c>
      <c r="G2498" s="4" t="s">
        <v>97</v>
      </c>
      <c r="H2498" s="6" t="s">
        <v>23</v>
      </c>
      <c r="I2498" s="7">
        <v>40</v>
      </c>
      <c r="J2498" s="8">
        <v>550</v>
      </c>
      <c r="K2498" s="9">
        <v>220000.00000000003</v>
      </c>
      <c r="L2498" s="9">
        <v>110000.00000000001</v>
      </c>
      <c r="M2498" s="10">
        <v>0.5</v>
      </c>
      <c r="N2498" s="4" t="s">
        <v>83</v>
      </c>
    </row>
    <row r="2499" spans="2:14" ht="14.25" customHeight="1" x14ac:dyDescent="0.35">
      <c r="B2499" s="4" t="s">
        <v>61</v>
      </c>
      <c r="C2499" s="4">
        <v>1185732</v>
      </c>
      <c r="D2499" s="5">
        <v>44480</v>
      </c>
      <c r="E2499" s="4" t="s">
        <v>36</v>
      </c>
      <c r="F2499" s="4" t="s">
        <v>96</v>
      </c>
      <c r="G2499" s="4" t="s">
        <v>97</v>
      </c>
      <c r="H2499" s="6" t="s">
        <v>17</v>
      </c>
      <c r="I2499" s="7">
        <v>40</v>
      </c>
      <c r="J2499" s="8">
        <v>725</v>
      </c>
      <c r="K2499" s="9">
        <v>290000.00000000006</v>
      </c>
      <c r="L2499" s="9">
        <v>116000.00000000003</v>
      </c>
      <c r="M2499" s="10">
        <v>0.4</v>
      </c>
      <c r="N2499" s="4" t="s">
        <v>83</v>
      </c>
    </row>
    <row r="2500" spans="2:14" ht="14.25" customHeight="1" x14ac:dyDescent="0.35">
      <c r="B2500" s="4" t="s">
        <v>61</v>
      </c>
      <c r="C2500" s="4">
        <v>1185732</v>
      </c>
      <c r="D2500" s="5">
        <v>44480</v>
      </c>
      <c r="E2500" s="4" t="s">
        <v>36</v>
      </c>
      <c r="F2500" s="4" t="s">
        <v>96</v>
      </c>
      <c r="G2500" s="4" t="s">
        <v>97</v>
      </c>
      <c r="H2500" s="6" t="s">
        <v>19</v>
      </c>
      <c r="I2500" s="7">
        <v>30</v>
      </c>
      <c r="J2500" s="8">
        <v>550</v>
      </c>
      <c r="K2500" s="9">
        <v>165000.00000000006</v>
      </c>
      <c r="L2500" s="9">
        <v>57750.000000000015</v>
      </c>
      <c r="M2500" s="10">
        <v>0.35</v>
      </c>
      <c r="N2500" s="4" t="s">
        <v>83</v>
      </c>
    </row>
    <row r="2501" spans="2:14" ht="14.25" customHeight="1" x14ac:dyDescent="0.35">
      <c r="B2501" s="4" t="s">
        <v>61</v>
      </c>
      <c r="C2501" s="4">
        <v>1185732</v>
      </c>
      <c r="D2501" s="5">
        <v>44480</v>
      </c>
      <c r="E2501" s="4" t="s">
        <v>36</v>
      </c>
      <c r="F2501" s="4" t="s">
        <v>96</v>
      </c>
      <c r="G2501" s="4" t="s">
        <v>97</v>
      </c>
      <c r="H2501" s="6" t="s">
        <v>20</v>
      </c>
      <c r="I2501" s="7">
        <v>30</v>
      </c>
      <c r="J2501" s="8">
        <v>425</v>
      </c>
      <c r="K2501" s="9">
        <v>127500.00000000004</v>
      </c>
      <c r="L2501" s="9">
        <v>51000.000000000022</v>
      </c>
      <c r="M2501" s="10">
        <v>0.4</v>
      </c>
      <c r="N2501" s="4" t="s">
        <v>83</v>
      </c>
    </row>
    <row r="2502" spans="2:14" ht="14.25" customHeight="1" x14ac:dyDescent="0.35">
      <c r="B2502" s="4" t="s">
        <v>61</v>
      </c>
      <c r="C2502" s="4">
        <v>1185732</v>
      </c>
      <c r="D2502" s="5">
        <v>44480</v>
      </c>
      <c r="E2502" s="4" t="s">
        <v>36</v>
      </c>
      <c r="F2502" s="4" t="s">
        <v>96</v>
      </c>
      <c r="G2502" s="4" t="s">
        <v>97</v>
      </c>
      <c r="H2502" s="6" t="s">
        <v>21</v>
      </c>
      <c r="I2502" s="7">
        <v>30</v>
      </c>
      <c r="J2502" s="8">
        <v>400</v>
      </c>
      <c r="K2502" s="9">
        <v>120000.00000000004</v>
      </c>
      <c r="L2502" s="9">
        <v>48000.000000000022</v>
      </c>
      <c r="M2502" s="10">
        <v>0.4</v>
      </c>
      <c r="N2502" s="4" t="s">
        <v>83</v>
      </c>
    </row>
    <row r="2503" spans="2:14" ht="14.25" customHeight="1" x14ac:dyDescent="0.35">
      <c r="B2503" s="4" t="s">
        <v>61</v>
      </c>
      <c r="C2503" s="4">
        <v>1185732</v>
      </c>
      <c r="D2503" s="5">
        <v>44480</v>
      </c>
      <c r="E2503" s="4" t="s">
        <v>36</v>
      </c>
      <c r="F2503" s="4" t="s">
        <v>96</v>
      </c>
      <c r="G2503" s="4" t="s">
        <v>97</v>
      </c>
      <c r="H2503" s="6" t="s">
        <v>22</v>
      </c>
      <c r="I2503" s="7">
        <v>40</v>
      </c>
      <c r="J2503" s="8">
        <v>400</v>
      </c>
      <c r="K2503" s="9">
        <v>160000.00000000003</v>
      </c>
      <c r="L2503" s="9">
        <v>56000.000000000007</v>
      </c>
      <c r="M2503" s="10">
        <v>0.35</v>
      </c>
      <c r="N2503" s="4" t="s">
        <v>83</v>
      </c>
    </row>
    <row r="2504" spans="2:14"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5">
      <c r="B2505" s="4" t="s">
        <v>61</v>
      </c>
      <c r="C2505" s="4">
        <v>1185732</v>
      </c>
      <c r="D2505" s="5">
        <v>44510</v>
      </c>
      <c r="E2505" s="4" t="s">
        <v>36</v>
      </c>
      <c r="F2505" s="4" t="s">
        <v>96</v>
      </c>
      <c r="G2505" s="4" t="s">
        <v>97</v>
      </c>
      <c r="H2505" s="6" t="s">
        <v>17</v>
      </c>
      <c r="I2505" s="7">
        <v>35</v>
      </c>
      <c r="J2505" s="8">
        <v>675</v>
      </c>
      <c r="K2505" s="9">
        <v>236250.00000000006</v>
      </c>
      <c r="L2505" s="9">
        <v>94500.000000000029</v>
      </c>
      <c r="M2505" s="10">
        <v>0.4</v>
      </c>
      <c r="N2505" s="4" t="s">
        <v>83</v>
      </c>
    </row>
    <row r="2506" spans="2:14" ht="14.25" customHeight="1" x14ac:dyDescent="0.35">
      <c r="B2506" s="4" t="s">
        <v>61</v>
      </c>
      <c r="C2506" s="4">
        <v>1185732</v>
      </c>
      <c r="D2506" s="5">
        <v>44510</v>
      </c>
      <c r="E2506" s="4" t="s">
        <v>36</v>
      </c>
      <c r="F2506" s="4" t="s">
        <v>96</v>
      </c>
      <c r="G2506" s="4" t="s">
        <v>97</v>
      </c>
      <c r="H2506" s="6" t="s">
        <v>19</v>
      </c>
      <c r="I2506" s="7">
        <v>25</v>
      </c>
      <c r="J2506" s="8">
        <v>500</v>
      </c>
      <c r="K2506" s="9">
        <v>125000.00000000006</v>
      </c>
      <c r="L2506" s="9">
        <v>43750.000000000015</v>
      </c>
      <c r="M2506" s="10">
        <v>0.35</v>
      </c>
      <c r="N2506" s="4" t="s">
        <v>83</v>
      </c>
    </row>
    <row r="2507" spans="2:14" ht="14.25" customHeight="1" x14ac:dyDescent="0.35">
      <c r="B2507" s="4" t="s">
        <v>61</v>
      </c>
      <c r="C2507" s="4">
        <v>1185732</v>
      </c>
      <c r="D2507" s="5">
        <v>44510</v>
      </c>
      <c r="E2507" s="4" t="s">
        <v>36</v>
      </c>
      <c r="F2507" s="4" t="s">
        <v>96</v>
      </c>
      <c r="G2507" s="4" t="s">
        <v>97</v>
      </c>
      <c r="H2507" s="6" t="s">
        <v>20</v>
      </c>
      <c r="I2507" s="7">
        <v>35</v>
      </c>
      <c r="J2507" s="8">
        <v>445</v>
      </c>
      <c r="K2507" s="9">
        <v>155750.00000000006</v>
      </c>
      <c r="L2507" s="9">
        <v>62300.000000000029</v>
      </c>
      <c r="M2507" s="10">
        <v>0.4</v>
      </c>
      <c r="N2507" s="4" t="s">
        <v>83</v>
      </c>
    </row>
    <row r="2508" spans="2:14" ht="14.25" customHeight="1" x14ac:dyDescent="0.35">
      <c r="B2508" s="4" t="s">
        <v>61</v>
      </c>
      <c r="C2508" s="4">
        <v>1185732</v>
      </c>
      <c r="D2508" s="5">
        <v>44510</v>
      </c>
      <c r="E2508" s="4" t="s">
        <v>36</v>
      </c>
      <c r="F2508" s="4" t="s">
        <v>96</v>
      </c>
      <c r="G2508" s="4" t="s">
        <v>97</v>
      </c>
      <c r="H2508" s="6" t="s">
        <v>21</v>
      </c>
      <c r="I2508" s="7">
        <v>65</v>
      </c>
      <c r="J2508" s="8">
        <v>500</v>
      </c>
      <c r="K2508" s="9">
        <v>325000.00000000012</v>
      </c>
      <c r="L2508" s="9">
        <v>130000.00000000006</v>
      </c>
      <c r="M2508" s="10">
        <v>0.4</v>
      </c>
      <c r="N2508" s="4" t="s">
        <v>83</v>
      </c>
    </row>
    <row r="2509" spans="2:14" ht="14.25" customHeight="1" x14ac:dyDescent="0.35">
      <c r="B2509" s="4" t="s">
        <v>61</v>
      </c>
      <c r="C2509" s="4">
        <v>1185732</v>
      </c>
      <c r="D2509" s="5">
        <v>44510</v>
      </c>
      <c r="E2509" s="4" t="s">
        <v>36</v>
      </c>
      <c r="F2509" s="4" t="s">
        <v>96</v>
      </c>
      <c r="G2509" s="4" t="s">
        <v>97</v>
      </c>
      <c r="H2509" s="6" t="s">
        <v>22</v>
      </c>
      <c r="I2509" s="7">
        <v>80</v>
      </c>
      <c r="J2509" s="8">
        <v>475</v>
      </c>
      <c r="K2509" s="9">
        <v>380000.00000000006</v>
      </c>
      <c r="L2509" s="9">
        <v>133000</v>
      </c>
      <c r="M2509" s="10">
        <v>0.35</v>
      </c>
      <c r="N2509" s="4" t="s">
        <v>83</v>
      </c>
    </row>
    <row r="2510" spans="2:14"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5">
      <c r="B2511" s="4" t="s">
        <v>61</v>
      </c>
      <c r="C2511" s="4">
        <v>1185732</v>
      </c>
      <c r="D2511" s="5">
        <v>44539</v>
      </c>
      <c r="E2511" s="4" t="s">
        <v>36</v>
      </c>
      <c r="F2511" s="4" t="s">
        <v>96</v>
      </c>
      <c r="G2511" s="4" t="s">
        <v>97</v>
      </c>
      <c r="H2511" s="6" t="s">
        <v>17</v>
      </c>
      <c r="I2511" s="7">
        <v>75</v>
      </c>
      <c r="J2511" s="8">
        <v>825</v>
      </c>
      <c r="K2511" s="9">
        <v>618750.00000000012</v>
      </c>
      <c r="L2511" s="9">
        <v>247500.00000000006</v>
      </c>
      <c r="M2511" s="10">
        <v>0.4</v>
      </c>
      <c r="N2511" s="4" t="s">
        <v>83</v>
      </c>
    </row>
    <row r="2512" spans="2:14" ht="14.25" customHeight="1" x14ac:dyDescent="0.35">
      <c r="B2512" s="4" t="s">
        <v>61</v>
      </c>
      <c r="C2512" s="4">
        <v>1185732</v>
      </c>
      <c r="D2512" s="5">
        <v>44539</v>
      </c>
      <c r="E2512" s="4" t="s">
        <v>36</v>
      </c>
      <c r="F2512" s="4" t="s">
        <v>96</v>
      </c>
      <c r="G2512" s="4" t="s">
        <v>97</v>
      </c>
      <c r="H2512" s="6" t="s">
        <v>19</v>
      </c>
      <c r="I2512" s="7">
        <v>65</v>
      </c>
      <c r="J2512" s="8">
        <v>625</v>
      </c>
      <c r="K2512" s="9">
        <v>406250.00000000012</v>
      </c>
      <c r="L2512" s="9">
        <v>142187.50000000003</v>
      </c>
      <c r="M2512" s="10">
        <v>0.35</v>
      </c>
      <c r="N2512" s="4" t="s">
        <v>83</v>
      </c>
    </row>
    <row r="2513" spans="2:14" ht="14.25" customHeight="1" x14ac:dyDescent="0.35">
      <c r="B2513" s="4" t="s">
        <v>30</v>
      </c>
      <c r="C2513" s="4">
        <v>1185732</v>
      </c>
      <c r="D2513" s="5">
        <v>44539</v>
      </c>
      <c r="E2513" s="4" t="s">
        <v>36</v>
      </c>
      <c r="F2513" s="4" t="s">
        <v>96</v>
      </c>
      <c r="G2513" s="4" t="s">
        <v>97</v>
      </c>
      <c r="H2513" s="6" t="s">
        <v>20</v>
      </c>
      <c r="I2513" s="7">
        <v>65</v>
      </c>
      <c r="J2513" s="8">
        <v>575</v>
      </c>
      <c r="K2513" s="9">
        <v>373750.00000000006</v>
      </c>
      <c r="L2513" s="9">
        <v>149500.00000000003</v>
      </c>
      <c r="M2513" s="10">
        <v>0.4</v>
      </c>
      <c r="N2513" s="4" t="s">
        <v>83</v>
      </c>
    </row>
    <row r="2514" spans="2:14" ht="14.25" customHeight="1" x14ac:dyDescent="0.35">
      <c r="B2514" s="4" t="s">
        <v>30</v>
      </c>
      <c r="C2514" s="4">
        <v>1185732</v>
      </c>
      <c r="D2514" s="5">
        <v>44539</v>
      </c>
      <c r="E2514" s="4" t="s">
        <v>36</v>
      </c>
      <c r="F2514" s="4" t="s">
        <v>96</v>
      </c>
      <c r="G2514" s="4" t="s">
        <v>97</v>
      </c>
      <c r="H2514" s="6" t="s">
        <v>21</v>
      </c>
      <c r="I2514" s="7">
        <v>65</v>
      </c>
      <c r="J2514" s="8">
        <v>525</v>
      </c>
      <c r="K2514" s="9">
        <v>341250.00000000006</v>
      </c>
      <c r="L2514" s="9">
        <v>136500.00000000003</v>
      </c>
      <c r="M2514" s="10">
        <v>0.4</v>
      </c>
      <c r="N2514" s="4" t="s">
        <v>83</v>
      </c>
    </row>
    <row r="2515" spans="2:14" ht="14.25" customHeight="1" x14ac:dyDescent="0.35">
      <c r="B2515" s="4" t="s">
        <v>30</v>
      </c>
      <c r="C2515" s="4">
        <v>1185732</v>
      </c>
      <c r="D2515" s="5">
        <v>44539</v>
      </c>
      <c r="E2515" s="4" t="s">
        <v>36</v>
      </c>
      <c r="F2515" s="4" t="s">
        <v>96</v>
      </c>
      <c r="G2515" s="4" t="s">
        <v>97</v>
      </c>
      <c r="H2515" s="6" t="s">
        <v>22</v>
      </c>
      <c r="I2515" s="7">
        <v>75</v>
      </c>
      <c r="J2515" s="8">
        <v>525</v>
      </c>
      <c r="K2515" s="9">
        <v>393750.00000000006</v>
      </c>
      <c r="L2515" s="9">
        <v>137812.5</v>
      </c>
      <c r="M2515" s="10">
        <v>0.35</v>
      </c>
      <c r="N2515" s="4" t="s">
        <v>83</v>
      </c>
    </row>
    <row r="2516" spans="2:14"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5">
      <c r="B2519" s="4" t="s">
        <v>61</v>
      </c>
      <c r="C2519" s="4">
        <v>1185732</v>
      </c>
      <c r="D2519" s="5">
        <v>44218</v>
      </c>
      <c r="E2519" s="4" t="s">
        <v>36</v>
      </c>
      <c r="F2519" s="4" t="s">
        <v>96</v>
      </c>
      <c r="G2519" s="4" t="s">
        <v>97</v>
      </c>
      <c r="H2519" s="6" t="s">
        <v>20</v>
      </c>
      <c r="I2519" s="7">
        <v>30</v>
      </c>
      <c r="J2519" s="8">
        <v>300</v>
      </c>
      <c r="K2519" s="9">
        <v>90000.000000000015</v>
      </c>
      <c r="L2519" s="9">
        <v>36000.000000000007</v>
      </c>
      <c r="M2519" s="10">
        <v>0.4</v>
      </c>
      <c r="N2519" s="4" t="s">
        <v>83</v>
      </c>
    </row>
    <row r="2520" spans="2:14"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5">
      <c r="B2521" s="4" t="s">
        <v>61</v>
      </c>
      <c r="C2521" s="4">
        <v>1185732</v>
      </c>
      <c r="D2521" s="5">
        <v>44218</v>
      </c>
      <c r="E2521" s="4" t="s">
        <v>36</v>
      </c>
      <c r="F2521" s="4" t="s">
        <v>96</v>
      </c>
      <c r="G2521" s="4" t="s">
        <v>97</v>
      </c>
      <c r="H2521" s="6" t="s">
        <v>22</v>
      </c>
      <c r="I2521" s="7">
        <v>50</v>
      </c>
      <c r="J2521" s="8">
        <v>200</v>
      </c>
      <c r="K2521" s="9">
        <v>99999.999999999985</v>
      </c>
      <c r="L2521" s="9">
        <v>34999.999999999993</v>
      </c>
      <c r="M2521" s="10">
        <v>0.35</v>
      </c>
      <c r="N2521" s="4" t="s">
        <v>83</v>
      </c>
    </row>
    <row r="2522" spans="2:14"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5">
      <c r="B2525" s="4" t="s">
        <v>61</v>
      </c>
      <c r="C2525" s="4">
        <v>1185732</v>
      </c>
      <c r="D2525" s="5">
        <v>44249</v>
      </c>
      <c r="E2525" s="4" t="s">
        <v>36</v>
      </c>
      <c r="F2525" s="4" t="s">
        <v>96</v>
      </c>
      <c r="G2525" s="4" t="s">
        <v>97</v>
      </c>
      <c r="H2525" s="6" t="s">
        <v>20</v>
      </c>
      <c r="I2525" s="7">
        <v>30</v>
      </c>
      <c r="J2525" s="8">
        <v>250</v>
      </c>
      <c r="K2525" s="9">
        <v>75000.000000000015</v>
      </c>
      <c r="L2525" s="9">
        <v>30000.000000000007</v>
      </c>
      <c r="M2525" s="10">
        <v>0.4</v>
      </c>
      <c r="N2525" s="4" t="s">
        <v>83</v>
      </c>
    </row>
    <row r="2526" spans="2:14"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5">
      <c r="B2527" s="4" t="s">
        <v>61</v>
      </c>
      <c r="C2527" s="4">
        <v>1185732</v>
      </c>
      <c r="D2527" s="5">
        <v>44249</v>
      </c>
      <c r="E2527" s="4" t="s">
        <v>48</v>
      </c>
      <c r="F2527" s="4" t="s">
        <v>98</v>
      </c>
      <c r="G2527" s="4" t="s">
        <v>99</v>
      </c>
      <c r="H2527" s="6" t="s">
        <v>22</v>
      </c>
      <c r="I2527" s="7">
        <v>50</v>
      </c>
      <c r="J2527" s="8">
        <v>200</v>
      </c>
      <c r="K2527" s="9">
        <v>99999.999999999985</v>
      </c>
      <c r="L2527" s="9">
        <v>34999.999999999993</v>
      </c>
      <c r="M2527" s="10">
        <v>0.35</v>
      </c>
      <c r="N2527" s="4" t="s">
        <v>83</v>
      </c>
    </row>
    <row r="2528" spans="2:14"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5">
      <c r="B2533" s="4" t="s">
        <v>61</v>
      </c>
      <c r="C2533" s="4">
        <v>1185732</v>
      </c>
      <c r="D2533" s="5">
        <v>44276</v>
      </c>
      <c r="E2533" s="4" t="s">
        <v>48</v>
      </c>
      <c r="F2533" s="4" t="s">
        <v>98</v>
      </c>
      <c r="G2533" s="4" t="s">
        <v>99</v>
      </c>
      <c r="H2533" s="6" t="s">
        <v>22</v>
      </c>
      <c r="I2533" s="7">
        <v>55</v>
      </c>
      <c r="J2533" s="8">
        <v>150</v>
      </c>
      <c r="K2533" s="9">
        <v>82499.999999999985</v>
      </c>
      <c r="L2533" s="9">
        <v>28874.999999999993</v>
      </c>
      <c r="M2533" s="10">
        <v>0.35</v>
      </c>
      <c r="N2533" s="4" t="s">
        <v>83</v>
      </c>
    </row>
    <row r="2534" spans="2:14"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5">
      <c r="B2542" s="4" t="s">
        <v>61</v>
      </c>
      <c r="C2542" s="4">
        <v>1185732</v>
      </c>
      <c r="D2542" s="5">
        <v>44339</v>
      </c>
      <c r="E2542" s="4" t="s">
        <v>48</v>
      </c>
      <c r="F2542" s="4" t="s">
        <v>98</v>
      </c>
      <c r="G2542" s="4" t="s">
        <v>99</v>
      </c>
      <c r="H2542" s="6" t="s">
        <v>19</v>
      </c>
      <c r="I2542" s="7">
        <v>45</v>
      </c>
      <c r="J2542" s="8">
        <v>225</v>
      </c>
      <c r="K2542" s="9">
        <v>101250.00000000001</v>
      </c>
      <c r="L2542" s="9">
        <v>35437.5</v>
      </c>
      <c r="M2542" s="10">
        <v>0.35</v>
      </c>
      <c r="N2542" s="4" t="s">
        <v>83</v>
      </c>
    </row>
    <row r="2543" spans="2:14"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5">
      <c r="B2546" s="4" t="s">
        <v>61</v>
      </c>
      <c r="C2546" s="4">
        <v>1185732</v>
      </c>
      <c r="D2546" s="5">
        <v>44339</v>
      </c>
      <c r="E2546" s="4" t="s">
        <v>48</v>
      </c>
      <c r="F2546" s="4" t="s">
        <v>98</v>
      </c>
      <c r="G2546" s="4" t="s">
        <v>99</v>
      </c>
      <c r="H2546" s="6" t="s">
        <v>23</v>
      </c>
      <c r="I2546" s="7">
        <v>55</v>
      </c>
      <c r="J2546" s="8">
        <v>275</v>
      </c>
      <c r="K2546" s="9">
        <v>151250.00000000003</v>
      </c>
      <c r="L2546" s="9">
        <v>60500.000000000015</v>
      </c>
      <c r="M2546" s="10">
        <v>0.4</v>
      </c>
      <c r="N2546" s="4" t="s">
        <v>83</v>
      </c>
    </row>
    <row r="2547" spans="2:14"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5">
      <c r="B2548" s="4" t="s">
        <v>61</v>
      </c>
      <c r="C2548" s="4">
        <v>1185732</v>
      </c>
      <c r="D2548" s="5">
        <v>44369</v>
      </c>
      <c r="E2548" s="4" t="s">
        <v>48</v>
      </c>
      <c r="F2548" s="4" t="s">
        <v>98</v>
      </c>
      <c r="G2548" s="4" t="s">
        <v>99</v>
      </c>
      <c r="H2548" s="6" t="s">
        <v>19</v>
      </c>
      <c r="I2548" s="7">
        <v>35</v>
      </c>
      <c r="J2548" s="8">
        <v>275</v>
      </c>
      <c r="K2548" s="9">
        <v>96250.000000000015</v>
      </c>
      <c r="L2548" s="9">
        <v>33687.5</v>
      </c>
      <c r="M2548" s="10">
        <v>0.35</v>
      </c>
      <c r="N2548" s="4" t="s">
        <v>83</v>
      </c>
    </row>
    <row r="2549" spans="2:14" ht="14.25" customHeight="1" x14ac:dyDescent="0.35">
      <c r="B2549" s="4" t="s">
        <v>61</v>
      </c>
      <c r="C2549" s="4">
        <v>1185732</v>
      </c>
      <c r="D2549" s="5">
        <v>44369</v>
      </c>
      <c r="E2549" s="4" t="s">
        <v>48</v>
      </c>
      <c r="F2549" s="4" t="s">
        <v>98</v>
      </c>
      <c r="G2549" s="4" t="s">
        <v>99</v>
      </c>
      <c r="H2549" s="6" t="s">
        <v>20</v>
      </c>
      <c r="I2549" s="7">
        <v>30</v>
      </c>
      <c r="J2549" s="8">
        <v>225</v>
      </c>
      <c r="K2549" s="9">
        <v>67500.000000000015</v>
      </c>
      <c r="L2549" s="9">
        <v>27000.000000000007</v>
      </c>
      <c r="M2549" s="10">
        <v>0.4</v>
      </c>
      <c r="N2549" s="4" t="s">
        <v>83</v>
      </c>
    </row>
    <row r="2550" spans="2:14" ht="14.25" customHeight="1" x14ac:dyDescent="0.35">
      <c r="B2550" s="4" t="s">
        <v>61</v>
      </c>
      <c r="C2550" s="4">
        <v>1185732</v>
      </c>
      <c r="D2550" s="5">
        <v>44369</v>
      </c>
      <c r="E2550" s="4" t="s">
        <v>48</v>
      </c>
      <c r="F2550" s="4" t="s">
        <v>98</v>
      </c>
      <c r="G2550" s="4" t="s">
        <v>99</v>
      </c>
      <c r="H2550" s="6" t="s">
        <v>21</v>
      </c>
      <c r="I2550" s="7">
        <v>30</v>
      </c>
      <c r="J2550" s="8">
        <v>200</v>
      </c>
      <c r="K2550" s="9">
        <v>60000.000000000007</v>
      </c>
      <c r="L2550" s="9">
        <v>24000.000000000004</v>
      </c>
      <c r="M2550" s="10">
        <v>0.4</v>
      </c>
      <c r="N2550" s="4" t="s">
        <v>83</v>
      </c>
    </row>
    <row r="2551" spans="2:14"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5">
      <c r="B2552" s="4" t="s">
        <v>61</v>
      </c>
      <c r="C2552" s="4">
        <v>1185732</v>
      </c>
      <c r="D2552" s="5">
        <v>44369</v>
      </c>
      <c r="E2552" s="4" t="s">
        <v>48</v>
      </c>
      <c r="F2552" s="4" t="s">
        <v>98</v>
      </c>
      <c r="G2552" s="4" t="s">
        <v>99</v>
      </c>
      <c r="H2552" s="6" t="s">
        <v>23</v>
      </c>
      <c r="I2552" s="7">
        <v>55</v>
      </c>
      <c r="J2552" s="8">
        <v>375</v>
      </c>
      <c r="K2552" s="9">
        <v>206250.00000000003</v>
      </c>
      <c r="L2552" s="9">
        <v>82500.000000000015</v>
      </c>
      <c r="M2552" s="10">
        <v>0.4</v>
      </c>
      <c r="N2552" s="4" t="s">
        <v>83</v>
      </c>
    </row>
    <row r="2553" spans="2:14"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5">
      <c r="B2554" s="4" t="s">
        <v>61</v>
      </c>
      <c r="C2554" s="4">
        <v>1185732</v>
      </c>
      <c r="D2554" s="5">
        <v>44398</v>
      </c>
      <c r="E2554" s="4" t="s">
        <v>48</v>
      </c>
      <c r="F2554" s="4" t="s">
        <v>98</v>
      </c>
      <c r="G2554" s="4" t="s">
        <v>99</v>
      </c>
      <c r="H2554" s="6" t="s">
        <v>19</v>
      </c>
      <c r="I2554" s="7">
        <v>45</v>
      </c>
      <c r="J2554" s="8">
        <v>350</v>
      </c>
      <c r="K2554" s="9">
        <v>157500.00000000003</v>
      </c>
      <c r="L2554" s="9">
        <v>55125.000000000007</v>
      </c>
      <c r="M2554" s="10">
        <v>0.35</v>
      </c>
      <c r="N2554" s="4" t="s">
        <v>83</v>
      </c>
    </row>
    <row r="2555" spans="2:14"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5">
      <c r="B2558" s="4" t="s">
        <v>61</v>
      </c>
      <c r="C2558" s="4">
        <v>1185732</v>
      </c>
      <c r="D2558" s="5">
        <v>44398</v>
      </c>
      <c r="E2558" s="4" t="s">
        <v>48</v>
      </c>
      <c r="F2558" s="4" t="s">
        <v>98</v>
      </c>
      <c r="G2558" s="4" t="s">
        <v>99</v>
      </c>
      <c r="H2558" s="6" t="s">
        <v>23</v>
      </c>
      <c r="I2558" s="7">
        <v>55</v>
      </c>
      <c r="J2558" s="8">
        <v>425</v>
      </c>
      <c r="K2558" s="9">
        <v>233750.00000000003</v>
      </c>
      <c r="L2558" s="9">
        <v>93500.000000000015</v>
      </c>
      <c r="M2558" s="10">
        <v>0.4</v>
      </c>
      <c r="N2558" s="4" t="s">
        <v>83</v>
      </c>
    </row>
    <row r="2559" spans="2:14"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5">
      <c r="B2560" s="4" t="s">
        <v>61</v>
      </c>
      <c r="C2560" s="4">
        <v>1185732</v>
      </c>
      <c r="D2560" s="5">
        <v>44430</v>
      </c>
      <c r="E2560" s="4" t="s">
        <v>48</v>
      </c>
      <c r="F2560" s="4" t="s">
        <v>98</v>
      </c>
      <c r="G2560" s="4" t="s">
        <v>99</v>
      </c>
      <c r="H2560" s="6" t="s">
        <v>19</v>
      </c>
      <c r="I2560" s="7">
        <v>45</v>
      </c>
      <c r="J2560" s="8">
        <v>350</v>
      </c>
      <c r="K2560" s="9">
        <v>157500.00000000003</v>
      </c>
      <c r="L2560" s="9">
        <v>55125.000000000007</v>
      </c>
      <c r="M2560" s="10">
        <v>0.35</v>
      </c>
      <c r="N2560" s="4" t="s">
        <v>83</v>
      </c>
    </row>
    <row r="2561" spans="2:14"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5">
      <c r="B2564" s="4" t="s">
        <v>61</v>
      </c>
      <c r="C2564" s="4">
        <v>1185732</v>
      </c>
      <c r="D2564" s="5">
        <v>44430</v>
      </c>
      <c r="E2564" s="4" t="s">
        <v>48</v>
      </c>
      <c r="F2564" s="4" t="s">
        <v>98</v>
      </c>
      <c r="G2564" s="4" t="s">
        <v>99</v>
      </c>
      <c r="H2564" s="6" t="s">
        <v>23</v>
      </c>
      <c r="I2564" s="7">
        <v>55</v>
      </c>
      <c r="J2564" s="8">
        <v>400</v>
      </c>
      <c r="K2564" s="9">
        <v>220000.00000000003</v>
      </c>
      <c r="L2564" s="9">
        <v>88000.000000000015</v>
      </c>
      <c r="M2564" s="10">
        <v>0.4</v>
      </c>
      <c r="N2564" s="4" t="s">
        <v>83</v>
      </c>
    </row>
    <row r="2565" spans="2:14"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5">
      <c r="B2566" s="4" t="s">
        <v>61</v>
      </c>
      <c r="C2566" s="4">
        <v>1185732</v>
      </c>
      <c r="D2566" s="5">
        <v>44462</v>
      </c>
      <c r="E2566" s="4" t="s">
        <v>48</v>
      </c>
      <c r="F2566" s="4" t="s">
        <v>98</v>
      </c>
      <c r="G2566" s="4" t="s">
        <v>99</v>
      </c>
      <c r="H2566" s="6" t="s">
        <v>19</v>
      </c>
      <c r="I2566" s="7">
        <v>45</v>
      </c>
      <c r="J2566" s="8">
        <v>325</v>
      </c>
      <c r="K2566" s="9">
        <v>146250.00000000003</v>
      </c>
      <c r="L2566" s="9">
        <v>51187.500000000007</v>
      </c>
      <c r="M2566" s="10">
        <v>0.35</v>
      </c>
      <c r="N2566" s="4" t="s">
        <v>83</v>
      </c>
    </row>
    <row r="2567" spans="2:14"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5">
      <c r="B2571" s="4" t="s">
        <v>61</v>
      </c>
      <c r="C2571" s="4">
        <v>1185732</v>
      </c>
      <c r="D2571" s="5">
        <v>44491</v>
      </c>
      <c r="E2571" s="4" t="s">
        <v>48</v>
      </c>
      <c r="F2571" s="4" t="s">
        <v>98</v>
      </c>
      <c r="G2571" s="4" t="s">
        <v>99</v>
      </c>
      <c r="H2571" s="6" t="s">
        <v>17</v>
      </c>
      <c r="I2571" s="7">
        <v>55</v>
      </c>
      <c r="J2571" s="8">
        <v>450</v>
      </c>
      <c r="K2571" s="9">
        <v>247499.99999999997</v>
      </c>
      <c r="L2571" s="9">
        <v>99000</v>
      </c>
      <c r="M2571" s="10">
        <v>0.4</v>
      </c>
      <c r="N2571" s="4" t="s">
        <v>83</v>
      </c>
    </row>
    <row r="2572" spans="2:14"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5">
      <c r="B2575" s="4" t="s">
        <v>61</v>
      </c>
      <c r="C2575" s="4">
        <v>1185732</v>
      </c>
      <c r="D2575" s="5">
        <v>44491</v>
      </c>
      <c r="E2575" s="4" t="s">
        <v>48</v>
      </c>
      <c r="F2575" s="4" t="s">
        <v>98</v>
      </c>
      <c r="G2575" s="4" t="s">
        <v>99</v>
      </c>
      <c r="H2575" s="6" t="s">
        <v>22</v>
      </c>
      <c r="I2575" s="7">
        <v>55</v>
      </c>
      <c r="J2575" s="8">
        <v>150</v>
      </c>
      <c r="K2575" s="9">
        <v>82499.999999999985</v>
      </c>
      <c r="L2575" s="9">
        <v>28874.999999999993</v>
      </c>
      <c r="M2575" s="10">
        <v>0.35</v>
      </c>
      <c r="N2575" s="4" t="s">
        <v>83</v>
      </c>
    </row>
    <row r="2576" spans="2:14" ht="14.25" customHeight="1" x14ac:dyDescent="0.35">
      <c r="B2576" s="4" t="s">
        <v>61</v>
      </c>
      <c r="C2576" s="4">
        <v>1185732</v>
      </c>
      <c r="D2576" s="5">
        <v>44491</v>
      </c>
      <c r="E2576" s="4" t="s">
        <v>48</v>
      </c>
      <c r="F2576" s="4" t="s">
        <v>98</v>
      </c>
      <c r="G2576" s="4" t="s">
        <v>99</v>
      </c>
      <c r="H2576" s="6" t="s">
        <v>23</v>
      </c>
      <c r="I2576" s="7">
        <v>55</v>
      </c>
      <c r="J2576" s="8">
        <v>275</v>
      </c>
      <c r="K2576" s="9">
        <v>151249.99999999997</v>
      </c>
      <c r="L2576" s="9">
        <v>60499.999999999993</v>
      </c>
      <c r="M2576" s="10">
        <v>0.4</v>
      </c>
      <c r="N2576" s="4" t="s">
        <v>83</v>
      </c>
    </row>
    <row r="2577" spans="2:14"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v>
      </c>
      <c r="J2580" s="8">
        <v>200</v>
      </c>
      <c r="K2580" s="9">
        <v>110000.00000000001</v>
      </c>
      <c r="L2580" s="9">
        <v>44000.000000000007</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v>
      </c>
      <c r="J2584" s="8">
        <v>325</v>
      </c>
      <c r="K2584" s="9">
        <v>178750.00000000003</v>
      </c>
      <c r="L2584" s="9">
        <v>62562.500000000007</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v>
      </c>
      <c r="J2585" s="8">
        <v>275</v>
      </c>
      <c r="K2585" s="9">
        <v>151250.00000000003</v>
      </c>
      <c r="L2585" s="9">
        <v>60500.000000000015</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5">
      <c r="B2588" s="4" t="s">
        <v>14</v>
      </c>
      <c r="C2588" s="4">
        <v>1185732</v>
      </c>
      <c r="D2588" s="5">
        <v>44551</v>
      </c>
      <c r="E2588" s="4" t="s">
        <v>48</v>
      </c>
      <c r="F2588" s="4" t="s">
        <v>98</v>
      </c>
      <c r="G2588" s="4" t="s">
        <v>99</v>
      </c>
      <c r="H2588" s="6" t="s">
        <v>23</v>
      </c>
      <c r="I2588" s="7">
        <v>65</v>
      </c>
      <c r="J2588" s="8">
        <v>325</v>
      </c>
      <c r="K2588" s="9">
        <v>211249.99999999994</v>
      </c>
      <c r="L2588" s="9">
        <v>84499.999999999985</v>
      </c>
      <c r="M2588" s="10">
        <v>0.4</v>
      </c>
      <c r="N2588" s="4" t="s">
        <v>83</v>
      </c>
    </row>
    <row r="2589" spans="2:14" ht="14.25" customHeight="1" x14ac:dyDescent="0.35">
      <c r="B2589" s="4" t="s">
        <v>14</v>
      </c>
      <c r="C2589" s="4">
        <v>1185732</v>
      </c>
      <c r="D2589" s="5">
        <v>44216</v>
      </c>
      <c r="E2589" s="4" t="s">
        <v>48</v>
      </c>
      <c r="F2589" s="4" t="s">
        <v>98</v>
      </c>
      <c r="G2589" s="4" t="s">
        <v>99</v>
      </c>
      <c r="H2589" s="6" t="s">
        <v>17</v>
      </c>
      <c r="I2589" s="7">
        <v>30</v>
      </c>
      <c r="J2589" s="8">
        <v>725</v>
      </c>
      <c r="K2589" s="9">
        <v>217500.00000000003</v>
      </c>
      <c r="L2589" s="9">
        <v>87000.000000000015</v>
      </c>
      <c r="M2589" s="10">
        <v>0.4</v>
      </c>
      <c r="N2589" s="4" t="s">
        <v>83</v>
      </c>
    </row>
    <row r="2590" spans="2:14" ht="14.25" customHeight="1" x14ac:dyDescent="0.35">
      <c r="B2590" s="4" t="s">
        <v>14</v>
      </c>
      <c r="C2590" s="4">
        <v>1185732</v>
      </c>
      <c r="D2590" s="5">
        <v>44216</v>
      </c>
      <c r="E2590" s="4" t="s">
        <v>48</v>
      </c>
      <c r="F2590" s="4" t="s">
        <v>98</v>
      </c>
      <c r="G2590" s="4" t="s">
        <v>99</v>
      </c>
      <c r="H2590" s="6" t="s">
        <v>19</v>
      </c>
      <c r="I2590" s="7">
        <v>30</v>
      </c>
      <c r="J2590" s="8">
        <v>525</v>
      </c>
      <c r="K2590" s="9">
        <v>157500.00000000003</v>
      </c>
      <c r="L2590" s="9">
        <v>55125.000000000007</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v>
      </c>
      <c r="J2591" s="8">
        <v>525</v>
      </c>
      <c r="K2591" s="9">
        <v>105000.00000000004</v>
      </c>
      <c r="L2591" s="9">
        <v>42000.000000000022</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v>
      </c>
      <c r="J2594" s="8">
        <v>525</v>
      </c>
      <c r="K2594" s="9">
        <v>157500.00000000003</v>
      </c>
      <c r="L2594" s="9">
        <v>78750.000000000015</v>
      </c>
      <c r="M2594" s="10">
        <v>0.5</v>
      </c>
      <c r="N2594" s="4" t="s">
        <v>83</v>
      </c>
    </row>
    <row r="2595" spans="2:14" ht="14.25" customHeight="1" x14ac:dyDescent="0.35">
      <c r="B2595" s="4" t="s">
        <v>14</v>
      </c>
      <c r="C2595" s="4">
        <v>1185732</v>
      </c>
      <c r="D2595" s="5">
        <v>44245</v>
      </c>
      <c r="E2595" s="4" t="s">
        <v>48</v>
      </c>
      <c r="F2595" s="4" t="s">
        <v>98</v>
      </c>
      <c r="G2595" s="4" t="s">
        <v>99</v>
      </c>
      <c r="H2595" s="6" t="s">
        <v>17</v>
      </c>
      <c r="I2595" s="7">
        <v>30</v>
      </c>
      <c r="J2595" s="8">
        <v>775</v>
      </c>
      <c r="K2595" s="9">
        <v>232500.00000000003</v>
      </c>
      <c r="L2595" s="9">
        <v>93000.000000000015</v>
      </c>
      <c r="M2595" s="10">
        <v>0.4</v>
      </c>
      <c r="N2595" s="4" t="s">
        <v>83</v>
      </c>
    </row>
    <row r="2596" spans="2:14" ht="14.25" customHeight="1" x14ac:dyDescent="0.35">
      <c r="B2596" s="4" t="s">
        <v>14</v>
      </c>
      <c r="C2596" s="4">
        <v>1185732</v>
      </c>
      <c r="D2596" s="5">
        <v>44245</v>
      </c>
      <c r="E2596" s="4" t="s">
        <v>48</v>
      </c>
      <c r="F2596" s="4" t="s">
        <v>98</v>
      </c>
      <c r="G2596" s="4" t="s">
        <v>99</v>
      </c>
      <c r="H2596" s="6" t="s">
        <v>19</v>
      </c>
      <c r="I2596" s="7">
        <v>30</v>
      </c>
      <c r="J2596" s="8">
        <v>425</v>
      </c>
      <c r="K2596" s="9">
        <v>127500.00000000001</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v>
      </c>
      <c r="J2597" s="8">
        <v>475</v>
      </c>
      <c r="K2597" s="9">
        <v>95000.000000000029</v>
      </c>
      <c r="L2597" s="9">
        <v>38000.000000000015</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v>
      </c>
      <c r="J2603" s="8">
        <v>425</v>
      </c>
      <c r="K2603" s="9">
        <v>63750.000000000007</v>
      </c>
      <c r="L2603" s="9">
        <v>25500.000000000004</v>
      </c>
      <c r="M2603" s="10">
        <v>0.4</v>
      </c>
      <c r="N2603" s="4" t="s">
        <v>83</v>
      </c>
    </row>
    <row r="2604" spans="2:14" ht="14.25" customHeight="1" x14ac:dyDescent="0.35">
      <c r="B2604" s="4" t="s">
        <v>14</v>
      </c>
      <c r="C2604" s="4">
        <v>1185732</v>
      </c>
      <c r="D2604" s="5">
        <v>44271</v>
      </c>
      <c r="E2604" s="4" t="s">
        <v>27</v>
      </c>
      <c r="F2604" s="4" t="s">
        <v>100</v>
      </c>
      <c r="G2604" s="4" t="s">
        <v>101</v>
      </c>
      <c r="H2604" s="6" t="s">
        <v>21</v>
      </c>
      <c r="I2604" s="7">
        <v>20</v>
      </c>
      <c r="J2604" s="8">
        <v>275</v>
      </c>
      <c r="K2604" s="9">
        <v>54999.999999999993</v>
      </c>
      <c r="L2604" s="9">
        <v>22000</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v>
      </c>
      <c r="J2605" s="8">
        <v>325</v>
      </c>
      <c r="K2605" s="9">
        <v>113750.00000000003</v>
      </c>
      <c r="L2605" s="9">
        <v>39812.500000000007</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v>
      </c>
      <c r="J2609" s="8">
        <v>375</v>
      </c>
      <c r="K2609" s="9">
        <v>56250.000000000007</v>
      </c>
      <c r="L2609" s="9">
        <v>22500.000000000004</v>
      </c>
      <c r="M2609" s="10">
        <v>0.4</v>
      </c>
      <c r="N2609" s="4" t="s">
        <v>83</v>
      </c>
    </row>
    <row r="2610" spans="2:14" ht="14.25" customHeight="1" x14ac:dyDescent="0.35">
      <c r="B2610" s="4" t="s">
        <v>14</v>
      </c>
      <c r="C2610" s="4">
        <v>1185732</v>
      </c>
      <c r="D2610" s="5">
        <v>44303</v>
      </c>
      <c r="E2610" s="4" t="s">
        <v>27</v>
      </c>
      <c r="F2610" s="4" t="s">
        <v>100</v>
      </c>
      <c r="G2610" s="4" t="s">
        <v>101</v>
      </c>
      <c r="H2610" s="6" t="s">
        <v>21</v>
      </c>
      <c r="I2610" s="7">
        <v>20</v>
      </c>
      <c r="J2610" s="8">
        <v>300</v>
      </c>
      <c r="K2610" s="9">
        <v>59999.999999999993</v>
      </c>
      <c r="L2610" s="9">
        <v>24000</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v>
      </c>
      <c r="J2612" s="8">
        <v>475</v>
      </c>
      <c r="K2612" s="9">
        <v>142500.00000000003</v>
      </c>
      <c r="L2612" s="9">
        <v>71250.000000000015</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45</v>
      </c>
      <c r="J2617" s="8">
        <v>400</v>
      </c>
      <c r="K2617" s="9">
        <v>179999.99999999997</v>
      </c>
      <c r="L2617" s="9">
        <v>62999.999999999985</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50</v>
      </c>
      <c r="J2618" s="8">
        <v>500</v>
      </c>
      <c r="K2618" s="9">
        <v>249999.99999999997</v>
      </c>
      <c r="L2618" s="9">
        <v>124999.99999999999</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45</v>
      </c>
      <c r="J2619" s="8">
        <v>750</v>
      </c>
      <c r="K2619" s="9">
        <v>337499.99999999994</v>
      </c>
      <c r="L2619" s="9">
        <v>134999.99999999997</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5">
      <c r="B2626" s="4" t="s">
        <v>25</v>
      </c>
      <c r="C2626" s="4">
        <v>1185732</v>
      </c>
      <c r="D2626" s="5">
        <v>44393</v>
      </c>
      <c r="E2626" s="4" t="s">
        <v>27</v>
      </c>
      <c r="F2626" s="4" t="s">
        <v>100</v>
      </c>
      <c r="G2626" s="4" t="s">
        <v>101</v>
      </c>
      <c r="H2626" s="6" t="s">
        <v>19</v>
      </c>
      <c r="I2626" s="7">
        <v>55</v>
      </c>
      <c r="J2626" s="8">
        <v>600</v>
      </c>
      <c r="K2626" s="9">
        <v>330000.00000000006</v>
      </c>
      <c r="L2626" s="9">
        <v>115500.00000000001</v>
      </c>
      <c r="M2626" s="10">
        <v>0.35</v>
      </c>
      <c r="N2626" s="4" t="s">
        <v>83</v>
      </c>
    </row>
    <row r="2627" spans="2:14"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5">
      <c r="B2632" s="4" t="s">
        <v>25</v>
      </c>
      <c r="C2632" s="4">
        <v>1185732</v>
      </c>
      <c r="D2632" s="5">
        <v>44425</v>
      </c>
      <c r="E2632" s="4" t="s">
        <v>27</v>
      </c>
      <c r="F2632" s="4" t="s">
        <v>100</v>
      </c>
      <c r="G2632" s="4" t="s">
        <v>101</v>
      </c>
      <c r="H2632" s="6" t="s">
        <v>19</v>
      </c>
      <c r="I2632" s="7">
        <v>55</v>
      </c>
      <c r="J2632" s="8">
        <v>600</v>
      </c>
      <c r="K2632" s="9">
        <v>330000.00000000006</v>
      </c>
      <c r="L2632" s="9">
        <v>115500.00000000001</v>
      </c>
      <c r="M2632" s="10">
        <v>0.35</v>
      </c>
      <c r="N2632" s="4" t="s">
        <v>83</v>
      </c>
    </row>
    <row r="2633" spans="2:14"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5">
      <c r="B2636" s="4" t="s">
        <v>25</v>
      </c>
      <c r="C2636" s="4">
        <v>1185732</v>
      </c>
      <c r="D2636" s="5">
        <v>44425</v>
      </c>
      <c r="E2636" s="4" t="s">
        <v>27</v>
      </c>
      <c r="F2636" s="4" t="s">
        <v>100</v>
      </c>
      <c r="G2636" s="4" t="s">
        <v>101</v>
      </c>
      <c r="H2636" s="6" t="s">
        <v>23</v>
      </c>
      <c r="I2636" s="7">
        <v>55</v>
      </c>
      <c r="J2636" s="8">
        <v>625</v>
      </c>
      <c r="K2636" s="9">
        <v>343750.00000000006</v>
      </c>
      <c r="L2636" s="9">
        <v>171875.00000000003</v>
      </c>
      <c r="M2636" s="10">
        <v>0.5</v>
      </c>
      <c r="N2636" s="4" t="s">
        <v>83</v>
      </c>
    </row>
    <row r="2637" spans="2:14"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5">
      <c r="B2638" s="4" t="s">
        <v>25</v>
      </c>
      <c r="C2638" s="4">
        <v>1185732</v>
      </c>
      <c r="D2638" s="5">
        <v>44455</v>
      </c>
      <c r="E2638" s="4" t="s">
        <v>27</v>
      </c>
      <c r="F2638" s="4" t="s">
        <v>100</v>
      </c>
      <c r="G2638" s="4" t="s">
        <v>101</v>
      </c>
      <c r="H2638" s="6" t="s">
        <v>19</v>
      </c>
      <c r="I2638" s="7">
        <v>45</v>
      </c>
      <c r="J2638" s="8">
        <v>525</v>
      </c>
      <c r="K2638" s="9">
        <v>236250.00000000009</v>
      </c>
      <c r="L2638" s="9">
        <v>82687.500000000029</v>
      </c>
      <c r="M2638" s="10">
        <v>0.35</v>
      </c>
      <c r="N2638" s="4" t="s">
        <v>83</v>
      </c>
    </row>
    <row r="2639" spans="2:14" ht="14.25" customHeight="1" x14ac:dyDescent="0.35">
      <c r="B2639" s="4" t="s">
        <v>25</v>
      </c>
      <c r="C2639" s="4">
        <v>1185732</v>
      </c>
      <c r="D2639" s="5">
        <v>44455</v>
      </c>
      <c r="E2639" s="4" t="s">
        <v>27</v>
      </c>
      <c r="F2639" s="4" t="s">
        <v>100</v>
      </c>
      <c r="G2639" s="4" t="s">
        <v>101</v>
      </c>
      <c r="H2639" s="6" t="s">
        <v>20</v>
      </c>
      <c r="I2639" s="7">
        <v>20</v>
      </c>
      <c r="J2639" s="8">
        <v>425</v>
      </c>
      <c r="K2639" s="9">
        <v>85000.000000000029</v>
      </c>
      <c r="L2639" s="9">
        <v>34000.000000000015</v>
      </c>
      <c r="M2639" s="10">
        <v>0.4</v>
      </c>
      <c r="N2639" s="4" t="s">
        <v>83</v>
      </c>
    </row>
    <row r="2640" spans="2:14" ht="14.25" customHeight="1" x14ac:dyDescent="0.35">
      <c r="B2640" s="4" t="s">
        <v>25</v>
      </c>
      <c r="C2640" s="4">
        <v>1185732</v>
      </c>
      <c r="D2640" s="5">
        <v>44455</v>
      </c>
      <c r="E2640" s="4" t="s">
        <v>27</v>
      </c>
      <c r="F2640" s="4" t="s">
        <v>100</v>
      </c>
      <c r="G2640" s="4" t="s">
        <v>101</v>
      </c>
      <c r="H2640" s="6" t="s">
        <v>21</v>
      </c>
      <c r="I2640" s="7">
        <v>20</v>
      </c>
      <c r="J2640" s="8">
        <v>400</v>
      </c>
      <c r="K2640" s="9">
        <v>80000.000000000029</v>
      </c>
      <c r="L2640" s="9">
        <v>32000.000000000015</v>
      </c>
      <c r="M2640" s="10">
        <v>0.4</v>
      </c>
      <c r="N2640" s="4" t="s">
        <v>83</v>
      </c>
    </row>
    <row r="2641" spans="2:14" ht="14.25" customHeight="1" x14ac:dyDescent="0.35">
      <c r="B2641" s="4" t="s">
        <v>25</v>
      </c>
      <c r="C2641" s="4">
        <v>1185732</v>
      </c>
      <c r="D2641" s="5">
        <v>44455</v>
      </c>
      <c r="E2641" s="4" t="s">
        <v>27</v>
      </c>
      <c r="F2641" s="4" t="s">
        <v>100</v>
      </c>
      <c r="G2641" s="4" t="s">
        <v>101</v>
      </c>
      <c r="H2641" s="6" t="s">
        <v>22</v>
      </c>
      <c r="I2641" s="7">
        <v>30</v>
      </c>
      <c r="J2641" s="8">
        <v>400</v>
      </c>
      <c r="K2641" s="9">
        <v>120000.00000000001</v>
      </c>
      <c r="L2641" s="9">
        <v>42000</v>
      </c>
      <c r="M2641" s="10">
        <v>0.35</v>
      </c>
      <c r="N2641" s="4" t="s">
        <v>83</v>
      </c>
    </row>
    <row r="2642" spans="2:14" ht="14.25" customHeight="1" x14ac:dyDescent="0.35">
      <c r="B2642" s="4" t="s">
        <v>25</v>
      </c>
      <c r="C2642" s="4">
        <v>1185732</v>
      </c>
      <c r="D2642" s="5">
        <v>44455</v>
      </c>
      <c r="E2642" s="4" t="s">
        <v>27</v>
      </c>
      <c r="F2642" s="4" t="s">
        <v>100</v>
      </c>
      <c r="G2642" s="4" t="s">
        <v>101</v>
      </c>
      <c r="H2642" s="6" t="s">
        <v>23</v>
      </c>
      <c r="I2642" s="7">
        <v>35</v>
      </c>
      <c r="J2642" s="8">
        <v>500</v>
      </c>
      <c r="K2642" s="9">
        <v>175000.00000000003</v>
      </c>
      <c r="L2642" s="9">
        <v>87500.000000000015</v>
      </c>
      <c r="M2642" s="10">
        <v>0.5</v>
      </c>
      <c r="N2642" s="4" t="s">
        <v>83</v>
      </c>
    </row>
    <row r="2643" spans="2:14" ht="14.25" customHeight="1" x14ac:dyDescent="0.35">
      <c r="B2643" s="4" t="s">
        <v>25</v>
      </c>
      <c r="C2643" s="4">
        <v>1185732</v>
      </c>
      <c r="D2643" s="5">
        <v>44487</v>
      </c>
      <c r="E2643" s="4" t="s">
        <v>27</v>
      </c>
      <c r="F2643" s="4" t="s">
        <v>100</v>
      </c>
      <c r="G2643" s="4" t="s">
        <v>101</v>
      </c>
      <c r="H2643" s="6" t="s">
        <v>17</v>
      </c>
      <c r="I2643" s="7">
        <v>35</v>
      </c>
      <c r="J2643" s="8">
        <v>675</v>
      </c>
      <c r="K2643" s="9">
        <v>236250.00000000006</v>
      </c>
      <c r="L2643" s="9">
        <v>94500.000000000029</v>
      </c>
      <c r="M2643" s="10">
        <v>0.4</v>
      </c>
      <c r="N2643" s="4" t="s">
        <v>83</v>
      </c>
    </row>
    <row r="2644" spans="2:14" ht="14.25" customHeight="1" x14ac:dyDescent="0.35">
      <c r="B2644" s="4" t="s">
        <v>25</v>
      </c>
      <c r="C2644" s="4">
        <v>1185732</v>
      </c>
      <c r="D2644" s="5">
        <v>44487</v>
      </c>
      <c r="E2644" s="4" t="s">
        <v>27</v>
      </c>
      <c r="F2644" s="4" t="s">
        <v>100</v>
      </c>
      <c r="G2644" s="4" t="s">
        <v>101</v>
      </c>
      <c r="H2644" s="6" t="s">
        <v>19</v>
      </c>
      <c r="I2644" s="7">
        <v>25</v>
      </c>
      <c r="J2644" s="8">
        <v>500</v>
      </c>
      <c r="K2644" s="9">
        <v>125000.00000000006</v>
      </c>
      <c r="L2644" s="9">
        <v>43750.000000000015</v>
      </c>
      <c r="M2644" s="10">
        <v>0.35</v>
      </c>
      <c r="N2644" s="4" t="s">
        <v>83</v>
      </c>
    </row>
    <row r="2645" spans="2:14" ht="14.25" customHeight="1" x14ac:dyDescent="0.35">
      <c r="B2645" s="4" t="s">
        <v>25</v>
      </c>
      <c r="C2645" s="4">
        <v>1185732</v>
      </c>
      <c r="D2645" s="5">
        <v>44487</v>
      </c>
      <c r="E2645" s="4" t="s">
        <v>27</v>
      </c>
      <c r="F2645" s="4" t="s">
        <v>100</v>
      </c>
      <c r="G2645" s="4" t="s">
        <v>101</v>
      </c>
      <c r="H2645" s="6" t="s">
        <v>20</v>
      </c>
      <c r="I2645" s="7">
        <v>25</v>
      </c>
      <c r="J2645" s="8">
        <v>375</v>
      </c>
      <c r="K2645" s="9">
        <v>93750.000000000044</v>
      </c>
      <c r="L2645" s="9">
        <v>37500.000000000022</v>
      </c>
      <c r="M2645" s="10">
        <v>0.4</v>
      </c>
      <c r="N2645" s="4" t="s">
        <v>83</v>
      </c>
    </row>
    <row r="2646" spans="2:14" ht="14.25" customHeight="1" x14ac:dyDescent="0.35">
      <c r="B2646" s="4" t="s">
        <v>25</v>
      </c>
      <c r="C2646" s="4">
        <v>1185732</v>
      </c>
      <c r="D2646" s="5">
        <v>44487</v>
      </c>
      <c r="E2646" s="4" t="s">
        <v>27</v>
      </c>
      <c r="F2646" s="4" t="s">
        <v>100</v>
      </c>
      <c r="G2646" s="4" t="s">
        <v>101</v>
      </c>
      <c r="H2646" s="6" t="s">
        <v>21</v>
      </c>
      <c r="I2646" s="7">
        <v>25</v>
      </c>
      <c r="J2646" s="8">
        <v>350</v>
      </c>
      <c r="K2646" s="9">
        <v>87500.000000000044</v>
      </c>
      <c r="L2646" s="9">
        <v>35000.000000000022</v>
      </c>
      <c r="M2646" s="10">
        <v>0.4</v>
      </c>
      <c r="N2646" s="4" t="s">
        <v>83</v>
      </c>
    </row>
    <row r="2647" spans="2:14" ht="14.25" customHeight="1" x14ac:dyDescent="0.35">
      <c r="B2647" s="4" t="s">
        <v>25</v>
      </c>
      <c r="C2647" s="4">
        <v>1185732</v>
      </c>
      <c r="D2647" s="5">
        <v>44487</v>
      </c>
      <c r="E2647" s="4" t="s">
        <v>27</v>
      </c>
      <c r="F2647" s="4" t="s">
        <v>100</v>
      </c>
      <c r="G2647" s="4" t="s">
        <v>101</v>
      </c>
      <c r="H2647" s="6" t="s">
        <v>22</v>
      </c>
      <c r="I2647" s="7">
        <v>35</v>
      </c>
      <c r="J2647" s="8">
        <v>350</v>
      </c>
      <c r="K2647" s="9">
        <v>122500.00000000003</v>
      </c>
      <c r="L2647" s="9">
        <v>42875.000000000007</v>
      </c>
      <c r="M2647" s="10">
        <v>0.35</v>
      </c>
      <c r="N2647" s="4" t="s">
        <v>83</v>
      </c>
    </row>
    <row r="2648" spans="2:14"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5">
      <c r="B2649" s="4" t="s">
        <v>26</v>
      </c>
      <c r="C2649" s="4">
        <v>1185732</v>
      </c>
      <c r="D2649" s="5">
        <v>44517</v>
      </c>
      <c r="E2649" s="4" t="s">
        <v>27</v>
      </c>
      <c r="F2649" s="4" t="s">
        <v>100</v>
      </c>
      <c r="G2649" s="4" t="s">
        <v>101</v>
      </c>
      <c r="H2649" s="6" t="s">
        <v>17</v>
      </c>
      <c r="I2649" s="7">
        <v>30</v>
      </c>
      <c r="J2649" s="8">
        <v>625</v>
      </c>
      <c r="K2649" s="9">
        <v>187500.00000000006</v>
      </c>
      <c r="L2649" s="9">
        <v>75000.000000000029</v>
      </c>
      <c r="M2649" s="10">
        <v>0.4</v>
      </c>
      <c r="N2649" s="4" t="s">
        <v>83</v>
      </c>
    </row>
    <row r="2650" spans="2:14" ht="14.25" customHeight="1" x14ac:dyDescent="0.35">
      <c r="B2650" s="4" t="s">
        <v>26</v>
      </c>
      <c r="C2650" s="4">
        <v>1185732</v>
      </c>
      <c r="D2650" s="5">
        <v>44517</v>
      </c>
      <c r="E2650" s="4" t="s">
        <v>27</v>
      </c>
      <c r="F2650" s="4" t="s">
        <v>100</v>
      </c>
      <c r="G2650" s="4" t="s">
        <v>101</v>
      </c>
      <c r="H2650" s="6" t="s">
        <v>19</v>
      </c>
      <c r="I2650" s="7">
        <v>20</v>
      </c>
      <c r="J2650" s="8">
        <v>450</v>
      </c>
      <c r="K2650" s="9">
        <v>90000.000000000044</v>
      </c>
      <c r="L2650" s="9">
        <v>31500.000000000015</v>
      </c>
      <c r="M2650" s="10">
        <v>0.35</v>
      </c>
      <c r="N2650" s="4" t="s">
        <v>83</v>
      </c>
    </row>
    <row r="2651" spans="2:14" ht="14.25" customHeight="1" x14ac:dyDescent="0.35">
      <c r="B2651" s="4" t="s">
        <v>26</v>
      </c>
      <c r="C2651" s="4">
        <v>1185732</v>
      </c>
      <c r="D2651" s="5">
        <v>44517</v>
      </c>
      <c r="E2651" s="4" t="s">
        <v>27</v>
      </c>
      <c r="F2651" s="4" t="s">
        <v>100</v>
      </c>
      <c r="G2651" s="4" t="s">
        <v>101</v>
      </c>
      <c r="H2651" s="6" t="s">
        <v>20</v>
      </c>
      <c r="I2651" s="7">
        <v>30</v>
      </c>
      <c r="J2651" s="8">
        <v>395</v>
      </c>
      <c r="K2651" s="9">
        <v>118500.00000000006</v>
      </c>
      <c r="L2651" s="9">
        <v>47400.000000000029</v>
      </c>
      <c r="M2651" s="10">
        <v>0.4</v>
      </c>
      <c r="N2651" s="4" t="s">
        <v>83</v>
      </c>
    </row>
    <row r="2652" spans="2:14" ht="14.25" customHeight="1" x14ac:dyDescent="0.35">
      <c r="B2652" s="4" t="s">
        <v>26</v>
      </c>
      <c r="C2652" s="4">
        <v>1185732</v>
      </c>
      <c r="D2652" s="5">
        <v>44517</v>
      </c>
      <c r="E2652" s="4" t="s">
        <v>27</v>
      </c>
      <c r="F2652" s="4" t="s">
        <v>100</v>
      </c>
      <c r="G2652" s="4" t="s">
        <v>101</v>
      </c>
      <c r="H2652" s="6" t="s">
        <v>21</v>
      </c>
      <c r="I2652" s="7">
        <v>60</v>
      </c>
      <c r="J2652" s="8">
        <v>450</v>
      </c>
      <c r="K2652" s="9">
        <v>270000.00000000012</v>
      </c>
      <c r="L2652" s="9">
        <v>108000.00000000006</v>
      </c>
      <c r="M2652" s="10">
        <v>0.4</v>
      </c>
      <c r="N2652" s="4" t="s">
        <v>83</v>
      </c>
    </row>
    <row r="2653" spans="2:14" ht="14.25" customHeight="1" x14ac:dyDescent="0.35">
      <c r="B2653" s="4" t="s">
        <v>26</v>
      </c>
      <c r="C2653" s="4">
        <v>1185732</v>
      </c>
      <c r="D2653" s="5">
        <v>44517</v>
      </c>
      <c r="E2653" s="4" t="s">
        <v>27</v>
      </c>
      <c r="F2653" s="4" t="s">
        <v>100</v>
      </c>
      <c r="G2653" s="4" t="s">
        <v>101</v>
      </c>
      <c r="H2653" s="6" t="s">
        <v>22</v>
      </c>
      <c r="I2653" s="7">
        <v>75</v>
      </c>
      <c r="J2653" s="8">
        <v>425</v>
      </c>
      <c r="K2653" s="9">
        <v>318750.00000000006</v>
      </c>
      <c r="L2653" s="9">
        <v>111562.50000000001</v>
      </c>
      <c r="M2653" s="10">
        <v>0.35</v>
      </c>
      <c r="N2653" s="4" t="s">
        <v>83</v>
      </c>
    </row>
    <row r="2654" spans="2:14"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5">
      <c r="B2656" s="4" t="s">
        <v>26</v>
      </c>
      <c r="C2656" s="4">
        <v>1185732</v>
      </c>
      <c r="D2656" s="5">
        <v>44546</v>
      </c>
      <c r="E2656" s="4" t="s">
        <v>27</v>
      </c>
      <c r="F2656" s="4" t="s">
        <v>100</v>
      </c>
      <c r="G2656" s="4" t="s">
        <v>101</v>
      </c>
      <c r="H2656" s="6" t="s">
        <v>19</v>
      </c>
      <c r="I2656" s="7">
        <v>60</v>
      </c>
      <c r="J2656" s="8">
        <v>575</v>
      </c>
      <c r="K2656" s="9">
        <v>345000.00000000006</v>
      </c>
      <c r="L2656" s="9">
        <v>120750.00000000001</v>
      </c>
      <c r="M2656" s="10">
        <v>0.35</v>
      </c>
      <c r="N2656" s="4" t="s">
        <v>83</v>
      </c>
    </row>
    <row r="2657" spans="2:14" ht="14.25" customHeight="1" x14ac:dyDescent="0.35">
      <c r="B2657" s="4" t="s">
        <v>26</v>
      </c>
      <c r="C2657" s="4">
        <v>1185732</v>
      </c>
      <c r="D2657" s="5">
        <v>44546</v>
      </c>
      <c r="E2657" s="4" t="s">
        <v>27</v>
      </c>
      <c r="F2657" s="4" t="s">
        <v>100</v>
      </c>
      <c r="G2657" s="4" t="s">
        <v>101</v>
      </c>
      <c r="H2657" s="6" t="s">
        <v>20</v>
      </c>
      <c r="I2657" s="7">
        <v>60</v>
      </c>
      <c r="J2657" s="8">
        <v>525</v>
      </c>
      <c r="K2657" s="9">
        <v>315000.00000000006</v>
      </c>
      <c r="L2657" s="9">
        <v>126000.00000000003</v>
      </c>
      <c r="M2657" s="10">
        <v>0.4</v>
      </c>
      <c r="N2657" s="4" t="s">
        <v>83</v>
      </c>
    </row>
    <row r="2658" spans="2:14" ht="14.25" customHeight="1" x14ac:dyDescent="0.35">
      <c r="B2658" s="4" t="s">
        <v>26</v>
      </c>
      <c r="C2658" s="4">
        <v>1185732</v>
      </c>
      <c r="D2658" s="5">
        <v>44546</v>
      </c>
      <c r="E2658" s="4" t="s">
        <v>27</v>
      </c>
      <c r="F2658" s="4" t="s">
        <v>100</v>
      </c>
      <c r="G2658" s="4" t="s">
        <v>101</v>
      </c>
      <c r="H2658" s="6" t="s">
        <v>21</v>
      </c>
      <c r="I2658" s="7">
        <v>60</v>
      </c>
      <c r="J2658" s="8">
        <v>475</v>
      </c>
      <c r="K2658" s="9">
        <v>285000.00000000006</v>
      </c>
      <c r="L2658" s="9">
        <v>114000.00000000003</v>
      </c>
      <c r="M2658" s="10">
        <v>0.4</v>
      </c>
      <c r="N2658" s="4" t="s">
        <v>83</v>
      </c>
    </row>
    <row r="2659" spans="2:14"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v>
      </c>
      <c r="J2661" s="8">
        <v>650</v>
      </c>
      <c r="K2661" s="9">
        <v>162500.00000000006</v>
      </c>
      <c r="L2661" s="9">
        <v>65000.000000000029</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v>
      </c>
      <c r="J2662" s="8">
        <v>450</v>
      </c>
      <c r="K2662" s="9">
        <v>112500.00000000003</v>
      </c>
      <c r="L2662" s="9">
        <v>39375.000000000007</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v>
      </c>
      <c r="J2663" s="8">
        <v>450</v>
      </c>
      <c r="K2663" s="9">
        <v>67500.000000000029</v>
      </c>
      <c r="L2663" s="9">
        <v>27000.000000000015</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v>
      </c>
      <c r="J2666" s="8">
        <v>450</v>
      </c>
      <c r="K2666" s="9">
        <v>112500.00000000003</v>
      </c>
      <c r="L2666" s="9">
        <v>45000.000000000015</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v>
      </c>
      <c r="J2667" s="8">
        <v>700</v>
      </c>
      <c r="K2667" s="9">
        <v>175000.00000000006</v>
      </c>
      <c r="L2667" s="9">
        <v>70000.000000000029</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v>
      </c>
      <c r="J2668" s="8">
        <v>350</v>
      </c>
      <c r="K2668" s="9">
        <v>87500.000000000029</v>
      </c>
      <c r="L2668" s="9">
        <v>30625.000000000007</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v>
      </c>
      <c r="J2669" s="8">
        <v>400</v>
      </c>
      <c r="K2669" s="9">
        <v>60000.000000000029</v>
      </c>
      <c r="L2669" s="9">
        <v>24000.000000000015</v>
      </c>
      <c r="M2669" s="10">
        <v>0.4</v>
      </c>
      <c r="N2669" s="4" t="s">
        <v>83</v>
      </c>
    </row>
    <row r="2670" spans="2:14"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5">
      <c r="B2675" s="4" t="s">
        <v>25</v>
      </c>
      <c r="C2675" s="4">
        <v>1197831</v>
      </c>
      <c r="D2675" s="5">
        <v>44274</v>
      </c>
      <c r="E2675" s="4" t="s">
        <v>27</v>
      </c>
      <c r="F2675" s="4" t="s">
        <v>102</v>
      </c>
      <c r="G2675" s="4" t="s">
        <v>103</v>
      </c>
      <c r="H2675" s="6" t="s">
        <v>20</v>
      </c>
      <c r="I2675" s="7">
        <v>10</v>
      </c>
      <c r="J2675" s="8">
        <v>350</v>
      </c>
      <c r="K2675" s="9">
        <v>35000.000000000007</v>
      </c>
      <c r="L2675" s="9">
        <v>14000.000000000004</v>
      </c>
      <c r="M2675" s="10">
        <v>0.4</v>
      </c>
      <c r="N2675" s="4" t="s">
        <v>83</v>
      </c>
    </row>
    <row r="2676" spans="2:14" ht="14.25" customHeight="1" x14ac:dyDescent="0.35">
      <c r="B2676" s="4" t="s">
        <v>25</v>
      </c>
      <c r="C2676" s="4">
        <v>1197831</v>
      </c>
      <c r="D2676" s="5">
        <v>44274</v>
      </c>
      <c r="E2676" s="4" t="s">
        <v>27</v>
      </c>
      <c r="F2676" s="4" t="s">
        <v>102</v>
      </c>
      <c r="G2676" s="4" t="s">
        <v>103</v>
      </c>
      <c r="H2676" s="6" t="s">
        <v>21</v>
      </c>
      <c r="I2676" s="7">
        <v>20</v>
      </c>
      <c r="J2676" s="8">
        <v>200</v>
      </c>
      <c r="K2676" s="9">
        <v>39999.999999999993</v>
      </c>
      <c r="L2676" s="9">
        <v>15999.999999999998</v>
      </c>
      <c r="M2676" s="10">
        <v>0.4</v>
      </c>
      <c r="N2676" s="4" t="s">
        <v>83</v>
      </c>
    </row>
    <row r="2677" spans="2:14" ht="14.25" customHeight="1" x14ac:dyDescent="0.35">
      <c r="B2677" s="4" t="s">
        <v>25</v>
      </c>
      <c r="C2677" s="4">
        <v>1197831</v>
      </c>
      <c r="D2677" s="5">
        <v>44274</v>
      </c>
      <c r="E2677" s="4" t="s">
        <v>27</v>
      </c>
      <c r="F2677" s="4" t="s">
        <v>102</v>
      </c>
      <c r="G2677" s="4" t="s">
        <v>103</v>
      </c>
      <c r="H2677" s="6" t="s">
        <v>22</v>
      </c>
      <c r="I2677" s="7">
        <v>35</v>
      </c>
      <c r="J2677" s="8">
        <v>250</v>
      </c>
      <c r="K2677" s="9">
        <v>87500.000000000015</v>
      </c>
      <c r="L2677" s="9">
        <v>30625.000000000004</v>
      </c>
      <c r="M2677" s="10">
        <v>0.35</v>
      </c>
      <c r="N2677" s="4" t="s">
        <v>83</v>
      </c>
    </row>
    <row r="2678" spans="2:14"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5">
      <c r="B2681" s="4" t="s">
        <v>25</v>
      </c>
      <c r="C2681" s="4">
        <v>1197831</v>
      </c>
      <c r="D2681" s="5">
        <v>44306</v>
      </c>
      <c r="E2681" s="4" t="s">
        <v>27</v>
      </c>
      <c r="F2681" s="4" t="s">
        <v>102</v>
      </c>
      <c r="G2681" s="4" t="s">
        <v>103</v>
      </c>
      <c r="H2681" s="6" t="s">
        <v>20</v>
      </c>
      <c r="I2681" s="7">
        <v>15</v>
      </c>
      <c r="J2681" s="8">
        <v>300</v>
      </c>
      <c r="K2681" s="9">
        <v>45000.000000000007</v>
      </c>
      <c r="L2681" s="9">
        <v>18000.000000000004</v>
      </c>
      <c r="M2681" s="10">
        <v>0.4</v>
      </c>
      <c r="N2681" s="4" t="s">
        <v>83</v>
      </c>
    </row>
    <row r="2682" spans="2:14" ht="14.25" customHeight="1" x14ac:dyDescent="0.35">
      <c r="B2682" s="4" t="s">
        <v>25</v>
      </c>
      <c r="C2682" s="4">
        <v>1197831</v>
      </c>
      <c r="D2682" s="5">
        <v>44306</v>
      </c>
      <c r="E2682" s="4" t="s">
        <v>27</v>
      </c>
      <c r="F2682" s="4" t="s">
        <v>102</v>
      </c>
      <c r="G2682" s="4" t="s">
        <v>103</v>
      </c>
      <c r="H2682" s="6" t="s">
        <v>21</v>
      </c>
      <c r="I2682" s="7">
        <v>20</v>
      </c>
      <c r="J2682" s="8">
        <v>225</v>
      </c>
      <c r="K2682" s="9">
        <v>44999.999999999993</v>
      </c>
      <c r="L2682" s="9">
        <v>17999.999999999996</v>
      </c>
      <c r="M2682" s="10">
        <v>0.4</v>
      </c>
      <c r="N2682" s="4" t="s">
        <v>83</v>
      </c>
    </row>
    <row r="2683" spans="2:14"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5">
      <c r="B2684" s="4" t="s">
        <v>25</v>
      </c>
      <c r="C2684" s="4">
        <v>1197831</v>
      </c>
      <c r="D2684" s="5">
        <v>44306</v>
      </c>
      <c r="E2684" s="4" t="s">
        <v>27</v>
      </c>
      <c r="F2684" s="4" t="s">
        <v>102</v>
      </c>
      <c r="G2684" s="4" t="s">
        <v>103</v>
      </c>
      <c r="H2684" s="6" t="s">
        <v>23</v>
      </c>
      <c r="I2684" s="7">
        <v>30</v>
      </c>
      <c r="J2684" s="8">
        <v>400</v>
      </c>
      <c r="K2684" s="9">
        <v>120000.00000000001</v>
      </c>
      <c r="L2684" s="9">
        <v>48000.000000000007</v>
      </c>
      <c r="M2684" s="10">
        <v>0.4</v>
      </c>
      <c r="N2684" s="4" t="s">
        <v>83</v>
      </c>
    </row>
    <row r="2685" spans="2:14"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5">
      <c r="B2689" s="4" t="s">
        <v>25</v>
      </c>
      <c r="C2689" s="4">
        <v>1197831</v>
      </c>
      <c r="D2689" s="5">
        <v>44335</v>
      </c>
      <c r="E2689" s="4" t="s">
        <v>27</v>
      </c>
      <c r="F2689" s="4" t="s">
        <v>102</v>
      </c>
      <c r="G2689" s="4" t="s">
        <v>103</v>
      </c>
      <c r="H2689" s="6" t="s">
        <v>22</v>
      </c>
      <c r="I2689" s="7">
        <v>45</v>
      </c>
      <c r="J2689" s="8">
        <v>325</v>
      </c>
      <c r="K2689" s="9">
        <v>146249.99999999997</v>
      </c>
      <c r="L2689" s="9">
        <v>51187.499999999985</v>
      </c>
      <c r="M2689" s="10">
        <v>0.35</v>
      </c>
      <c r="N2689" s="4" t="s">
        <v>83</v>
      </c>
    </row>
    <row r="2690" spans="2:14" ht="14.25" customHeight="1" x14ac:dyDescent="0.35">
      <c r="B2690" s="4" t="s">
        <v>25</v>
      </c>
      <c r="C2690" s="4">
        <v>1197831</v>
      </c>
      <c r="D2690" s="5">
        <v>44335</v>
      </c>
      <c r="E2690" s="4" t="s">
        <v>27</v>
      </c>
      <c r="F2690" s="4" t="s">
        <v>102</v>
      </c>
      <c r="G2690" s="4" t="s">
        <v>103</v>
      </c>
      <c r="H2690" s="6" t="s">
        <v>23</v>
      </c>
      <c r="I2690" s="7">
        <v>45</v>
      </c>
      <c r="J2690" s="8">
        <v>425</v>
      </c>
      <c r="K2690" s="9">
        <v>191249.99999999997</v>
      </c>
      <c r="L2690" s="9">
        <v>76499.999999999985</v>
      </c>
      <c r="M2690" s="10">
        <v>0.4</v>
      </c>
      <c r="N2690" s="4" t="s">
        <v>83</v>
      </c>
    </row>
    <row r="2691" spans="2:14"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5">
      <c r="B2695" s="4" t="s">
        <v>25</v>
      </c>
      <c r="C2695" s="4">
        <v>1197831</v>
      </c>
      <c r="D2695" s="5">
        <v>44368</v>
      </c>
      <c r="E2695" s="4" t="s">
        <v>27</v>
      </c>
      <c r="F2695" s="4" t="s">
        <v>102</v>
      </c>
      <c r="G2695" s="4" t="s">
        <v>103</v>
      </c>
      <c r="H2695" s="6" t="s">
        <v>22</v>
      </c>
      <c r="I2695" s="7">
        <v>55</v>
      </c>
      <c r="J2695" s="8">
        <v>375</v>
      </c>
      <c r="K2695" s="9">
        <v>206249.99999999997</v>
      </c>
      <c r="L2695" s="9">
        <v>72187.499999999985</v>
      </c>
      <c r="M2695" s="10">
        <v>0.35</v>
      </c>
      <c r="N2695" s="4" t="s">
        <v>83</v>
      </c>
    </row>
    <row r="2696" spans="2:14"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5">
      <c r="B2697" s="4" t="s">
        <v>25</v>
      </c>
      <c r="C2697" s="4">
        <v>1197831</v>
      </c>
      <c r="D2697" s="5">
        <v>44396</v>
      </c>
      <c r="E2697" s="4" t="s">
        <v>27</v>
      </c>
      <c r="F2697" s="4" t="s">
        <v>102</v>
      </c>
      <c r="G2697" s="4" t="s">
        <v>103</v>
      </c>
      <c r="H2697" s="6" t="s">
        <v>17</v>
      </c>
      <c r="I2697" s="7">
        <v>55</v>
      </c>
      <c r="J2697" s="8">
        <v>775</v>
      </c>
      <c r="K2697" s="9">
        <v>426249.99999999994</v>
      </c>
      <c r="L2697" s="9">
        <v>170500</v>
      </c>
      <c r="M2697" s="10">
        <v>0.4</v>
      </c>
      <c r="N2697" s="4" t="s">
        <v>83</v>
      </c>
    </row>
    <row r="2698" spans="2:14"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5">
      <c r="B2704" s="4" t="s">
        <v>25</v>
      </c>
      <c r="C2704" s="4">
        <v>1197831</v>
      </c>
      <c r="D2704" s="5">
        <v>44428</v>
      </c>
      <c r="E2704" s="4" t="s">
        <v>27</v>
      </c>
      <c r="F2704" s="4" t="s">
        <v>102</v>
      </c>
      <c r="G2704" s="4" t="s">
        <v>103</v>
      </c>
      <c r="H2704" s="6" t="s">
        <v>19</v>
      </c>
      <c r="I2704" s="7">
        <v>55</v>
      </c>
      <c r="J2704" s="8">
        <v>525</v>
      </c>
      <c r="K2704" s="9">
        <v>288750.00000000006</v>
      </c>
      <c r="L2704" s="9">
        <v>101062.50000000001</v>
      </c>
      <c r="M2704" s="10">
        <v>0.35</v>
      </c>
      <c r="N2704" s="4" t="s">
        <v>83</v>
      </c>
    </row>
    <row r="2705" spans="2:14"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5">
      <c r="B2708" s="4" t="s">
        <v>25</v>
      </c>
      <c r="C2708" s="4">
        <v>1197831</v>
      </c>
      <c r="D2708" s="5">
        <v>44428</v>
      </c>
      <c r="E2708" s="4" t="s">
        <v>27</v>
      </c>
      <c r="F2708" s="4" t="s">
        <v>102</v>
      </c>
      <c r="G2708" s="4" t="s">
        <v>103</v>
      </c>
      <c r="H2708" s="6" t="s">
        <v>23</v>
      </c>
      <c r="I2708" s="7">
        <v>55</v>
      </c>
      <c r="J2708" s="8">
        <v>550</v>
      </c>
      <c r="K2708" s="9">
        <v>302500.00000000006</v>
      </c>
      <c r="L2708" s="9">
        <v>121000.00000000003</v>
      </c>
      <c r="M2708" s="10">
        <v>0.4</v>
      </c>
      <c r="N2708" s="4" t="s">
        <v>83</v>
      </c>
    </row>
    <row r="2709" spans="2:14"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5">
      <c r="B2710" s="4" t="s">
        <v>25</v>
      </c>
      <c r="C2710" s="4">
        <v>1197831</v>
      </c>
      <c r="D2710" s="5">
        <v>44458</v>
      </c>
      <c r="E2710" s="4" t="s">
        <v>27</v>
      </c>
      <c r="F2710" s="4" t="s">
        <v>102</v>
      </c>
      <c r="G2710" s="4" t="s">
        <v>103</v>
      </c>
      <c r="H2710" s="6" t="s">
        <v>19</v>
      </c>
      <c r="I2710" s="7">
        <v>40</v>
      </c>
      <c r="J2710" s="8">
        <v>450</v>
      </c>
      <c r="K2710" s="9">
        <v>180000.00000000006</v>
      </c>
      <c r="L2710" s="9">
        <v>63000.000000000015</v>
      </c>
      <c r="M2710" s="10">
        <v>0.35</v>
      </c>
      <c r="N2710" s="4" t="s">
        <v>83</v>
      </c>
    </row>
    <row r="2711" spans="2:14" ht="14.25" customHeight="1" x14ac:dyDescent="0.35">
      <c r="B2711" s="4" t="s">
        <v>25</v>
      </c>
      <c r="C2711" s="4">
        <v>1197831</v>
      </c>
      <c r="D2711" s="5">
        <v>44458</v>
      </c>
      <c r="E2711" s="4" t="s">
        <v>27</v>
      </c>
      <c r="F2711" s="4" t="s">
        <v>102</v>
      </c>
      <c r="G2711" s="4" t="s">
        <v>103</v>
      </c>
      <c r="H2711" s="6" t="s">
        <v>20</v>
      </c>
      <c r="I2711" s="7">
        <v>15</v>
      </c>
      <c r="J2711" s="8">
        <v>350</v>
      </c>
      <c r="K2711" s="9">
        <v>52500.000000000022</v>
      </c>
      <c r="L2711" s="9">
        <v>21000.000000000011</v>
      </c>
      <c r="M2711" s="10">
        <v>0.4</v>
      </c>
      <c r="N2711" s="4" t="s">
        <v>83</v>
      </c>
    </row>
    <row r="2712" spans="2:14" ht="14.25" customHeight="1" x14ac:dyDescent="0.35">
      <c r="B2712" s="4" t="s">
        <v>25</v>
      </c>
      <c r="C2712" s="4">
        <v>1197831</v>
      </c>
      <c r="D2712" s="5">
        <v>44458</v>
      </c>
      <c r="E2712" s="4" t="s">
        <v>27</v>
      </c>
      <c r="F2712" s="4" t="s">
        <v>102</v>
      </c>
      <c r="G2712" s="4" t="s">
        <v>103</v>
      </c>
      <c r="H2712" s="6" t="s">
        <v>21</v>
      </c>
      <c r="I2712" s="7">
        <v>15</v>
      </c>
      <c r="J2712" s="8">
        <v>325</v>
      </c>
      <c r="K2712" s="9">
        <v>48750.000000000022</v>
      </c>
      <c r="L2712" s="9">
        <v>19500.000000000011</v>
      </c>
      <c r="M2712" s="10">
        <v>0.4</v>
      </c>
      <c r="N2712" s="4" t="s">
        <v>83</v>
      </c>
    </row>
    <row r="2713" spans="2:14" ht="14.25" customHeight="1" x14ac:dyDescent="0.35">
      <c r="B2713" s="4" t="s">
        <v>25</v>
      </c>
      <c r="C2713" s="4">
        <v>1197831</v>
      </c>
      <c r="D2713" s="5">
        <v>44458</v>
      </c>
      <c r="E2713" s="4" t="s">
        <v>27</v>
      </c>
      <c r="F2713" s="4" t="s">
        <v>102</v>
      </c>
      <c r="G2713" s="4" t="s">
        <v>103</v>
      </c>
      <c r="H2713" s="6" t="s">
        <v>22</v>
      </c>
      <c r="I2713" s="7">
        <v>25</v>
      </c>
      <c r="J2713" s="8">
        <v>325</v>
      </c>
      <c r="K2713" s="9">
        <v>81250.000000000029</v>
      </c>
      <c r="L2713" s="9">
        <v>28437.500000000007</v>
      </c>
      <c r="M2713" s="10">
        <v>0.35</v>
      </c>
      <c r="N2713" s="4" t="s">
        <v>83</v>
      </c>
    </row>
    <row r="2714" spans="2:14" ht="14.25" customHeight="1" x14ac:dyDescent="0.35">
      <c r="B2714" s="4" t="s">
        <v>25</v>
      </c>
      <c r="C2714" s="4">
        <v>1197831</v>
      </c>
      <c r="D2714" s="5">
        <v>44458</v>
      </c>
      <c r="E2714" s="4" t="s">
        <v>27</v>
      </c>
      <c r="F2714" s="4" t="s">
        <v>102</v>
      </c>
      <c r="G2714" s="4" t="s">
        <v>103</v>
      </c>
      <c r="H2714" s="6" t="s">
        <v>23</v>
      </c>
      <c r="I2714" s="7">
        <v>30</v>
      </c>
      <c r="J2714" s="8">
        <v>425</v>
      </c>
      <c r="K2714" s="9">
        <v>127500.00000000004</v>
      </c>
      <c r="L2714" s="9">
        <v>51000.000000000022</v>
      </c>
      <c r="M2714" s="10">
        <v>0.4</v>
      </c>
      <c r="N2714" s="4" t="s">
        <v>83</v>
      </c>
    </row>
    <row r="2715" spans="2:14" ht="14.25" customHeight="1" x14ac:dyDescent="0.35">
      <c r="B2715" s="4" t="s">
        <v>25</v>
      </c>
      <c r="C2715" s="4">
        <v>1197831</v>
      </c>
      <c r="D2715" s="5">
        <v>44490</v>
      </c>
      <c r="E2715" s="4" t="s">
        <v>27</v>
      </c>
      <c r="F2715" s="4" t="s">
        <v>102</v>
      </c>
      <c r="G2715" s="4" t="s">
        <v>103</v>
      </c>
      <c r="H2715" s="6" t="s">
        <v>17</v>
      </c>
      <c r="I2715" s="7">
        <v>30</v>
      </c>
      <c r="J2715" s="8">
        <v>600</v>
      </c>
      <c r="K2715" s="9">
        <v>180000.00000000006</v>
      </c>
      <c r="L2715" s="9">
        <v>72000.000000000029</v>
      </c>
      <c r="M2715" s="10">
        <v>0.4</v>
      </c>
      <c r="N2715" s="4" t="s">
        <v>83</v>
      </c>
    </row>
    <row r="2716" spans="2:14" ht="14.25" customHeight="1" x14ac:dyDescent="0.35">
      <c r="B2716" s="4" t="s">
        <v>25</v>
      </c>
      <c r="C2716" s="4">
        <v>1197831</v>
      </c>
      <c r="D2716" s="5">
        <v>44490</v>
      </c>
      <c r="E2716" s="4" t="s">
        <v>27</v>
      </c>
      <c r="F2716" s="4" t="s">
        <v>102</v>
      </c>
      <c r="G2716" s="4" t="s">
        <v>103</v>
      </c>
      <c r="H2716" s="6" t="s">
        <v>19</v>
      </c>
      <c r="I2716" s="7">
        <v>20</v>
      </c>
      <c r="J2716" s="8">
        <v>425</v>
      </c>
      <c r="K2716" s="9">
        <v>85000.000000000044</v>
      </c>
      <c r="L2716" s="9">
        <v>29750.000000000015</v>
      </c>
      <c r="M2716" s="10">
        <v>0.35</v>
      </c>
      <c r="N2716" s="4" t="s">
        <v>83</v>
      </c>
    </row>
    <row r="2717" spans="2:14" ht="14.25" customHeight="1" x14ac:dyDescent="0.35">
      <c r="B2717" s="4" t="s">
        <v>25</v>
      </c>
      <c r="C2717" s="4">
        <v>1197831</v>
      </c>
      <c r="D2717" s="5">
        <v>44490</v>
      </c>
      <c r="E2717" s="4" t="s">
        <v>27</v>
      </c>
      <c r="F2717" s="4" t="s">
        <v>102</v>
      </c>
      <c r="G2717" s="4" t="s">
        <v>103</v>
      </c>
      <c r="H2717" s="6" t="s">
        <v>20</v>
      </c>
      <c r="I2717" s="7">
        <v>20</v>
      </c>
      <c r="J2717" s="8">
        <v>300</v>
      </c>
      <c r="K2717" s="9">
        <v>60000.000000000029</v>
      </c>
      <c r="L2717" s="9">
        <v>24000.000000000015</v>
      </c>
      <c r="M2717" s="10">
        <v>0.4</v>
      </c>
      <c r="N2717" s="4" t="s">
        <v>83</v>
      </c>
    </row>
    <row r="2718" spans="2:14" ht="14.25" customHeight="1" x14ac:dyDescent="0.35">
      <c r="B2718" s="4" t="s">
        <v>25</v>
      </c>
      <c r="C2718" s="4">
        <v>1197831</v>
      </c>
      <c r="D2718" s="5">
        <v>44490</v>
      </c>
      <c r="E2718" s="4" t="s">
        <v>27</v>
      </c>
      <c r="F2718" s="4" t="s">
        <v>102</v>
      </c>
      <c r="G2718" s="4" t="s">
        <v>103</v>
      </c>
      <c r="H2718" s="6" t="s">
        <v>21</v>
      </c>
      <c r="I2718" s="7">
        <v>20</v>
      </c>
      <c r="J2718" s="8">
        <v>275</v>
      </c>
      <c r="K2718" s="9">
        <v>55000.000000000029</v>
      </c>
      <c r="L2718" s="9">
        <v>22000.000000000015</v>
      </c>
      <c r="M2718" s="10">
        <v>0.4</v>
      </c>
      <c r="N2718" s="4" t="s">
        <v>83</v>
      </c>
    </row>
    <row r="2719" spans="2:14" ht="14.25" customHeight="1" x14ac:dyDescent="0.35">
      <c r="B2719" s="4" t="s">
        <v>25</v>
      </c>
      <c r="C2719" s="4">
        <v>1197831</v>
      </c>
      <c r="D2719" s="5">
        <v>44490</v>
      </c>
      <c r="E2719" s="4" t="s">
        <v>27</v>
      </c>
      <c r="F2719" s="4" t="s">
        <v>102</v>
      </c>
      <c r="G2719" s="4" t="s">
        <v>103</v>
      </c>
      <c r="H2719" s="6" t="s">
        <v>22</v>
      </c>
      <c r="I2719" s="7">
        <v>30</v>
      </c>
      <c r="J2719" s="8">
        <v>275</v>
      </c>
      <c r="K2719" s="9">
        <v>82500.000000000029</v>
      </c>
      <c r="L2719" s="9">
        <v>28875.000000000007</v>
      </c>
      <c r="M2719" s="10">
        <v>0.35</v>
      </c>
      <c r="N2719" s="4" t="s">
        <v>83</v>
      </c>
    </row>
    <row r="2720" spans="2:14" ht="14.25" customHeight="1" x14ac:dyDescent="0.35">
      <c r="B2720" s="4" t="s">
        <v>30</v>
      </c>
      <c r="C2720" s="4">
        <v>1197831</v>
      </c>
      <c r="D2720" s="5">
        <v>44490</v>
      </c>
      <c r="E2720" s="4" t="s">
        <v>27</v>
      </c>
      <c r="F2720" s="4" t="s">
        <v>102</v>
      </c>
      <c r="G2720" s="4" t="s">
        <v>103</v>
      </c>
      <c r="H2720" s="6" t="s">
        <v>23</v>
      </c>
      <c r="I2720" s="7">
        <v>30</v>
      </c>
      <c r="J2720" s="8">
        <v>400</v>
      </c>
      <c r="K2720" s="9">
        <v>120000.00000000001</v>
      </c>
      <c r="L2720" s="9">
        <v>48000.000000000007</v>
      </c>
      <c r="M2720" s="10">
        <v>0.4</v>
      </c>
      <c r="N2720" s="4" t="s">
        <v>83</v>
      </c>
    </row>
    <row r="2721" spans="2:14" ht="14.25" customHeight="1" x14ac:dyDescent="0.35">
      <c r="B2721" s="4" t="s">
        <v>30</v>
      </c>
      <c r="C2721" s="4">
        <v>1197831</v>
      </c>
      <c r="D2721" s="5">
        <v>44520</v>
      </c>
      <c r="E2721" s="4" t="s">
        <v>27</v>
      </c>
      <c r="F2721" s="4" t="s">
        <v>102</v>
      </c>
      <c r="G2721" s="4" t="s">
        <v>103</v>
      </c>
      <c r="H2721" s="6" t="s">
        <v>17</v>
      </c>
      <c r="I2721" s="7">
        <v>25</v>
      </c>
      <c r="J2721" s="8">
        <v>550</v>
      </c>
      <c r="K2721" s="9">
        <v>137500.00000000006</v>
      </c>
      <c r="L2721" s="9">
        <v>55000.000000000029</v>
      </c>
      <c r="M2721" s="10">
        <v>0.4</v>
      </c>
      <c r="N2721" s="4" t="s">
        <v>83</v>
      </c>
    </row>
    <row r="2722" spans="2:14" ht="14.25" customHeight="1" x14ac:dyDescent="0.35">
      <c r="B2722" s="4" t="s">
        <v>30</v>
      </c>
      <c r="C2722" s="4">
        <v>1197831</v>
      </c>
      <c r="D2722" s="5">
        <v>44520</v>
      </c>
      <c r="E2722" s="4" t="s">
        <v>27</v>
      </c>
      <c r="F2722" s="4" t="s">
        <v>102</v>
      </c>
      <c r="G2722" s="4" t="s">
        <v>103</v>
      </c>
      <c r="H2722" s="6" t="s">
        <v>19</v>
      </c>
      <c r="I2722" s="7">
        <v>15</v>
      </c>
      <c r="J2722" s="8">
        <v>375</v>
      </c>
      <c r="K2722" s="9">
        <v>56250.000000000051</v>
      </c>
      <c r="L2722" s="9">
        <v>19687.500000000018</v>
      </c>
      <c r="M2722" s="10">
        <v>0.35</v>
      </c>
      <c r="N2722" s="4" t="s">
        <v>83</v>
      </c>
    </row>
    <row r="2723" spans="2:14" ht="14.25" customHeight="1" x14ac:dyDescent="0.35">
      <c r="B2723" s="4" t="s">
        <v>30</v>
      </c>
      <c r="C2723" s="4">
        <v>1197831</v>
      </c>
      <c r="D2723" s="5">
        <v>44520</v>
      </c>
      <c r="E2723" s="4" t="s">
        <v>27</v>
      </c>
      <c r="F2723" s="4" t="s">
        <v>102</v>
      </c>
      <c r="G2723" s="4" t="s">
        <v>103</v>
      </c>
      <c r="H2723" s="6" t="s">
        <v>20</v>
      </c>
      <c r="I2723" s="7">
        <v>25</v>
      </c>
      <c r="J2723" s="8">
        <v>320</v>
      </c>
      <c r="K2723" s="9">
        <v>80000.000000000058</v>
      </c>
      <c r="L2723" s="9">
        <v>32000.000000000025</v>
      </c>
      <c r="M2723" s="10">
        <v>0.4</v>
      </c>
      <c r="N2723" s="4" t="s">
        <v>83</v>
      </c>
    </row>
    <row r="2724" spans="2:14" ht="14.25" customHeight="1" x14ac:dyDescent="0.35">
      <c r="B2724" s="4" t="s">
        <v>30</v>
      </c>
      <c r="C2724" s="4">
        <v>1197831</v>
      </c>
      <c r="D2724" s="5">
        <v>44520</v>
      </c>
      <c r="E2724" s="4" t="s">
        <v>27</v>
      </c>
      <c r="F2724" s="4" t="s">
        <v>102</v>
      </c>
      <c r="G2724" s="4" t="s">
        <v>103</v>
      </c>
      <c r="H2724" s="6" t="s">
        <v>21</v>
      </c>
      <c r="I2724" s="7">
        <v>55</v>
      </c>
      <c r="J2724" s="8">
        <v>375</v>
      </c>
      <c r="K2724" s="9">
        <v>206250.00000000006</v>
      </c>
      <c r="L2724" s="9">
        <v>82500.000000000029</v>
      </c>
      <c r="M2724" s="10">
        <v>0.4</v>
      </c>
      <c r="N2724" s="4" t="s">
        <v>83</v>
      </c>
    </row>
    <row r="2725" spans="2:14" ht="14.25" customHeight="1" x14ac:dyDescent="0.35">
      <c r="B2725" s="4" t="s">
        <v>30</v>
      </c>
      <c r="C2725" s="4">
        <v>1197831</v>
      </c>
      <c r="D2725" s="5">
        <v>44520</v>
      </c>
      <c r="E2725" s="4" t="s">
        <v>27</v>
      </c>
      <c r="F2725" s="4" t="s">
        <v>102</v>
      </c>
      <c r="G2725" s="4" t="s">
        <v>103</v>
      </c>
      <c r="H2725" s="6" t="s">
        <v>22</v>
      </c>
      <c r="I2725" s="7">
        <v>75</v>
      </c>
      <c r="J2725" s="8">
        <v>350</v>
      </c>
      <c r="K2725" s="9">
        <v>262500.00000000006</v>
      </c>
      <c r="L2725" s="9">
        <v>91875.000000000015</v>
      </c>
      <c r="M2725" s="10">
        <v>0.35</v>
      </c>
      <c r="N2725" s="4" t="s">
        <v>83</v>
      </c>
    </row>
    <row r="2726" spans="2:14"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5">
      <c r="B2728" s="4" t="s">
        <v>30</v>
      </c>
      <c r="C2728" s="4">
        <v>1197831</v>
      </c>
      <c r="D2728" s="5">
        <v>44549</v>
      </c>
      <c r="E2728" s="4" t="s">
        <v>27</v>
      </c>
      <c r="F2728" s="4" t="s">
        <v>102</v>
      </c>
      <c r="G2728" s="4" t="s">
        <v>103</v>
      </c>
      <c r="H2728" s="6" t="s">
        <v>19</v>
      </c>
      <c r="I2728" s="7">
        <v>60</v>
      </c>
      <c r="J2728" s="8">
        <v>500</v>
      </c>
      <c r="K2728" s="9">
        <v>300000.00000000006</v>
      </c>
      <c r="L2728" s="9">
        <v>105000.00000000001</v>
      </c>
      <c r="M2728" s="10">
        <v>0.35</v>
      </c>
      <c r="N2728" s="4" t="s">
        <v>83</v>
      </c>
    </row>
    <row r="2729" spans="2:14" ht="14.25" customHeight="1" x14ac:dyDescent="0.35">
      <c r="B2729" s="4" t="s">
        <v>30</v>
      </c>
      <c r="C2729" s="4">
        <v>1197831</v>
      </c>
      <c r="D2729" s="5">
        <v>44549</v>
      </c>
      <c r="E2729" s="4" t="s">
        <v>27</v>
      </c>
      <c r="F2729" s="4" t="s">
        <v>102</v>
      </c>
      <c r="G2729" s="4" t="s">
        <v>103</v>
      </c>
      <c r="H2729" s="6" t="s">
        <v>20</v>
      </c>
      <c r="I2729" s="7">
        <v>60</v>
      </c>
      <c r="J2729" s="8">
        <v>450</v>
      </c>
      <c r="K2729" s="9">
        <v>270000.00000000006</v>
      </c>
      <c r="L2729" s="9">
        <v>108000.00000000003</v>
      </c>
      <c r="M2729" s="10">
        <v>0.4</v>
      </c>
      <c r="N2729" s="4" t="s">
        <v>83</v>
      </c>
    </row>
    <row r="2730" spans="2:14" ht="14.25" customHeight="1" x14ac:dyDescent="0.35">
      <c r="B2730" s="4" t="s">
        <v>30</v>
      </c>
      <c r="C2730" s="4">
        <v>1197831</v>
      </c>
      <c r="D2730" s="5">
        <v>44549</v>
      </c>
      <c r="E2730" s="4" t="s">
        <v>27</v>
      </c>
      <c r="F2730" s="4" t="s">
        <v>102</v>
      </c>
      <c r="G2730" s="4" t="s">
        <v>103</v>
      </c>
      <c r="H2730" s="6" t="s">
        <v>21</v>
      </c>
      <c r="I2730" s="7">
        <v>60</v>
      </c>
      <c r="J2730" s="8">
        <v>400</v>
      </c>
      <c r="K2730" s="9">
        <v>240000.00000000003</v>
      </c>
      <c r="L2730" s="9">
        <v>96000.000000000015</v>
      </c>
      <c r="M2730" s="10">
        <v>0.4</v>
      </c>
      <c r="N2730" s="4" t="s">
        <v>83</v>
      </c>
    </row>
    <row r="2731" spans="2:14"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5">
      <c r="B2733" s="4" t="s">
        <v>30</v>
      </c>
      <c r="C2733" s="4">
        <v>1197831</v>
      </c>
      <c r="D2733" s="5">
        <v>44219</v>
      </c>
      <c r="E2733" s="4" t="s">
        <v>27</v>
      </c>
      <c r="F2733" s="4" t="s">
        <v>102</v>
      </c>
      <c r="G2733" s="4" t="s">
        <v>103</v>
      </c>
      <c r="H2733" s="6" t="s">
        <v>17</v>
      </c>
      <c r="I2733" s="7">
        <v>25</v>
      </c>
      <c r="J2733" s="8">
        <v>575</v>
      </c>
      <c r="K2733" s="9">
        <v>143750.00000000003</v>
      </c>
      <c r="L2733" s="9">
        <v>57500.000000000015</v>
      </c>
      <c r="M2733" s="10">
        <v>0.4</v>
      </c>
      <c r="N2733" s="4" t="s">
        <v>83</v>
      </c>
    </row>
    <row r="2734" spans="2:14" ht="14.25" customHeight="1" x14ac:dyDescent="0.35">
      <c r="B2734" s="4" t="s">
        <v>30</v>
      </c>
      <c r="C2734" s="4">
        <v>1197831</v>
      </c>
      <c r="D2734" s="5">
        <v>44219</v>
      </c>
      <c r="E2734" s="4" t="s">
        <v>27</v>
      </c>
      <c r="F2734" s="4" t="s">
        <v>102</v>
      </c>
      <c r="G2734" s="4" t="s">
        <v>103</v>
      </c>
      <c r="H2734" s="6" t="s">
        <v>19</v>
      </c>
      <c r="I2734" s="7">
        <v>25</v>
      </c>
      <c r="J2734" s="8">
        <v>375</v>
      </c>
      <c r="K2734" s="9">
        <v>93750.000000000029</v>
      </c>
      <c r="L2734" s="9">
        <v>32812.500000000007</v>
      </c>
      <c r="M2734" s="10">
        <v>0.35</v>
      </c>
      <c r="N2734" s="4" t="s">
        <v>83</v>
      </c>
    </row>
    <row r="2735" spans="2:14" ht="14.25" customHeight="1" x14ac:dyDescent="0.35">
      <c r="B2735" s="4" t="s">
        <v>30</v>
      </c>
      <c r="C2735" s="4">
        <v>1197831</v>
      </c>
      <c r="D2735" s="5">
        <v>44219</v>
      </c>
      <c r="E2735" s="4" t="s">
        <v>27</v>
      </c>
      <c r="F2735" s="4" t="s">
        <v>102</v>
      </c>
      <c r="G2735" s="4" t="s">
        <v>103</v>
      </c>
      <c r="H2735" s="6" t="s">
        <v>20</v>
      </c>
      <c r="I2735" s="7">
        <v>15</v>
      </c>
      <c r="J2735" s="8">
        <v>375</v>
      </c>
      <c r="K2735" s="9">
        <v>56250.000000000029</v>
      </c>
      <c r="L2735" s="9">
        <v>22500.000000000015</v>
      </c>
      <c r="M2735" s="10">
        <v>0.4</v>
      </c>
      <c r="N2735" s="4" t="s">
        <v>83</v>
      </c>
    </row>
    <row r="2736" spans="2:14"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5">
      <c r="B2738" s="4" t="s">
        <v>30</v>
      </c>
      <c r="C2738" s="4">
        <v>1197831</v>
      </c>
      <c r="D2738" s="5">
        <v>44219</v>
      </c>
      <c r="E2738" s="4" t="s">
        <v>27</v>
      </c>
      <c r="F2738" s="4" t="s">
        <v>102</v>
      </c>
      <c r="G2738" s="4" t="s">
        <v>103</v>
      </c>
      <c r="H2738" s="6" t="s">
        <v>23</v>
      </c>
      <c r="I2738" s="7">
        <v>25</v>
      </c>
      <c r="J2738" s="8">
        <v>375</v>
      </c>
      <c r="K2738" s="9">
        <v>93750.000000000029</v>
      </c>
      <c r="L2738" s="9">
        <v>37500.000000000015</v>
      </c>
      <c r="M2738" s="10">
        <v>0.4</v>
      </c>
      <c r="N2738" s="4" t="s">
        <v>83</v>
      </c>
    </row>
    <row r="2739" spans="2:14" ht="14.25" customHeight="1" x14ac:dyDescent="0.35">
      <c r="B2739" s="4" t="s">
        <v>30</v>
      </c>
      <c r="C2739" s="4">
        <v>1197831</v>
      </c>
      <c r="D2739" s="5">
        <v>44248</v>
      </c>
      <c r="E2739" s="4" t="s">
        <v>27</v>
      </c>
      <c r="F2739" s="4" t="s">
        <v>102</v>
      </c>
      <c r="G2739" s="4" t="s">
        <v>103</v>
      </c>
      <c r="H2739" s="6" t="s">
        <v>17</v>
      </c>
      <c r="I2739" s="7">
        <v>25</v>
      </c>
      <c r="J2739" s="8">
        <v>625</v>
      </c>
      <c r="K2739" s="9">
        <v>156250.00000000006</v>
      </c>
      <c r="L2739" s="9">
        <v>62500.000000000029</v>
      </c>
      <c r="M2739" s="10">
        <v>0.4</v>
      </c>
      <c r="N2739" s="4" t="s">
        <v>83</v>
      </c>
    </row>
    <row r="2740" spans="2:14" ht="14.25" customHeight="1" x14ac:dyDescent="0.35">
      <c r="B2740" s="4" t="s">
        <v>30</v>
      </c>
      <c r="C2740" s="4">
        <v>1197831</v>
      </c>
      <c r="D2740" s="5">
        <v>44248</v>
      </c>
      <c r="E2740" s="4" t="s">
        <v>27</v>
      </c>
      <c r="F2740" s="4" t="s">
        <v>102</v>
      </c>
      <c r="G2740" s="4" t="s">
        <v>103</v>
      </c>
      <c r="H2740" s="6" t="s">
        <v>19</v>
      </c>
      <c r="I2740" s="7">
        <v>25</v>
      </c>
      <c r="J2740" s="8">
        <v>275</v>
      </c>
      <c r="K2740" s="9">
        <v>68750.000000000015</v>
      </c>
      <c r="L2740" s="9">
        <v>24062.500000000004</v>
      </c>
      <c r="M2740" s="10">
        <v>0.35</v>
      </c>
      <c r="N2740" s="4" t="s">
        <v>83</v>
      </c>
    </row>
    <row r="2741" spans="2:14" ht="14.25" customHeight="1" x14ac:dyDescent="0.35">
      <c r="B2741" s="4" t="s">
        <v>30</v>
      </c>
      <c r="C2741" s="4">
        <v>1197831</v>
      </c>
      <c r="D2741" s="5">
        <v>44248</v>
      </c>
      <c r="E2741" s="4" t="s">
        <v>27</v>
      </c>
      <c r="F2741" s="4" t="s">
        <v>102</v>
      </c>
      <c r="G2741" s="4" t="s">
        <v>103</v>
      </c>
      <c r="H2741" s="6" t="s">
        <v>20</v>
      </c>
      <c r="I2741" s="7">
        <v>15</v>
      </c>
      <c r="J2741" s="8">
        <v>325</v>
      </c>
      <c r="K2741" s="9">
        <v>48750.000000000022</v>
      </c>
      <c r="L2741" s="9">
        <v>19500.000000000011</v>
      </c>
      <c r="M2741" s="10">
        <v>0.4</v>
      </c>
      <c r="N2741" s="4" t="s">
        <v>83</v>
      </c>
    </row>
    <row r="2742" spans="2:14"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5">
      <c r="B2747" s="4" t="s">
        <v>30</v>
      </c>
      <c r="C2747" s="4">
        <v>1197831</v>
      </c>
      <c r="D2747" s="5">
        <v>44274</v>
      </c>
      <c r="E2747" s="4" t="s">
        <v>27</v>
      </c>
      <c r="F2747" s="4" t="s">
        <v>104</v>
      </c>
      <c r="G2747" s="4" t="s">
        <v>105</v>
      </c>
      <c r="H2747" s="6" t="s">
        <v>20</v>
      </c>
      <c r="I2747" s="7">
        <v>10</v>
      </c>
      <c r="J2747" s="8">
        <v>275</v>
      </c>
      <c r="K2747" s="9">
        <v>27500.000000000004</v>
      </c>
      <c r="L2747" s="9">
        <v>11000.000000000002</v>
      </c>
      <c r="M2747" s="10">
        <v>0.4</v>
      </c>
      <c r="N2747" s="4" t="s">
        <v>83</v>
      </c>
    </row>
    <row r="2748" spans="2:14" ht="14.25" customHeight="1" x14ac:dyDescent="0.35">
      <c r="B2748" s="4" t="s">
        <v>30</v>
      </c>
      <c r="C2748" s="4">
        <v>1197831</v>
      </c>
      <c r="D2748" s="5">
        <v>44274</v>
      </c>
      <c r="E2748" s="4" t="s">
        <v>27</v>
      </c>
      <c r="F2748" s="4" t="s">
        <v>104</v>
      </c>
      <c r="G2748" s="4" t="s">
        <v>105</v>
      </c>
      <c r="H2748" s="6" t="s">
        <v>21</v>
      </c>
      <c r="I2748" s="7">
        <v>20</v>
      </c>
      <c r="J2748" s="8">
        <v>125</v>
      </c>
      <c r="K2748" s="9">
        <v>24999.999999999996</v>
      </c>
      <c r="L2748" s="9">
        <v>10000</v>
      </c>
      <c r="M2748" s="10">
        <v>0.4</v>
      </c>
      <c r="N2748" s="4" t="s">
        <v>83</v>
      </c>
    </row>
    <row r="2749" spans="2:14" ht="14.25" customHeight="1" x14ac:dyDescent="0.35">
      <c r="B2749" s="4" t="s">
        <v>30</v>
      </c>
      <c r="C2749" s="4">
        <v>1197831</v>
      </c>
      <c r="D2749" s="5">
        <v>44274</v>
      </c>
      <c r="E2749" s="4" t="s">
        <v>27</v>
      </c>
      <c r="F2749" s="4" t="s">
        <v>104</v>
      </c>
      <c r="G2749" s="4" t="s">
        <v>105</v>
      </c>
      <c r="H2749" s="6" t="s">
        <v>22</v>
      </c>
      <c r="I2749" s="7">
        <v>35</v>
      </c>
      <c r="J2749" s="8">
        <v>175</v>
      </c>
      <c r="K2749" s="9">
        <v>61250.000000000015</v>
      </c>
      <c r="L2749" s="9">
        <v>21437.500000000004</v>
      </c>
      <c r="M2749" s="10">
        <v>0.35</v>
      </c>
      <c r="N2749" s="4" t="s">
        <v>83</v>
      </c>
    </row>
    <row r="2750" spans="2:14"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5">
      <c r="B2753" s="4" t="s">
        <v>30</v>
      </c>
      <c r="C2753" s="4">
        <v>1197831</v>
      </c>
      <c r="D2753" s="5">
        <v>44306</v>
      </c>
      <c r="E2753" s="4" t="s">
        <v>27</v>
      </c>
      <c r="F2753" s="4" t="s">
        <v>104</v>
      </c>
      <c r="G2753" s="4" t="s">
        <v>105</v>
      </c>
      <c r="H2753" s="6" t="s">
        <v>20</v>
      </c>
      <c r="I2753" s="7">
        <v>15</v>
      </c>
      <c r="J2753" s="8">
        <v>225</v>
      </c>
      <c r="K2753" s="9">
        <v>33750.000000000007</v>
      </c>
      <c r="L2753" s="9">
        <v>13500.000000000004</v>
      </c>
      <c r="M2753" s="10">
        <v>0.4</v>
      </c>
      <c r="N2753" s="4" t="s">
        <v>83</v>
      </c>
    </row>
    <row r="2754" spans="2:14" ht="14.25" customHeight="1" x14ac:dyDescent="0.35">
      <c r="B2754" s="4" t="s">
        <v>30</v>
      </c>
      <c r="C2754" s="4">
        <v>1197831</v>
      </c>
      <c r="D2754" s="5">
        <v>44306</v>
      </c>
      <c r="E2754" s="4" t="s">
        <v>27</v>
      </c>
      <c r="F2754" s="4" t="s">
        <v>104</v>
      </c>
      <c r="G2754" s="4" t="s">
        <v>105</v>
      </c>
      <c r="H2754" s="6" t="s">
        <v>21</v>
      </c>
      <c r="I2754" s="7">
        <v>20</v>
      </c>
      <c r="J2754" s="8">
        <v>150</v>
      </c>
      <c r="K2754" s="9">
        <v>29999.999999999996</v>
      </c>
      <c r="L2754" s="9">
        <v>12000</v>
      </c>
      <c r="M2754" s="10">
        <v>0.4</v>
      </c>
      <c r="N2754" s="4" t="s">
        <v>83</v>
      </c>
    </row>
    <row r="2755" spans="2:14"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5">
      <c r="B2756" s="4" t="s">
        <v>30</v>
      </c>
      <c r="C2756" s="4">
        <v>1197831</v>
      </c>
      <c r="D2756" s="5">
        <v>44306</v>
      </c>
      <c r="E2756" s="4" t="s">
        <v>27</v>
      </c>
      <c r="F2756" s="4" t="s">
        <v>104</v>
      </c>
      <c r="G2756" s="4" t="s">
        <v>105</v>
      </c>
      <c r="H2756" s="6" t="s">
        <v>23</v>
      </c>
      <c r="I2756" s="7">
        <v>30</v>
      </c>
      <c r="J2756" s="8">
        <v>325</v>
      </c>
      <c r="K2756" s="9">
        <v>97500.000000000015</v>
      </c>
      <c r="L2756" s="9">
        <v>39000.000000000007</v>
      </c>
      <c r="M2756" s="10">
        <v>0.4</v>
      </c>
      <c r="N2756" s="4" t="s">
        <v>83</v>
      </c>
    </row>
    <row r="2757" spans="2:14"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5">
      <c r="B2761" s="4" t="s">
        <v>30</v>
      </c>
      <c r="C2761" s="4">
        <v>1197831</v>
      </c>
      <c r="D2761" s="5">
        <v>44335</v>
      </c>
      <c r="E2761" s="4" t="s">
        <v>27</v>
      </c>
      <c r="F2761" s="4" t="s">
        <v>104</v>
      </c>
      <c r="G2761" s="4" t="s">
        <v>105</v>
      </c>
      <c r="H2761" s="6" t="s">
        <v>22</v>
      </c>
      <c r="I2761" s="7">
        <v>45</v>
      </c>
      <c r="J2761" s="8">
        <v>250</v>
      </c>
      <c r="K2761" s="9">
        <v>112499.99999999999</v>
      </c>
      <c r="L2761" s="9">
        <v>39374.999999999993</v>
      </c>
      <c r="M2761" s="10">
        <v>0.35</v>
      </c>
      <c r="N2761" s="4" t="s">
        <v>83</v>
      </c>
    </row>
    <row r="2762" spans="2:14" ht="14.25" customHeight="1" x14ac:dyDescent="0.35">
      <c r="B2762" s="4" t="s">
        <v>30</v>
      </c>
      <c r="C2762" s="4">
        <v>1197831</v>
      </c>
      <c r="D2762" s="5">
        <v>44335</v>
      </c>
      <c r="E2762" s="4" t="s">
        <v>27</v>
      </c>
      <c r="F2762" s="4" t="s">
        <v>104</v>
      </c>
      <c r="G2762" s="4" t="s">
        <v>105</v>
      </c>
      <c r="H2762" s="6" t="s">
        <v>23</v>
      </c>
      <c r="I2762" s="7">
        <v>45</v>
      </c>
      <c r="J2762" s="8">
        <v>350</v>
      </c>
      <c r="K2762" s="9">
        <v>157499.99999999997</v>
      </c>
      <c r="L2762" s="9">
        <v>62999.999999999993</v>
      </c>
      <c r="M2762" s="10">
        <v>0.4</v>
      </c>
      <c r="N2762" s="4" t="s">
        <v>83</v>
      </c>
    </row>
    <row r="2763" spans="2:14"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5">
      <c r="B2767" s="4" t="s">
        <v>30</v>
      </c>
      <c r="C2767" s="4">
        <v>1197831</v>
      </c>
      <c r="D2767" s="5">
        <v>44368</v>
      </c>
      <c r="E2767" s="4" t="s">
        <v>27</v>
      </c>
      <c r="F2767" s="4" t="s">
        <v>104</v>
      </c>
      <c r="G2767" s="4" t="s">
        <v>105</v>
      </c>
      <c r="H2767" s="6" t="s">
        <v>22</v>
      </c>
      <c r="I2767" s="7">
        <v>55</v>
      </c>
      <c r="J2767" s="8">
        <v>300</v>
      </c>
      <c r="K2767" s="9">
        <v>164999.99999999997</v>
      </c>
      <c r="L2767" s="9">
        <v>57749.999999999985</v>
      </c>
      <c r="M2767" s="10">
        <v>0.35</v>
      </c>
      <c r="N2767" s="4" t="s">
        <v>83</v>
      </c>
    </row>
    <row r="2768" spans="2:14"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5">
      <c r="B2769" s="4" t="s">
        <v>30</v>
      </c>
      <c r="C2769" s="4">
        <v>1197831</v>
      </c>
      <c r="D2769" s="5">
        <v>44396</v>
      </c>
      <c r="E2769" s="4" t="s">
        <v>27</v>
      </c>
      <c r="F2769" s="4" t="s">
        <v>104</v>
      </c>
      <c r="G2769" s="4" t="s">
        <v>105</v>
      </c>
      <c r="H2769" s="6" t="s">
        <v>17</v>
      </c>
      <c r="I2769" s="7">
        <v>55</v>
      </c>
      <c r="J2769" s="8">
        <v>700</v>
      </c>
      <c r="K2769" s="9">
        <v>384999.99999999994</v>
      </c>
      <c r="L2769" s="9">
        <v>153999.99999999997</v>
      </c>
      <c r="M2769" s="10">
        <v>0.4</v>
      </c>
      <c r="N2769" s="4" t="s">
        <v>83</v>
      </c>
    </row>
    <row r="2770" spans="2:14"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5">
      <c r="B2776" s="4" t="s">
        <v>30</v>
      </c>
      <c r="C2776" s="4">
        <v>1197831</v>
      </c>
      <c r="D2776" s="5">
        <v>44428</v>
      </c>
      <c r="E2776" s="4" t="s">
        <v>27</v>
      </c>
      <c r="F2776" s="4" t="s">
        <v>104</v>
      </c>
      <c r="G2776" s="4" t="s">
        <v>105</v>
      </c>
      <c r="H2776" s="6" t="s">
        <v>19</v>
      </c>
      <c r="I2776" s="7">
        <v>55</v>
      </c>
      <c r="J2776" s="8">
        <v>450</v>
      </c>
      <c r="K2776" s="9">
        <v>247500.00000000003</v>
      </c>
      <c r="L2776" s="9">
        <v>86625</v>
      </c>
      <c r="M2776" s="10">
        <v>0.35</v>
      </c>
      <c r="N2776" s="4" t="s">
        <v>83</v>
      </c>
    </row>
    <row r="2777" spans="2:14"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5">
      <c r="B2780" s="4" t="s">
        <v>30</v>
      </c>
      <c r="C2780" s="4">
        <v>1197831</v>
      </c>
      <c r="D2780" s="5">
        <v>44428</v>
      </c>
      <c r="E2780" s="4" t="s">
        <v>27</v>
      </c>
      <c r="F2780" s="4" t="s">
        <v>104</v>
      </c>
      <c r="G2780" s="4" t="s">
        <v>105</v>
      </c>
      <c r="H2780" s="6" t="s">
        <v>23</v>
      </c>
      <c r="I2780" s="7">
        <v>55</v>
      </c>
      <c r="J2780" s="8">
        <v>475</v>
      </c>
      <c r="K2780" s="9">
        <v>261250.00000000003</v>
      </c>
      <c r="L2780" s="9">
        <v>104500.00000000001</v>
      </c>
      <c r="M2780" s="10">
        <v>0.4</v>
      </c>
      <c r="N2780" s="4" t="s">
        <v>83</v>
      </c>
    </row>
    <row r="2781" spans="2:14"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5">
      <c r="B2782" s="4" t="s">
        <v>30</v>
      </c>
      <c r="C2782" s="4">
        <v>1197831</v>
      </c>
      <c r="D2782" s="5">
        <v>44458</v>
      </c>
      <c r="E2782" s="4" t="s">
        <v>27</v>
      </c>
      <c r="F2782" s="4" t="s">
        <v>104</v>
      </c>
      <c r="G2782" s="4" t="s">
        <v>105</v>
      </c>
      <c r="H2782" s="6" t="s">
        <v>19</v>
      </c>
      <c r="I2782" s="7">
        <v>40</v>
      </c>
      <c r="J2782" s="8">
        <v>375</v>
      </c>
      <c r="K2782" s="9">
        <v>150000.00000000006</v>
      </c>
      <c r="L2782" s="9">
        <v>52500.000000000015</v>
      </c>
      <c r="M2782" s="10">
        <v>0.35</v>
      </c>
      <c r="N2782" s="4" t="s">
        <v>83</v>
      </c>
    </row>
    <row r="2783" spans="2:14" ht="14.25" customHeight="1" x14ac:dyDescent="0.35">
      <c r="B2783" s="4" t="s">
        <v>30</v>
      </c>
      <c r="C2783" s="4">
        <v>1197831</v>
      </c>
      <c r="D2783" s="5">
        <v>44458</v>
      </c>
      <c r="E2783" s="4" t="s">
        <v>27</v>
      </c>
      <c r="F2783" s="4" t="s">
        <v>104</v>
      </c>
      <c r="G2783" s="4" t="s">
        <v>105</v>
      </c>
      <c r="H2783" s="6" t="s">
        <v>20</v>
      </c>
      <c r="I2783" s="7">
        <v>15</v>
      </c>
      <c r="J2783" s="8">
        <v>275</v>
      </c>
      <c r="K2783" s="9">
        <v>41250.000000000022</v>
      </c>
      <c r="L2783" s="9">
        <v>16500.000000000011</v>
      </c>
      <c r="M2783" s="10">
        <v>0.4</v>
      </c>
      <c r="N2783" s="4" t="s">
        <v>83</v>
      </c>
    </row>
    <row r="2784" spans="2:14" ht="14.25" customHeight="1" x14ac:dyDescent="0.35">
      <c r="B2784" s="4" t="s">
        <v>30</v>
      </c>
      <c r="C2784" s="4">
        <v>1197831</v>
      </c>
      <c r="D2784" s="5">
        <v>44458</v>
      </c>
      <c r="E2784" s="4" t="s">
        <v>27</v>
      </c>
      <c r="F2784" s="4" t="s">
        <v>104</v>
      </c>
      <c r="G2784" s="4" t="s">
        <v>105</v>
      </c>
      <c r="H2784" s="6" t="s">
        <v>21</v>
      </c>
      <c r="I2784" s="7">
        <v>15</v>
      </c>
      <c r="J2784" s="8">
        <v>250</v>
      </c>
      <c r="K2784" s="9">
        <v>37500.000000000015</v>
      </c>
      <c r="L2784" s="9">
        <v>15000.000000000007</v>
      </c>
      <c r="M2784" s="10">
        <v>0.4</v>
      </c>
      <c r="N2784" s="4" t="s">
        <v>83</v>
      </c>
    </row>
    <row r="2785" spans="2:14" ht="14.25" customHeight="1" x14ac:dyDescent="0.35">
      <c r="B2785" s="4" t="s">
        <v>30</v>
      </c>
      <c r="C2785" s="4">
        <v>1197831</v>
      </c>
      <c r="D2785" s="5">
        <v>44458</v>
      </c>
      <c r="E2785" s="4" t="s">
        <v>27</v>
      </c>
      <c r="F2785" s="4" t="s">
        <v>104</v>
      </c>
      <c r="G2785" s="4" t="s">
        <v>105</v>
      </c>
      <c r="H2785" s="6" t="s">
        <v>22</v>
      </c>
      <c r="I2785" s="7">
        <v>25</v>
      </c>
      <c r="J2785" s="8">
        <v>250</v>
      </c>
      <c r="K2785" s="9">
        <v>62500.000000000015</v>
      </c>
      <c r="L2785" s="9">
        <v>21875.000000000004</v>
      </c>
      <c r="M2785" s="10">
        <v>0.35</v>
      </c>
      <c r="N2785" s="4" t="s">
        <v>83</v>
      </c>
    </row>
    <row r="2786" spans="2:14" ht="14.25" customHeight="1" x14ac:dyDescent="0.35">
      <c r="B2786" s="4" t="s">
        <v>30</v>
      </c>
      <c r="C2786" s="4">
        <v>1197831</v>
      </c>
      <c r="D2786" s="5">
        <v>44458</v>
      </c>
      <c r="E2786" s="4" t="s">
        <v>27</v>
      </c>
      <c r="F2786" s="4" t="s">
        <v>104</v>
      </c>
      <c r="G2786" s="4" t="s">
        <v>105</v>
      </c>
      <c r="H2786" s="6" t="s">
        <v>23</v>
      </c>
      <c r="I2786" s="7">
        <v>30</v>
      </c>
      <c r="J2786" s="8">
        <v>350</v>
      </c>
      <c r="K2786" s="9">
        <v>105000.00000000004</v>
      </c>
      <c r="L2786" s="9">
        <v>42000.000000000022</v>
      </c>
      <c r="M2786" s="10">
        <v>0.4</v>
      </c>
      <c r="N2786" s="4" t="s">
        <v>83</v>
      </c>
    </row>
    <row r="2787" spans="2:14" ht="14.25" customHeight="1" x14ac:dyDescent="0.35">
      <c r="B2787" s="4" t="s">
        <v>30</v>
      </c>
      <c r="C2787" s="4">
        <v>1197831</v>
      </c>
      <c r="D2787" s="5">
        <v>44490</v>
      </c>
      <c r="E2787" s="4" t="s">
        <v>27</v>
      </c>
      <c r="F2787" s="4" t="s">
        <v>104</v>
      </c>
      <c r="G2787" s="4" t="s">
        <v>105</v>
      </c>
      <c r="H2787" s="6" t="s">
        <v>17</v>
      </c>
      <c r="I2787" s="7">
        <v>30</v>
      </c>
      <c r="J2787" s="8">
        <v>525</v>
      </c>
      <c r="K2787" s="9">
        <v>157500.00000000006</v>
      </c>
      <c r="L2787" s="9">
        <v>63000.000000000029</v>
      </c>
      <c r="M2787" s="10">
        <v>0.4</v>
      </c>
      <c r="N2787" s="4" t="s">
        <v>83</v>
      </c>
    </row>
    <row r="2788" spans="2:14" ht="14.25" customHeight="1" x14ac:dyDescent="0.35">
      <c r="B2788" s="4" t="s">
        <v>30</v>
      </c>
      <c r="C2788" s="4">
        <v>1197831</v>
      </c>
      <c r="D2788" s="5">
        <v>44490</v>
      </c>
      <c r="E2788" s="4" t="s">
        <v>27</v>
      </c>
      <c r="F2788" s="4" t="s">
        <v>104</v>
      </c>
      <c r="G2788" s="4" t="s">
        <v>105</v>
      </c>
      <c r="H2788" s="6" t="s">
        <v>19</v>
      </c>
      <c r="I2788" s="7">
        <v>20</v>
      </c>
      <c r="J2788" s="8">
        <v>350</v>
      </c>
      <c r="K2788" s="9">
        <v>70000.000000000044</v>
      </c>
      <c r="L2788" s="9">
        <v>24500.000000000015</v>
      </c>
      <c r="M2788" s="10">
        <v>0.35</v>
      </c>
      <c r="N2788" s="4" t="s">
        <v>83</v>
      </c>
    </row>
    <row r="2789" spans="2:14" ht="14.25" customHeight="1" x14ac:dyDescent="0.35">
      <c r="B2789" s="4" t="s">
        <v>30</v>
      </c>
      <c r="C2789" s="4">
        <v>1197831</v>
      </c>
      <c r="D2789" s="5">
        <v>44490</v>
      </c>
      <c r="E2789" s="4" t="s">
        <v>27</v>
      </c>
      <c r="F2789" s="4" t="s">
        <v>104</v>
      </c>
      <c r="G2789" s="4" t="s">
        <v>105</v>
      </c>
      <c r="H2789" s="6" t="s">
        <v>20</v>
      </c>
      <c r="I2789" s="7">
        <v>20</v>
      </c>
      <c r="J2789" s="8">
        <v>225</v>
      </c>
      <c r="K2789" s="9">
        <v>45000.000000000022</v>
      </c>
      <c r="L2789" s="9">
        <v>18000.000000000011</v>
      </c>
      <c r="M2789" s="10">
        <v>0.4</v>
      </c>
      <c r="N2789" s="4" t="s">
        <v>83</v>
      </c>
    </row>
    <row r="2790" spans="2:14" ht="14.25" customHeight="1" x14ac:dyDescent="0.35">
      <c r="B2790" s="4" t="s">
        <v>30</v>
      </c>
      <c r="C2790" s="4">
        <v>1197831</v>
      </c>
      <c r="D2790" s="5">
        <v>44490</v>
      </c>
      <c r="E2790" s="4" t="s">
        <v>27</v>
      </c>
      <c r="F2790" s="4" t="s">
        <v>104</v>
      </c>
      <c r="G2790" s="4" t="s">
        <v>105</v>
      </c>
      <c r="H2790" s="6" t="s">
        <v>21</v>
      </c>
      <c r="I2790" s="7">
        <v>20</v>
      </c>
      <c r="J2790" s="8">
        <v>200</v>
      </c>
      <c r="K2790" s="9">
        <v>40000.000000000022</v>
      </c>
      <c r="L2790" s="9">
        <v>16000.000000000009</v>
      </c>
      <c r="M2790" s="10">
        <v>0.4</v>
      </c>
      <c r="N2790" s="4" t="s">
        <v>83</v>
      </c>
    </row>
    <row r="2791" spans="2:14" ht="14.25" customHeight="1" x14ac:dyDescent="0.35">
      <c r="B2791" s="4" t="s">
        <v>30</v>
      </c>
      <c r="C2791" s="4">
        <v>1197831</v>
      </c>
      <c r="D2791" s="5">
        <v>44490</v>
      </c>
      <c r="E2791" s="4" t="s">
        <v>27</v>
      </c>
      <c r="F2791" s="4" t="s">
        <v>104</v>
      </c>
      <c r="G2791" s="4" t="s">
        <v>105</v>
      </c>
      <c r="H2791" s="6" t="s">
        <v>22</v>
      </c>
      <c r="I2791" s="7">
        <v>30</v>
      </c>
      <c r="J2791" s="8">
        <v>200</v>
      </c>
      <c r="K2791" s="9">
        <v>60000.000000000022</v>
      </c>
      <c r="L2791" s="9">
        <v>21000.000000000007</v>
      </c>
      <c r="M2791" s="10">
        <v>0.35</v>
      </c>
      <c r="N2791" s="4" t="s">
        <v>83</v>
      </c>
    </row>
    <row r="2792" spans="2:14" ht="14.25" customHeight="1" x14ac:dyDescent="0.35">
      <c r="B2792" s="4" t="s">
        <v>34</v>
      </c>
      <c r="C2792" s="4">
        <v>1197831</v>
      </c>
      <c r="D2792" s="5">
        <v>44490</v>
      </c>
      <c r="E2792" s="4" t="s">
        <v>27</v>
      </c>
      <c r="F2792" s="4" t="s">
        <v>104</v>
      </c>
      <c r="G2792" s="4" t="s">
        <v>105</v>
      </c>
      <c r="H2792" s="6" t="s">
        <v>23</v>
      </c>
      <c r="I2792" s="7">
        <v>30</v>
      </c>
      <c r="J2792" s="8">
        <v>325</v>
      </c>
      <c r="K2792" s="9">
        <v>97500.000000000015</v>
      </c>
      <c r="L2792" s="9">
        <v>39000.000000000007</v>
      </c>
      <c r="M2792" s="10">
        <v>0.4</v>
      </c>
      <c r="N2792" s="4" t="s">
        <v>83</v>
      </c>
    </row>
    <row r="2793" spans="2:14" ht="14.25" customHeight="1" x14ac:dyDescent="0.35">
      <c r="B2793" s="4" t="s">
        <v>34</v>
      </c>
      <c r="C2793" s="4">
        <v>1197831</v>
      </c>
      <c r="D2793" s="5">
        <v>44520</v>
      </c>
      <c r="E2793" s="4" t="s">
        <v>27</v>
      </c>
      <c r="F2793" s="4" t="s">
        <v>104</v>
      </c>
      <c r="G2793" s="4" t="s">
        <v>105</v>
      </c>
      <c r="H2793" s="6" t="s">
        <v>17</v>
      </c>
      <c r="I2793" s="7">
        <v>25</v>
      </c>
      <c r="J2793" s="8">
        <v>475</v>
      </c>
      <c r="K2793" s="9">
        <v>118750.00000000004</v>
      </c>
      <c r="L2793" s="9">
        <v>47500.000000000022</v>
      </c>
      <c r="M2793" s="10">
        <v>0.4</v>
      </c>
      <c r="N2793" s="4" t="s">
        <v>83</v>
      </c>
    </row>
    <row r="2794" spans="2:14" ht="14.25" customHeight="1" x14ac:dyDescent="0.35">
      <c r="B2794" s="4" t="s">
        <v>34</v>
      </c>
      <c r="C2794" s="4">
        <v>1197831</v>
      </c>
      <c r="D2794" s="5">
        <v>44520</v>
      </c>
      <c r="E2794" s="4" t="s">
        <v>27</v>
      </c>
      <c r="F2794" s="4" t="s">
        <v>104</v>
      </c>
      <c r="G2794" s="4" t="s">
        <v>105</v>
      </c>
      <c r="H2794" s="6" t="s">
        <v>19</v>
      </c>
      <c r="I2794" s="7">
        <v>15</v>
      </c>
      <c r="J2794" s="8">
        <v>300</v>
      </c>
      <c r="K2794" s="9">
        <v>45000.000000000044</v>
      </c>
      <c r="L2794" s="9">
        <v>15750.000000000015</v>
      </c>
      <c r="M2794" s="10">
        <v>0.35</v>
      </c>
      <c r="N2794" s="4" t="s">
        <v>83</v>
      </c>
    </row>
    <row r="2795" spans="2:14" ht="14.25" customHeight="1" x14ac:dyDescent="0.35">
      <c r="B2795" s="4" t="s">
        <v>34</v>
      </c>
      <c r="C2795" s="4">
        <v>1197831</v>
      </c>
      <c r="D2795" s="5">
        <v>44520</v>
      </c>
      <c r="E2795" s="4" t="s">
        <v>27</v>
      </c>
      <c r="F2795" s="4" t="s">
        <v>104</v>
      </c>
      <c r="G2795" s="4" t="s">
        <v>105</v>
      </c>
      <c r="H2795" s="6" t="s">
        <v>20</v>
      </c>
      <c r="I2795" s="7">
        <v>25</v>
      </c>
      <c r="J2795" s="8">
        <v>245</v>
      </c>
      <c r="K2795" s="9">
        <v>61250.000000000044</v>
      </c>
      <c r="L2795" s="9">
        <v>24500.000000000018</v>
      </c>
      <c r="M2795" s="10">
        <v>0.4</v>
      </c>
      <c r="N2795" s="4" t="s">
        <v>83</v>
      </c>
    </row>
    <row r="2796" spans="2:14" ht="14.25" customHeight="1" x14ac:dyDescent="0.35">
      <c r="B2796" s="4" t="s">
        <v>34</v>
      </c>
      <c r="C2796" s="4">
        <v>1197831</v>
      </c>
      <c r="D2796" s="5">
        <v>44520</v>
      </c>
      <c r="E2796" s="4" t="s">
        <v>27</v>
      </c>
      <c r="F2796" s="4" t="s">
        <v>104</v>
      </c>
      <c r="G2796" s="4" t="s">
        <v>105</v>
      </c>
      <c r="H2796" s="6" t="s">
        <v>21</v>
      </c>
      <c r="I2796" s="7">
        <v>55</v>
      </c>
      <c r="J2796" s="8">
        <v>300</v>
      </c>
      <c r="K2796" s="9">
        <v>165000.00000000003</v>
      </c>
      <c r="L2796" s="9">
        <v>66000.000000000015</v>
      </c>
      <c r="M2796" s="10">
        <v>0.4</v>
      </c>
      <c r="N2796" s="4" t="s">
        <v>83</v>
      </c>
    </row>
    <row r="2797" spans="2:14" ht="14.25" customHeight="1" x14ac:dyDescent="0.35">
      <c r="B2797" s="4" t="s">
        <v>34</v>
      </c>
      <c r="C2797" s="4">
        <v>1197831</v>
      </c>
      <c r="D2797" s="5">
        <v>44520</v>
      </c>
      <c r="E2797" s="4" t="s">
        <v>27</v>
      </c>
      <c r="F2797" s="4" t="s">
        <v>104</v>
      </c>
      <c r="G2797" s="4" t="s">
        <v>105</v>
      </c>
      <c r="H2797" s="6" t="s">
        <v>22</v>
      </c>
      <c r="I2797" s="7">
        <v>75</v>
      </c>
      <c r="J2797" s="8">
        <v>275</v>
      </c>
      <c r="K2797" s="9">
        <v>206250.00000000003</v>
      </c>
      <c r="L2797" s="9">
        <v>72187.5</v>
      </c>
      <c r="M2797" s="10">
        <v>0.35</v>
      </c>
      <c r="N2797" s="4" t="s">
        <v>83</v>
      </c>
    </row>
    <row r="2798" spans="2:14"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5">
      <c r="B2800" s="4" t="s">
        <v>34</v>
      </c>
      <c r="C2800" s="4">
        <v>1197831</v>
      </c>
      <c r="D2800" s="5">
        <v>44549</v>
      </c>
      <c r="E2800" s="4" t="s">
        <v>27</v>
      </c>
      <c r="F2800" s="4" t="s">
        <v>104</v>
      </c>
      <c r="G2800" s="4" t="s">
        <v>105</v>
      </c>
      <c r="H2800" s="6" t="s">
        <v>19</v>
      </c>
      <c r="I2800" s="7">
        <v>60</v>
      </c>
      <c r="J2800" s="8">
        <v>425</v>
      </c>
      <c r="K2800" s="9">
        <v>255000.00000000003</v>
      </c>
      <c r="L2800" s="9">
        <v>89250</v>
      </c>
      <c r="M2800" s="10">
        <v>0.35</v>
      </c>
      <c r="N2800" s="4" t="s">
        <v>83</v>
      </c>
    </row>
    <row r="2801" spans="2:14" ht="14.25" customHeight="1" x14ac:dyDescent="0.35">
      <c r="B2801" s="4" t="s">
        <v>34</v>
      </c>
      <c r="C2801" s="4">
        <v>1197831</v>
      </c>
      <c r="D2801" s="5">
        <v>44549</v>
      </c>
      <c r="E2801" s="4" t="s">
        <v>27</v>
      </c>
      <c r="F2801" s="4" t="s">
        <v>104</v>
      </c>
      <c r="G2801" s="4" t="s">
        <v>105</v>
      </c>
      <c r="H2801" s="6" t="s">
        <v>20</v>
      </c>
      <c r="I2801" s="7">
        <v>60</v>
      </c>
      <c r="J2801" s="8">
        <v>375</v>
      </c>
      <c r="K2801" s="9">
        <v>225000.00000000003</v>
      </c>
      <c r="L2801" s="9">
        <v>90000.000000000015</v>
      </c>
      <c r="M2801" s="10">
        <v>0.4</v>
      </c>
      <c r="N2801" s="4" t="s">
        <v>83</v>
      </c>
    </row>
    <row r="2802" spans="2:14" ht="14.25" customHeight="1" x14ac:dyDescent="0.35">
      <c r="B2802" s="4" t="s">
        <v>34</v>
      </c>
      <c r="C2802" s="4">
        <v>1197831</v>
      </c>
      <c r="D2802" s="5">
        <v>44549</v>
      </c>
      <c r="E2802" s="4" t="s">
        <v>27</v>
      </c>
      <c r="F2802" s="4" t="s">
        <v>104</v>
      </c>
      <c r="G2802" s="4" t="s">
        <v>105</v>
      </c>
      <c r="H2802" s="6" t="s">
        <v>21</v>
      </c>
      <c r="I2802" s="7">
        <v>60</v>
      </c>
      <c r="J2802" s="8">
        <v>325</v>
      </c>
      <c r="K2802" s="9">
        <v>195000.00000000003</v>
      </c>
      <c r="L2802" s="9">
        <v>78000.000000000015</v>
      </c>
      <c r="M2802" s="10">
        <v>0.4</v>
      </c>
      <c r="N2802" s="4" t="s">
        <v>83</v>
      </c>
    </row>
    <row r="2803" spans="2:14"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5">
      <c r="B2805" s="4" t="s">
        <v>34</v>
      </c>
      <c r="C2805" s="4">
        <v>1197831</v>
      </c>
      <c r="D2805" s="5">
        <v>44212</v>
      </c>
      <c r="E2805" s="4" t="s">
        <v>27</v>
      </c>
      <c r="F2805" s="4" t="s">
        <v>104</v>
      </c>
      <c r="G2805" s="4" t="s">
        <v>105</v>
      </c>
      <c r="H2805" s="6" t="s">
        <v>17</v>
      </c>
      <c r="I2805" s="7">
        <v>25</v>
      </c>
      <c r="J2805" s="8">
        <v>550</v>
      </c>
      <c r="K2805" s="9">
        <v>137500.00000000003</v>
      </c>
      <c r="L2805" s="9">
        <v>48125.000000000007</v>
      </c>
      <c r="M2805" s="10">
        <v>0.35</v>
      </c>
      <c r="N2805" s="4" t="s">
        <v>83</v>
      </c>
    </row>
    <row r="2806" spans="2:14" ht="14.25" customHeight="1" x14ac:dyDescent="0.35">
      <c r="B2806" s="4" t="s">
        <v>34</v>
      </c>
      <c r="C2806" s="4">
        <v>1197831</v>
      </c>
      <c r="D2806" s="5">
        <v>44212</v>
      </c>
      <c r="E2806" s="4" t="s">
        <v>27</v>
      </c>
      <c r="F2806" s="4" t="s">
        <v>104</v>
      </c>
      <c r="G2806" s="4" t="s">
        <v>105</v>
      </c>
      <c r="H2806" s="6" t="s">
        <v>19</v>
      </c>
      <c r="I2806" s="7">
        <v>25</v>
      </c>
      <c r="J2806" s="8">
        <v>350</v>
      </c>
      <c r="K2806" s="9">
        <v>87500.000000000029</v>
      </c>
      <c r="L2806" s="9">
        <v>30625.000000000007</v>
      </c>
      <c r="M2806" s="10">
        <v>0.35</v>
      </c>
      <c r="N2806" s="4" t="s">
        <v>83</v>
      </c>
    </row>
    <row r="2807" spans="2:14" ht="14.25" customHeight="1" x14ac:dyDescent="0.35">
      <c r="B2807" s="4" t="s">
        <v>34</v>
      </c>
      <c r="C2807" s="4">
        <v>1197831</v>
      </c>
      <c r="D2807" s="5">
        <v>44212</v>
      </c>
      <c r="E2807" s="4" t="s">
        <v>27</v>
      </c>
      <c r="F2807" s="4" t="s">
        <v>104</v>
      </c>
      <c r="G2807" s="4" t="s">
        <v>105</v>
      </c>
      <c r="H2807" s="6" t="s">
        <v>20</v>
      </c>
      <c r="I2807" s="7">
        <v>15</v>
      </c>
      <c r="J2807" s="8">
        <v>350</v>
      </c>
      <c r="K2807" s="9">
        <v>52500.000000000022</v>
      </c>
      <c r="L2807" s="9">
        <v>18375.000000000007</v>
      </c>
      <c r="M2807" s="10">
        <v>0.35</v>
      </c>
      <c r="N2807" s="4" t="s">
        <v>83</v>
      </c>
    </row>
    <row r="2808" spans="2:14"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5">
      <c r="B2810" s="4" t="s">
        <v>34</v>
      </c>
      <c r="C2810" s="4">
        <v>1197831</v>
      </c>
      <c r="D2810" s="5">
        <v>44212</v>
      </c>
      <c r="E2810" s="4" t="s">
        <v>27</v>
      </c>
      <c r="F2810" s="4" t="s">
        <v>104</v>
      </c>
      <c r="G2810" s="4" t="s">
        <v>105</v>
      </c>
      <c r="H2810" s="6" t="s">
        <v>23</v>
      </c>
      <c r="I2810" s="7">
        <v>25</v>
      </c>
      <c r="J2810" s="8">
        <v>350</v>
      </c>
      <c r="K2810" s="9">
        <v>87500.000000000029</v>
      </c>
      <c r="L2810" s="9">
        <v>30625.000000000007</v>
      </c>
      <c r="M2810" s="10">
        <v>0.35</v>
      </c>
      <c r="N2810" s="4" t="s">
        <v>83</v>
      </c>
    </row>
    <row r="2811" spans="2:14" ht="14.25" customHeight="1" x14ac:dyDescent="0.35">
      <c r="B2811" s="4" t="s">
        <v>34</v>
      </c>
      <c r="C2811" s="4">
        <v>1197831</v>
      </c>
      <c r="D2811" s="5">
        <v>44241</v>
      </c>
      <c r="E2811" s="4" t="s">
        <v>27</v>
      </c>
      <c r="F2811" s="4" t="s">
        <v>104</v>
      </c>
      <c r="G2811" s="4" t="s">
        <v>105</v>
      </c>
      <c r="H2811" s="6" t="s">
        <v>17</v>
      </c>
      <c r="I2811" s="7">
        <v>25</v>
      </c>
      <c r="J2811" s="8">
        <v>600</v>
      </c>
      <c r="K2811" s="9">
        <v>150000.00000000003</v>
      </c>
      <c r="L2811" s="9">
        <v>52500.000000000007</v>
      </c>
      <c r="M2811" s="10">
        <v>0.35</v>
      </c>
      <c r="N2811" s="4" t="s">
        <v>83</v>
      </c>
    </row>
    <row r="2812" spans="2:14" ht="14.25" customHeight="1" x14ac:dyDescent="0.35">
      <c r="B2812" s="4" t="s">
        <v>34</v>
      </c>
      <c r="C2812" s="4">
        <v>1197831</v>
      </c>
      <c r="D2812" s="5">
        <v>44241</v>
      </c>
      <c r="E2812" s="4" t="s">
        <v>27</v>
      </c>
      <c r="F2812" s="4" t="s">
        <v>104</v>
      </c>
      <c r="G2812" s="4" t="s">
        <v>105</v>
      </c>
      <c r="H2812" s="6" t="s">
        <v>19</v>
      </c>
      <c r="I2812" s="7">
        <v>25</v>
      </c>
      <c r="J2812" s="8">
        <v>250</v>
      </c>
      <c r="K2812" s="9">
        <v>62500.000000000015</v>
      </c>
      <c r="L2812" s="9">
        <v>21875.000000000004</v>
      </c>
      <c r="M2812" s="10">
        <v>0.35</v>
      </c>
      <c r="N2812" s="4" t="s">
        <v>83</v>
      </c>
    </row>
    <row r="2813" spans="2:14" ht="14.25" customHeight="1" x14ac:dyDescent="0.35">
      <c r="B2813" s="4" t="s">
        <v>34</v>
      </c>
      <c r="C2813" s="4">
        <v>1197831</v>
      </c>
      <c r="D2813" s="5">
        <v>44241</v>
      </c>
      <c r="E2813" s="4" t="s">
        <v>27</v>
      </c>
      <c r="F2813" s="4" t="s">
        <v>104</v>
      </c>
      <c r="G2813" s="4" t="s">
        <v>105</v>
      </c>
      <c r="H2813" s="6" t="s">
        <v>20</v>
      </c>
      <c r="I2813" s="7">
        <v>15</v>
      </c>
      <c r="J2813" s="8">
        <v>300</v>
      </c>
      <c r="K2813" s="9">
        <v>45000.000000000022</v>
      </c>
      <c r="L2813" s="9">
        <v>15750.000000000007</v>
      </c>
      <c r="M2813" s="10">
        <v>0.35</v>
      </c>
      <c r="N2813" s="4" t="s">
        <v>83</v>
      </c>
    </row>
    <row r="2814" spans="2:14"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5">
      <c r="B2819" s="4" t="s">
        <v>34</v>
      </c>
      <c r="C2819" s="4">
        <v>1197831</v>
      </c>
      <c r="D2819" s="5">
        <v>44267</v>
      </c>
      <c r="E2819" s="4" t="s">
        <v>36</v>
      </c>
      <c r="F2819" s="4" t="s">
        <v>106</v>
      </c>
      <c r="G2819" s="4" t="s">
        <v>107</v>
      </c>
      <c r="H2819" s="6" t="s">
        <v>20</v>
      </c>
      <c r="I2819" s="7">
        <v>10</v>
      </c>
      <c r="J2819" s="8">
        <v>250</v>
      </c>
      <c r="K2819" s="9">
        <v>25000.000000000004</v>
      </c>
      <c r="L2819" s="9">
        <v>8750</v>
      </c>
      <c r="M2819" s="10">
        <v>0.35</v>
      </c>
      <c r="N2819" s="4" t="s">
        <v>83</v>
      </c>
    </row>
    <row r="2820" spans="2:14" ht="14.25" customHeight="1" x14ac:dyDescent="0.35">
      <c r="B2820" s="4" t="s">
        <v>34</v>
      </c>
      <c r="C2820" s="4">
        <v>1197831</v>
      </c>
      <c r="D2820" s="5">
        <v>44267</v>
      </c>
      <c r="E2820" s="4" t="s">
        <v>36</v>
      </c>
      <c r="F2820" s="4" t="s">
        <v>106</v>
      </c>
      <c r="G2820" s="4" t="s">
        <v>107</v>
      </c>
      <c r="H2820" s="6" t="s">
        <v>21</v>
      </c>
      <c r="I2820" s="7">
        <v>20</v>
      </c>
      <c r="J2820" s="8">
        <v>100</v>
      </c>
      <c r="K2820" s="9">
        <v>19999.999999999996</v>
      </c>
      <c r="L2820" s="9">
        <v>6999.9999999999982</v>
      </c>
      <c r="M2820" s="10">
        <v>0.35</v>
      </c>
      <c r="N2820" s="4" t="s">
        <v>83</v>
      </c>
    </row>
    <row r="2821" spans="2:14" ht="14.25" customHeight="1" x14ac:dyDescent="0.35">
      <c r="B2821" s="4" t="s">
        <v>34</v>
      </c>
      <c r="C2821" s="4">
        <v>1197831</v>
      </c>
      <c r="D2821" s="5">
        <v>44267</v>
      </c>
      <c r="E2821" s="4" t="s">
        <v>36</v>
      </c>
      <c r="F2821" s="4" t="s">
        <v>106</v>
      </c>
      <c r="G2821" s="4" t="s">
        <v>107</v>
      </c>
      <c r="H2821" s="6" t="s">
        <v>22</v>
      </c>
      <c r="I2821" s="7">
        <v>35</v>
      </c>
      <c r="J2821" s="8">
        <v>150</v>
      </c>
      <c r="K2821" s="9">
        <v>52500.000000000007</v>
      </c>
      <c r="L2821" s="9">
        <v>18375</v>
      </c>
      <c r="M2821" s="10">
        <v>0.35</v>
      </c>
      <c r="N2821" s="4" t="s">
        <v>83</v>
      </c>
    </row>
    <row r="2822" spans="2:14"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5">
      <c r="B2825" s="4" t="s">
        <v>34</v>
      </c>
      <c r="C2825" s="4">
        <v>1197831</v>
      </c>
      <c r="D2825" s="5">
        <v>44299</v>
      </c>
      <c r="E2825" s="4" t="s">
        <v>36</v>
      </c>
      <c r="F2825" s="4" t="s">
        <v>106</v>
      </c>
      <c r="G2825" s="4" t="s">
        <v>107</v>
      </c>
      <c r="H2825" s="6" t="s">
        <v>20</v>
      </c>
      <c r="I2825" s="7">
        <v>15</v>
      </c>
      <c r="J2825" s="8">
        <v>200</v>
      </c>
      <c r="K2825" s="9">
        <v>30000.000000000004</v>
      </c>
      <c r="L2825" s="9">
        <v>10500</v>
      </c>
      <c r="M2825" s="10">
        <v>0.35</v>
      </c>
      <c r="N2825" s="4" t="s">
        <v>83</v>
      </c>
    </row>
    <row r="2826" spans="2:14" ht="14.25" customHeight="1" x14ac:dyDescent="0.35">
      <c r="B2826" s="4" t="s">
        <v>34</v>
      </c>
      <c r="C2826" s="4">
        <v>1197831</v>
      </c>
      <c r="D2826" s="5">
        <v>44299</v>
      </c>
      <c r="E2826" s="4" t="s">
        <v>36</v>
      </c>
      <c r="F2826" s="4" t="s">
        <v>106</v>
      </c>
      <c r="G2826" s="4" t="s">
        <v>107</v>
      </c>
      <c r="H2826" s="6" t="s">
        <v>21</v>
      </c>
      <c r="I2826" s="7">
        <v>20</v>
      </c>
      <c r="J2826" s="8">
        <v>125</v>
      </c>
      <c r="K2826" s="9">
        <v>24999.999999999996</v>
      </c>
      <c r="L2826" s="9">
        <v>8749.9999999999982</v>
      </c>
      <c r="M2826" s="10">
        <v>0.35</v>
      </c>
      <c r="N2826" s="4" t="s">
        <v>83</v>
      </c>
    </row>
    <row r="2827" spans="2:14"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5">
      <c r="B2828" s="4" t="s">
        <v>34</v>
      </c>
      <c r="C2828" s="4">
        <v>1197831</v>
      </c>
      <c r="D2828" s="5">
        <v>44299</v>
      </c>
      <c r="E2828" s="4" t="s">
        <v>36</v>
      </c>
      <c r="F2828" s="4" t="s">
        <v>106</v>
      </c>
      <c r="G2828" s="4" t="s">
        <v>107</v>
      </c>
      <c r="H2828" s="6" t="s">
        <v>23</v>
      </c>
      <c r="I2828" s="7">
        <v>30</v>
      </c>
      <c r="J2828" s="8">
        <v>300</v>
      </c>
      <c r="K2828" s="9">
        <v>90000.000000000015</v>
      </c>
      <c r="L2828" s="9">
        <v>31500.000000000004</v>
      </c>
      <c r="M2828" s="10">
        <v>0.35</v>
      </c>
      <c r="N2828" s="4" t="s">
        <v>83</v>
      </c>
    </row>
    <row r="2829" spans="2:14"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5">
      <c r="B2833" s="4" t="s">
        <v>34</v>
      </c>
      <c r="C2833" s="4">
        <v>1197831</v>
      </c>
      <c r="D2833" s="5">
        <v>44328</v>
      </c>
      <c r="E2833" s="4" t="s">
        <v>36</v>
      </c>
      <c r="F2833" s="4" t="s">
        <v>106</v>
      </c>
      <c r="G2833" s="4" t="s">
        <v>107</v>
      </c>
      <c r="H2833" s="6" t="s">
        <v>22</v>
      </c>
      <c r="I2833" s="7">
        <v>45</v>
      </c>
      <c r="J2833" s="8">
        <v>225</v>
      </c>
      <c r="K2833" s="9">
        <v>101249.99999999999</v>
      </c>
      <c r="L2833" s="9">
        <v>35437.499999999993</v>
      </c>
      <c r="M2833" s="10">
        <v>0.35</v>
      </c>
      <c r="N2833" s="4" t="s">
        <v>83</v>
      </c>
    </row>
    <row r="2834" spans="2:14" ht="14.25" customHeight="1" x14ac:dyDescent="0.35">
      <c r="B2834" s="4" t="s">
        <v>34</v>
      </c>
      <c r="C2834" s="4">
        <v>1197831</v>
      </c>
      <c r="D2834" s="5">
        <v>44328</v>
      </c>
      <c r="E2834" s="4" t="s">
        <v>36</v>
      </c>
      <c r="F2834" s="4" t="s">
        <v>106</v>
      </c>
      <c r="G2834" s="4" t="s">
        <v>107</v>
      </c>
      <c r="H2834" s="6" t="s">
        <v>23</v>
      </c>
      <c r="I2834" s="7">
        <v>45</v>
      </c>
      <c r="J2834" s="8">
        <v>325</v>
      </c>
      <c r="K2834" s="9">
        <v>146249.99999999997</v>
      </c>
      <c r="L2834" s="9">
        <v>51187.499999999985</v>
      </c>
      <c r="M2834" s="10">
        <v>0.35</v>
      </c>
      <c r="N2834" s="4" t="s">
        <v>83</v>
      </c>
    </row>
    <row r="2835" spans="2:14"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5">
      <c r="B2839" s="4" t="s">
        <v>34</v>
      </c>
      <c r="C2839" s="4">
        <v>1197831</v>
      </c>
      <c r="D2839" s="5">
        <v>44361</v>
      </c>
      <c r="E2839" s="4" t="s">
        <v>36</v>
      </c>
      <c r="F2839" s="4" t="s">
        <v>106</v>
      </c>
      <c r="G2839" s="4" t="s">
        <v>107</v>
      </c>
      <c r="H2839" s="6" t="s">
        <v>22</v>
      </c>
      <c r="I2839" s="7">
        <v>55</v>
      </c>
      <c r="J2839" s="8">
        <v>275</v>
      </c>
      <c r="K2839" s="9">
        <v>151249.99999999997</v>
      </c>
      <c r="L2839" s="9">
        <v>52937.499999999985</v>
      </c>
      <c r="M2839" s="10">
        <v>0.35</v>
      </c>
      <c r="N2839" s="4" t="s">
        <v>83</v>
      </c>
    </row>
    <row r="2840" spans="2:14"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5">
      <c r="B2841" s="4" t="s">
        <v>34</v>
      </c>
      <c r="C2841" s="4">
        <v>1197831</v>
      </c>
      <c r="D2841" s="5">
        <v>44389</v>
      </c>
      <c r="E2841" s="4" t="s">
        <v>36</v>
      </c>
      <c r="F2841" s="4" t="s">
        <v>106</v>
      </c>
      <c r="G2841" s="4" t="s">
        <v>107</v>
      </c>
      <c r="H2841" s="6" t="s">
        <v>17</v>
      </c>
      <c r="I2841" s="7">
        <v>55</v>
      </c>
      <c r="J2841" s="8">
        <v>675</v>
      </c>
      <c r="K2841" s="9">
        <v>371249.99999999994</v>
      </c>
      <c r="L2841" s="9">
        <v>129937.49999999997</v>
      </c>
      <c r="M2841" s="10">
        <v>0.35</v>
      </c>
      <c r="N2841" s="4" t="s">
        <v>83</v>
      </c>
    </row>
    <row r="2842" spans="2:14"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5">
      <c r="B2848" s="4" t="s">
        <v>34</v>
      </c>
      <c r="C2848" s="4">
        <v>1197831</v>
      </c>
      <c r="D2848" s="5">
        <v>44421</v>
      </c>
      <c r="E2848" s="4" t="s">
        <v>36</v>
      </c>
      <c r="F2848" s="4" t="s">
        <v>106</v>
      </c>
      <c r="G2848" s="4" t="s">
        <v>107</v>
      </c>
      <c r="H2848" s="6" t="s">
        <v>19</v>
      </c>
      <c r="I2848" s="7">
        <v>55</v>
      </c>
      <c r="J2848" s="8">
        <v>425</v>
      </c>
      <c r="K2848" s="9">
        <v>233750.00000000003</v>
      </c>
      <c r="L2848" s="9">
        <v>81812.5</v>
      </c>
      <c r="M2848" s="10">
        <v>0.35</v>
      </c>
      <c r="N2848" s="4" t="s">
        <v>83</v>
      </c>
    </row>
    <row r="2849" spans="2:14"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5">
      <c r="B2852" s="4" t="s">
        <v>34</v>
      </c>
      <c r="C2852" s="4">
        <v>1197831</v>
      </c>
      <c r="D2852" s="5">
        <v>44421</v>
      </c>
      <c r="E2852" s="4" t="s">
        <v>36</v>
      </c>
      <c r="F2852" s="4" t="s">
        <v>106</v>
      </c>
      <c r="G2852" s="4" t="s">
        <v>107</v>
      </c>
      <c r="H2852" s="6" t="s">
        <v>23</v>
      </c>
      <c r="I2852" s="7">
        <v>55</v>
      </c>
      <c r="J2852" s="8">
        <v>450</v>
      </c>
      <c r="K2852" s="9">
        <v>247500.00000000003</v>
      </c>
      <c r="L2852" s="9">
        <v>86625</v>
      </c>
      <c r="M2852" s="10">
        <v>0.35</v>
      </c>
      <c r="N2852" s="4" t="s">
        <v>83</v>
      </c>
    </row>
    <row r="2853" spans="2:14"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5">
      <c r="B2854" s="4" t="s">
        <v>34</v>
      </c>
      <c r="C2854" s="4">
        <v>1197831</v>
      </c>
      <c r="D2854" s="5">
        <v>44451</v>
      </c>
      <c r="E2854" s="4" t="s">
        <v>36</v>
      </c>
      <c r="F2854" s="4" t="s">
        <v>106</v>
      </c>
      <c r="G2854" s="4" t="s">
        <v>107</v>
      </c>
      <c r="H2854" s="6" t="s">
        <v>19</v>
      </c>
      <c r="I2854" s="7">
        <v>40</v>
      </c>
      <c r="J2854" s="8">
        <v>350</v>
      </c>
      <c r="K2854" s="9">
        <v>140000.00000000006</v>
      </c>
      <c r="L2854" s="9">
        <v>49000.000000000015</v>
      </c>
      <c r="M2854" s="10">
        <v>0.35</v>
      </c>
      <c r="N2854" s="4" t="s">
        <v>83</v>
      </c>
    </row>
    <row r="2855" spans="2:14" ht="14.25" customHeight="1" x14ac:dyDescent="0.35">
      <c r="B2855" s="4" t="s">
        <v>34</v>
      </c>
      <c r="C2855" s="4">
        <v>1197831</v>
      </c>
      <c r="D2855" s="5">
        <v>44451</v>
      </c>
      <c r="E2855" s="4" t="s">
        <v>36</v>
      </c>
      <c r="F2855" s="4" t="s">
        <v>106</v>
      </c>
      <c r="G2855" s="4" t="s">
        <v>107</v>
      </c>
      <c r="H2855" s="6" t="s">
        <v>20</v>
      </c>
      <c r="I2855" s="7">
        <v>15</v>
      </c>
      <c r="J2855" s="8">
        <v>250</v>
      </c>
      <c r="K2855" s="9">
        <v>37500.000000000015</v>
      </c>
      <c r="L2855" s="9">
        <v>13125.000000000004</v>
      </c>
      <c r="M2855" s="10">
        <v>0.35</v>
      </c>
      <c r="N2855" s="4" t="s">
        <v>83</v>
      </c>
    </row>
    <row r="2856" spans="2:14" ht="14.25" customHeight="1" x14ac:dyDescent="0.35">
      <c r="B2856" s="4" t="s">
        <v>34</v>
      </c>
      <c r="C2856" s="4">
        <v>1197831</v>
      </c>
      <c r="D2856" s="5">
        <v>44451</v>
      </c>
      <c r="E2856" s="4" t="s">
        <v>36</v>
      </c>
      <c r="F2856" s="4" t="s">
        <v>106</v>
      </c>
      <c r="G2856" s="4" t="s">
        <v>107</v>
      </c>
      <c r="H2856" s="6" t="s">
        <v>21</v>
      </c>
      <c r="I2856" s="7">
        <v>15</v>
      </c>
      <c r="J2856" s="8">
        <v>225</v>
      </c>
      <c r="K2856" s="9">
        <v>33750.000000000015</v>
      </c>
      <c r="L2856" s="9">
        <v>11812.500000000004</v>
      </c>
      <c r="M2856" s="10">
        <v>0.35</v>
      </c>
      <c r="N2856" s="4" t="s">
        <v>83</v>
      </c>
    </row>
    <row r="2857" spans="2:14" ht="14.25" customHeight="1" x14ac:dyDescent="0.35">
      <c r="B2857" s="4" t="s">
        <v>34</v>
      </c>
      <c r="C2857" s="4">
        <v>1197831</v>
      </c>
      <c r="D2857" s="5">
        <v>44451</v>
      </c>
      <c r="E2857" s="4" t="s">
        <v>36</v>
      </c>
      <c r="F2857" s="4" t="s">
        <v>106</v>
      </c>
      <c r="G2857" s="4" t="s">
        <v>107</v>
      </c>
      <c r="H2857" s="6" t="s">
        <v>22</v>
      </c>
      <c r="I2857" s="7">
        <v>25</v>
      </c>
      <c r="J2857" s="8">
        <v>225</v>
      </c>
      <c r="K2857" s="9">
        <v>56250.000000000015</v>
      </c>
      <c r="L2857" s="9">
        <v>19687.500000000004</v>
      </c>
      <c r="M2857" s="10">
        <v>0.35</v>
      </c>
      <c r="N2857" s="4" t="s">
        <v>83</v>
      </c>
    </row>
    <row r="2858" spans="2:14" ht="14.25" customHeight="1" x14ac:dyDescent="0.35">
      <c r="B2858" s="4" t="s">
        <v>34</v>
      </c>
      <c r="C2858" s="4">
        <v>1197831</v>
      </c>
      <c r="D2858" s="5">
        <v>44451</v>
      </c>
      <c r="E2858" s="4" t="s">
        <v>36</v>
      </c>
      <c r="F2858" s="4" t="s">
        <v>106</v>
      </c>
      <c r="G2858" s="4" t="s">
        <v>107</v>
      </c>
      <c r="H2858" s="6" t="s">
        <v>23</v>
      </c>
      <c r="I2858" s="7">
        <v>30</v>
      </c>
      <c r="J2858" s="8">
        <v>325</v>
      </c>
      <c r="K2858" s="9">
        <v>97500.000000000029</v>
      </c>
      <c r="L2858" s="9">
        <v>34125.000000000007</v>
      </c>
      <c r="M2858" s="10">
        <v>0.35</v>
      </c>
      <c r="N2858" s="4" t="s">
        <v>83</v>
      </c>
    </row>
    <row r="2859" spans="2:14" ht="14.25" customHeight="1" x14ac:dyDescent="0.35">
      <c r="B2859" s="4" t="s">
        <v>34</v>
      </c>
      <c r="C2859" s="4">
        <v>1197831</v>
      </c>
      <c r="D2859" s="5">
        <v>44483</v>
      </c>
      <c r="E2859" s="4" t="s">
        <v>36</v>
      </c>
      <c r="F2859" s="4" t="s">
        <v>106</v>
      </c>
      <c r="G2859" s="4" t="s">
        <v>107</v>
      </c>
      <c r="H2859" s="6" t="s">
        <v>17</v>
      </c>
      <c r="I2859" s="7">
        <v>30</v>
      </c>
      <c r="J2859" s="8">
        <v>500</v>
      </c>
      <c r="K2859" s="9">
        <v>150000.00000000006</v>
      </c>
      <c r="L2859" s="9">
        <v>52500.000000000015</v>
      </c>
      <c r="M2859" s="10">
        <v>0.35</v>
      </c>
      <c r="N2859" s="4" t="s">
        <v>83</v>
      </c>
    </row>
    <row r="2860" spans="2:14" ht="14.25" customHeight="1" x14ac:dyDescent="0.35">
      <c r="B2860" s="4" t="s">
        <v>34</v>
      </c>
      <c r="C2860" s="4">
        <v>1197831</v>
      </c>
      <c r="D2860" s="5">
        <v>44483</v>
      </c>
      <c r="E2860" s="4" t="s">
        <v>36</v>
      </c>
      <c r="F2860" s="4" t="s">
        <v>106</v>
      </c>
      <c r="G2860" s="4" t="s">
        <v>107</v>
      </c>
      <c r="H2860" s="6" t="s">
        <v>19</v>
      </c>
      <c r="I2860" s="7">
        <v>20</v>
      </c>
      <c r="J2860" s="8">
        <v>325</v>
      </c>
      <c r="K2860" s="9">
        <v>65000.000000000036</v>
      </c>
      <c r="L2860" s="9">
        <v>22750.000000000011</v>
      </c>
      <c r="M2860" s="10">
        <v>0.35</v>
      </c>
      <c r="N2860" s="4" t="s">
        <v>83</v>
      </c>
    </row>
    <row r="2861" spans="2:14" ht="14.25" customHeight="1" x14ac:dyDescent="0.35">
      <c r="B2861" s="4" t="s">
        <v>34</v>
      </c>
      <c r="C2861" s="4">
        <v>1197831</v>
      </c>
      <c r="D2861" s="5">
        <v>44483</v>
      </c>
      <c r="E2861" s="4" t="s">
        <v>36</v>
      </c>
      <c r="F2861" s="4" t="s">
        <v>106</v>
      </c>
      <c r="G2861" s="4" t="s">
        <v>107</v>
      </c>
      <c r="H2861" s="6" t="s">
        <v>20</v>
      </c>
      <c r="I2861" s="7">
        <v>20</v>
      </c>
      <c r="J2861" s="8">
        <v>200</v>
      </c>
      <c r="K2861" s="9">
        <v>40000.000000000022</v>
      </c>
      <c r="L2861" s="9">
        <v>14000.000000000007</v>
      </c>
      <c r="M2861" s="10">
        <v>0.35</v>
      </c>
      <c r="N2861" s="4" t="s">
        <v>83</v>
      </c>
    </row>
    <row r="2862" spans="2:14" ht="14.25" customHeight="1" x14ac:dyDescent="0.35">
      <c r="B2862" s="4" t="s">
        <v>34</v>
      </c>
      <c r="C2862" s="4">
        <v>1197831</v>
      </c>
      <c r="D2862" s="5">
        <v>44483</v>
      </c>
      <c r="E2862" s="4" t="s">
        <v>36</v>
      </c>
      <c r="F2862" s="4" t="s">
        <v>106</v>
      </c>
      <c r="G2862" s="4" t="s">
        <v>107</v>
      </c>
      <c r="H2862" s="6" t="s">
        <v>21</v>
      </c>
      <c r="I2862" s="7">
        <v>20</v>
      </c>
      <c r="J2862" s="8">
        <v>175</v>
      </c>
      <c r="K2862" s="9">
        <v>35000.000000000022</v>
      </c>
      <c r="L2862" s="9">
        <v>12250.000000000007</v>
      </c>
      <c r="M2862" s="10">
        <v>0.35</v>
      </c>
      <c r="N2862" s="4" t="s">
        <v>83</v>
      </c>
    </row>
    <row r="2863" spans="2:14" ht="14.25" customHeight="1" x14ac:dyDescent="0.35">
      <c r="B2863" s="4" t="s">
        <v>34</v>
      </c>
      <c r="C2863" s="4">
        <v>1197831</v>
      </c>
      <c r="D2863" s="5">
        <v>44483</v>
      </c>
      <c r="E2863" s="4" t="s">
        <v>36</v>
      </c>
      <c r="F2863" s="4" t="s">
        <v>106</v>
      </c>
      <c r="G2863" s="4" t="s">
        <v>107</v>
      </c>
      <c r="H2863" s="6" t="s">
        <v>22</v>
      </c>
      <c r="I2863" s="7">
        <v>30</v>
      </c>
      <c r="J2863" s="8">
        <v>175</v>
      </c>
      <c r="K2863" s="9">
        <v>52500.000000000022</v>
      </c>
      <c r="L2863" s="9">
        <v>18375.000000000007</v>
      </c>
      <c r="M2863" s="10">
        <v>0.35</v>
      </c>
      <c r="N2863" s="4" t="s">
        <v>83</v>
      </c>
    </row>
    <row r="2864" spans="2:14" ht="14.25" customHeight="1" x14ac:dyDescent="0.35">
      <c r="B2864" s="4" t="s">
        <v>14</v>
      </c>
      <c r="C2864" s="4">
        <v>1197831</v>
      </c>
      <c r="D2864" s="5">
        <v>44483</v>
      </c>
      <c r="E2864" s="4" t="s">
        <v>36</v>
      </c>
      <c r="F2864" s="4" t="s">
        <v>106</v>
      </c>
      <c r="G2864" s="4" t="s">
        <v>107</v>
      </c>
      <c r="H2864" s="6" t="s">
        <v>23</v>
      </c>
      <c r="I2864" s="7">
        <v>30</v>
      </c>
      <c r="J2864" s="8">
        <v>300</v>
      </c>
      <c r="K2864" s="9">
        <v>90000.000000000015</v>
      </c>
      <c r="L2864" s="9">
        <v>31500.000000000004</v>
      </c>
      <c r="M2864" s="10">
        <v>0.35</v>
      </c>
      <c r="N2864" s="4" t="s">
        <v>83</v>
      </c>
    </row>
    <row r="2865" spans="2:14" ht="14.25" customHeight="1" x14ac:dyDescent="0.35">
      <c r="B2865" s="4" t="s">
        <v>14</v>
      </c>
      <c r="C2865" s="4">
        <v>1197831</v>
      </c>
      <c r="D2865" s="5">
        <v>44513</v>
      </c>
      <c r="E2865" s="4" t="s">
        <v>36</v>
      </c>
      <c r="F2865" s="4" t="s">
        <v>106</v>
      </c>
      <c r="G2865" s="4" t="s">
        <v>107</v>
      </c>
      <c r="H2865" s="6" t="s">
        <v>17</v>
      </c>
      <c r="I2865" s="7">
        <v>25</v>
      </c>
      <c r="J2865" s="8">
        <v>450</v>
      </c>
      <c r="K2865" s="9">
        <v>112500.00000000004</v>
      </c>
      <c r="L2865" s="9">
        <v>39375.000000000015</v>
      </c>
      <c r="M2865" s="10">
        <v>0.35</v>
      </c>
      <c r="N2865" s="4" t="s">
        <v>83</v>
      </c>
    </row>
    <row r="2866" spans="2:14" ht="14.25" customHeight="1" x14ac:dyDescent="0.35">
      <c r="B2866" s="4" t="s">
        <v>14</v>
      </c>
      <c r="C2866" s="4">
        <v>1197831</v>
      </c>
      <c r="D2866" s="5">
        <v>44513</v>
      </c>
      <c r="E2866" s="4" t="s">
        <v>36</v>
      </c>
      <c r="F2866" s="4" t="s">
        <v>106</v>
      </c>
      <c r="G2866" s="4" t="s">
        <v>107</v>
      </c>
      <c r="H2866" s="6" t="s">
        <v>19</v>
      </c>
      <c r="I2866" s="7">
        <v>15</v>
      </c>
      <c r="J2866" s="8">
        <v>275</v>
      </c>
      <c r="K2866" s="9">
        <v>41250.000000000036</v>
      </c>
      <c r="L2866" s="9">
        <v>14437.500000000011</v>
      </c>
      <c r="M2866" s="10">
        <v>0.35</v>
      </c>
      <c r="N2866" s="4" t="s">
        <v>83</v>
      </c>
    </row>
    <row r="2867" spans="2:14" ht="14.25" customHeight="1" x14ac:dyDescent="0.35">
      <c r="B2867" s="4" t="s">
        <v>14</v>
      </c>
      <c r="C2867" s="4">
        <v>1197831</v>
      </c>
      <c r="D2867" s="5">
        <v>44513</v>
      </c>
      <c r="E2867" s="4" t="s">
        <v>36</v>
      </c>
      <c r="F2867" s="4" t="s">
        <v>106</v>
      </c>
      <c r="G2867" s="4" t="s">
        <v>107</v>
      </c>
      <c r="H2867" s="6" t="s">
        <v>20</v>
      </c>
      <c r="I2867" s="7">
        <v>25</v>
      </c>
      <c r="J2867" s="8">
        <v>220</v>
      </c>
      <c r="K2867" s="9">
        <v>55000.000000000036</v>
      </c>
      <c r="L2867" s="9">
        <v>19250.000000000011</v>
      </c>
      <c r="M2867" s="10">
        <v>0.35</v>
      </c>
      <c r="N2867" s="4" t="s">
        <v>83</v>
      </c>
    </row>
    <row r="2868" spans="2:14" ht="14.25" customHeight="1" x14ac:dyDescent="0.35">
      <c r="B2868" s="4" t="s">
        <v>14</v>
      </c>
      <c r="C2868" s="4">
        <v>1197831</v>
      </c>
      <c r="D2868" s="5">
        <v>44513</v>
      </c>
      <c r="E2868" s="4" t="s">
        <v>36</v>
      </c>
      <c r="F2868" s="4" t="s">
        <v>106</v>
      </c>
      <c r="G2868" s="4" t="s">
        <v>107</v>
      </c>
      <c r="H2868" s="6" t="s">
        <v>21</v>
      </c>
      <c r="I2868" s="7">
        <v>55</v>
      </c>
      <c r="J2868" s="8">
        <v>275</v>
      </c>
      <c r="K2868" s="9">
        <v>151250.00000000003</v>
      </c>
      <c r="L2868" s="9">
        <v>52937.500000000007</v>
      </c>
      <c r="M2868" s="10">
        <v>0.35</v>
      </c>
      <c r="N2868" s="4" t="s">
        <v>83</v>
      </c>
    </row>
    <row r="2869" spans="2:14" ht="14.25" customHeight="1" x14ac:dyDescent="0.35">
      <c r="B2869" s="4" t="s">
        <v>14</v>
      </c>
      <c r="C2869" s="4">
        <v>1197831</v>
      </c>
      <c r="D2869" s="5">
        <v>44513</v>
      </c>
      <c r="E2869" s="4" t="s">
        <v>36</v>
      </c>
      <c r="F2869" s="4" t="s">
        <v>106</v>
      </c>
      <c r="G2869" s="4" t="s">
        <v>107</v>
      </c>
      <c r="H2869" s="6" t="s">
        <v>22</v>
      </c>
      <c r="I2869" s="7">
        <v>75</v>
      </c>
      <c r="J2869" s="8">
        <v>250</v>
      </c>
      <c r="K2869" s="9">
        <v>187500.00000000003</v>
      </c>
      <c r="L2869" s="9">
        <v>65625</v>
      </c>
      <c r="M2869" s="10">
        <v>0.35</v>
      </c>
      <c r="N2869" s="4" t="s">
        <v>83</v>
      </c>
    </row>
    <row r="2870" spans="2:14"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5">
      <c r="B2872" s="4" t="s">
        <v>14</v>
      </c>
      <c r="C2872" s="4">
        <v>1197831</v>
      </c>
      <c r="D2872" s="5">
        <v>44542</v>
      </c>
      <c r="E2872" s="4" t="s">
        <v>36</v>
      </c>
      <c r="F2872" s="4" t="s">
        <v>106</v>
      </c>
      <c r="G2872" s="4" t="s">
        <v>107</v>
      </c>
      <c r="H2872" s="6" t="s">
        <v>19</v>
      </c>
      <c r="I2872" s="7">
        <v>60</v>
      </c>
      <c r="J2872" s="8">
        <v>400</v>
      </c>
      <c r="K2872" s="9">
        <v>240000.00000000003</v>
      </c>
      <c r="L2872" s="9">
        <v>84000</v>
      </c>
      <c r="M2872" s="10">
        <v>0.35</v>
      </c>
      <c r="N2872" s="4" t="s">
        <v>83</v>
      </c>
    </row>
    <row r="2873" spans="2:14" ht="14.25" customHeight="1" x14ac:dyDescent="0.35">
      <c r="B2873" s="4" t="s">
        <v>14</v>
      </c>
      <c r="C2873" s="4">
        <v>1197831</v>
      </c>
      <c r="D2873" s="5">
        <v>44542</v>
      </c>
      <c r="E2873" s="4" t="s">
        <v>36</v>
      </c>
      <c r="F2873" s="4" t="s">
        <v>106</v>
      </c>
      <c r="G2873" s="4" t="s">
        <v>107</v>
      </c>
      <c r="H2873" s="6" t="s">
        <v>20</v>
      </c>
      <c r="I2873" s="7">
        <v>60</v>
      </c>
      <c r="J2873" s="8">
        <v>350</v>
      </c>
      <c r="K2873" s="9">
        <v>210000.00000000003</v>
      </c>
      <c r="L2873" s="9">
        <v>73500</v>
      </c>
      <c r="M2873" s="10">
        <v>0.35</v>
      </c>
      <c r="N2873" s="4" t="s">
        <v>83</v>
      </c>
    </row>
    <row r="2874" spans="2:14" ht="14.25" customHeight="1" x14ac:dyDescent="0.35">
      <c r="B2874" s="4" t="s">
        <v>14</v>
      </c>
      <c r="C2874" s="4">
        <v>1197831</v>
      </c>
      <c r="D2874" s="5">
        <v>44542</v>
      </c>
      <c r="E2874" s="4" t="s">
        <v>36</v>
      </c>
      <c r="F2874" s="4" t="s">
        <v>106</v>
      </c>
      <c r="G2874" s="4" t="s">
        <v>107</v>
      </c>
      <c r="H2874" s="6" t="s">
        <v>21</v>
      </c>
      <c r="I2874" s="7">
        <v>60</v>
      </c>
      <c r="J2874" s="8">
        <v>300</v>
      </c>
      <c r="K2874" s="9">
        <v>180000.00000000003</v>
      </c>
      <c r="L2874" s="9">
        <v>63000.000000000007</v>
      </c>
      <c r="M2874" s="10">
        <v>0.35</v>
      </c>
      <c r="N2874" s="4" t="s">
        <v>83</v>
      </c>
    </row>
    <row r="2875" spans="2:14"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v>
      </c>
      <c r="J2879" s="8">
        <v>275</v>
      </c>
      <c r="K2879" s="9">
        <v>82500.000000000015</v>
      </c>
      <c r="L2879" s="9">
        <v>24750.000000000004</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50</v>
      </c>
      <c r="J2881" s="8">
        <v>175</v>
      </c>
      <c r="K2881" s="9">
        <v>87499.999999999985</v>
      </c>
      <c r="L2881" s="9">
        <v>30624.999999999993</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v>
      </c>
      <c r="J2885" s="8">
        <v>225</v>
      </c>
      <c r="K2885" s="9">
        <v>67500.000000000015</v>
      </c>
      <c r="L2885" s="9">
        <v>20250.000000000004</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50</v>
      </c>
      <c r="J2887" s="8">
        <v>175</v>
      </c>
      <c r="K2887" s="9">
        <v>87499.999999999985</v>
      </c>
      <c r="L2887" s="9">
        <v>30624.999999999993</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v>
      </c>
      <c r="J2891" s="8">
        <v>225</v>
      </c>
      <c r="K2891" s="9">
        <v>67500.000000000015</v>
      </c>
      <c r="L2891" s="9">
        <v>20250.000000000004</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v>
      </c>
      <c r="J2897" s="8">
        <v>150</v>
      </c>
      <c r="K2897" s="9">
        <v>45000.000000000007</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55</v>
      </c>
      <c r="J2905" s="8">
        <v>125</v>
      </c>
      <c r="K2905" s="9">
        <v>68749.999999999985</v>
      </c>
      <c r="L2905" s="9">
        <v>24062.499999999993</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v>
      </c>
      <c r="J2908" s="8">
        <v>250</v>
      </c>
      <c r="K2908" s="9">
        <v>100000.00000000001</v>
      </c>
      <c r="L2908" s="9">
        <v>30000.000000000004</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v>
      </c>
      <c r="J2912" s="8">
        <v>325</v>
      </c>
      <c r="K2912" s="9">
        <v>178750.00000000003</v>
      </c>
      <c r="L2912" s="9">
        <v>71500.000000000015</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v>
      </c>
      <c r="J2914" s="8">
        <v>300</v>
      </c>
      <c r="K2914" s="9">
        <v>135000.00000000003</v>
      </c>
      <c r="L2914" s="9">
        <v>40500.000000000007</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v>
      </c>
      <c r="J2918" s="8">
        <v>375</v>
      </c>
      <c r="K2918" s="9">
        <v>206250.00000000003</v>
      </c>
      <c r="L2918" s="9">
        <v>82500.000000000015</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v>
      </c>
      <c r="J2920" s="8">
        <v>300</v>
      </c>
      <c r="K2920" s="9">
        <v>135000.00000000003</v>
      </c>
      <c r="L2920" s="9">
        <v>40500.000000000007</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v>
      </c>
      <c r="J2924" s="8">
        <v>350</v>
      </c>
      <c r="K2924" s="9">
        <v>192500.00000000003</v>
      </c>
      <c r="L2924" s="9">
        <v>77000.000000000015</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v>
      </c>
      <c r="J2926" s="8">
        <v>275</v>
      </c>
      <c r="K2926" s="9">
        <v>110000.00000000001</v>
      </c>
      <c r="L2926" s="9">
        <v>33000</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55</v>
      </c>
      <c r="J2931" s="8">
        <v>400</v>
      </c>
      <c r="K2931" s="9">
        <v>219999.99999999997</v>
      </c>
      <c r="L2931" s="9">
        <v>76999.999999999985</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55</v>
      </c>
      <c r="J2935" s="8">
        <v>125</v>
      </c>
      <c r="K2935" s="9">
        <v>68749.999999999985</v>
      </c>
      <c r="L2935" s="9">
        <v>24062.499999999993</v>
      </c>
      <c r="M2935" s="10">
        <v>0.35</v>
      </c>
      <c r="N2935" s="4" t="s">
        <v>83</v>
      </c>
    </row>
    <row r="2936" spans="2:14" ht="14.25" customHeight="1" x14ac:dyDescent="0.35">
      <c r="B2936" s="4" t="s">
        <v>26</v>
      </c>
      <c r="C2936" s="4">
        <v>1185732</v>
      </c>
      <c r="D2936" s="5">
        <v>44481</v>
      </c>
      <c r="E2936" s="4" t="s">
        <v>36</v>
      </c>
      <c r="F2936" s="4" t="s">
        <v>108</v>
      </c>
      <c r="G2936" s="4" t="s">
        <v>109</v>
      </c>
      <c r="H2936" s="6" t="s">
        <v>23</v>
      </c>
      <c r="I2936" s="7">
        <v>60</v>
      </c>
      <c r="J2936" s="8">
        <v>250</v>
      </c>
      <c r="K2936" s="9">
        <v>149999.99999999997</v>
      </c>
      <c r="L2936" s="9">
        <v>59999.999999999993</v>
      </c>
      <c r="M2936" s="10">
        <v>0.4</v>
      </c>
      <c r="N2936" s="4" t="s">
        <v>83</v>
      </c>
    </row>
    <row r="2937" spans="2:14" ht="14.25" customHeight="1" x14ac:dyDescent="0.35">
      <c r="B2937" s="4" t="s">
        <v>26</v>
      </c>
      <c r="C2937" s="4">
        <v>1185732</v>
      </c>
      <c r="D2937" s="5">
        <v>44512</v>
      </c>
      <c r="E2937" s="4" t="s">
        <v>36</v>
      </c>
      <c r="F2937" s="4" t="s">
        <v>108</v>
      </c>
      <c r="G2937" s="4" t="s">
        <v>109</v>
      </c>
      <c r="H2937" s="6" t="s">
        <v>17</v>
      </c>
      <c r="I2937" s="7">
        <v>55</v>
      </c>
      <c r="J2937" s="8">
        <v>400</v>
      </c>
      <c r="K2937" s="9">
        <v>219999.99999999997</v>
      </c>
      <c r="L2937" s="9">
        <v>76999.999999999985</v>
      </c>
      <c r="M2937" s="10">
        <v>0.35</v>
      </c>
      <c r="N2937" s="4" t="s">
        <v>83</v>
      </c>
    </row>
    <row r="2938" spans="2:14"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5">
      <c r="B2942" s="4" t="s">
        <v>26</v>
      </c>
      <c r="C2942" s="4">
        <v>1185732</v>
      </c>
      <c r="D2942" s="5">
        <v>44512</v>
      </c>
      <c r="E2942" s="4" t="s">
        <v>36</v>
      </c>
      <c r="F2942" s="4" t="s">
        <v>108</v>
      </c>
      <c r="G2942" s="4" t="s">
        <v>109</v>
      </c>
      <c r="H2942" s="6" t="s">
        <v>23</v>
      </c>
      <c r="I2942" s="7">
        <v>65</v>
      </c>
      <c r="J2942" s="8">
        <v>250</v>
      </c>
      <c r="K2942" s="9">
        <v>162499.99999999997</v>
      </c>
      <c r="L2942" s="9">
        <v>64999.999999999993</v>
      </c>
      <c r="M2942" s="10">
        <v>0.4</v>
      </c>
      <c r="N2942" s="4" t="s">
        <v>83</v>
      </c>
    </row>
    <row r="2943" spans="2:14"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5">
      <c r="B2948" s="4" t="s">
        <v>26</v>
      </c>
      <c r="C2948" s="4">
        <v>1185732</v>
      </c>
      <c r="D2948" s="5">
        <v>44541</v>
      </c>
      <c r="E2948" s="4" t="s">
        <v>36</v>
      </c>
      <c r="F2948" s="4" t="s">
        <v>108</v>
      </c>
      <c r="G2948" s="4" t="s">
        <v>109</v>
      </c>
      <c r="H2948" s="6" t="s">
        <v>23</v>
      </c>
      <c r="I2948" s="7">
        <v>65</v>
      </c>
      <c r="J2948" s="8">
        <v>300</v>
      </c>
      <c r="K2948" s="9">
        <v>194999.99999999997</v>
      </c>
      <c r="L2948" s="9">
        <v>77999.999999999985</v>
      </c>
      <c r="M2948" s="10">
        <v>0.4</v>
      </c>
      <c r="N2948" s="4" t="s">
        <v>83</v>
      </c>
    </row>
    <row r="2949" spans="2:14"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5">
      <c r="B2951" s="4" t="s">
        <v>26</v>
      </c>
      <c r="C2951" s="4">
        <v>1185732</v>
      </c>
      <c r="D2951" s="5">
        <v>44205</v>
      </c>
      <c r="E2951" s="4" t="s">
        <v>36</v>
      </c>
      <c r="F2951" s="4" t="s">
        <v>108</v>
      </c>
      <c r="G2951" s="4" t="s">
        <v>109</v>
      </c>
      <c r="H2951" s="6" t="s">
        <v>20</v>
      </c>
      <c r="I2951" s="7">
        <v>25</v>
      </c>
      <c r="J2951" s="8">
        <v>275</v>
      </c>
      <c r="K2951" s="9">
        <v>68750.000000000015</v>
      </c>
      <c r="L2951" s="9">
        <v>20625.000000000004</v>
      </c>
      <c r="M2951" s="10">
        <v>0.3</v>
      </c>
      <c r="N2951" s="4" t="s">
        <v>83</v>
      </c>
    </row>
    <row r="2952" spans="2:14" ht="14.25" customHeight="1" x14ac:dyDescent="0.35">
      <c r="B2952" s="4" t="s">
        <v>26</v>
      </c>
      <c r="C2952" s="4">
        <v>1185732</v>
      </c>
      <c r="D2952" s="5">
        <v>44205</v>
      </c>
      <c r="E2952" s="4" t="s">
        <v>36</v>
      </c>
      <c r="F2952" s="4" t="s">
        <v>108</v>
      </c>
      <c r="G2952" s="4" t="s">
        <v>109</v>
      </c>
      <c r="H2952" s="6" t="s">
        <v>21</v>
      </c>
      <c r="I2952" s="7">
        <v>30</v>
      </c>
      <c r="J2952" s="8">
        <v>125</v>
      </c>
      <c r="K2952" s="9">
        <v>37500.000000000007</v>
      </c>
      <c r="L2952" s="9">
        <v>11250.000000000002</v>
      </c>
      <c r="M2952" s="10">
        <v>0.3</v>
      </c>
      <c r="N2952" s="4" t="s">
        <v>83</v>
      </c>
    </row>
    <row r="2953" spans="2:14" ht="14.25" customHeight="1" x14ac:dyDescent="0.35">
      <c r="B2953" s="4" t="s">
        <v>26</v>
      </c>
      <c r="C2953" s="4">
        <v>1185732</v>
      </c>
      <c r="D2953" s="5">
        <v>44205</v>
      </c>
      <c r="E2953" s="4" t="s">
        <v>36</v>
      </c>
      <c r="F2953" s="4" t="s">
        <v>108</v>
      </c>
      <c r="G2953" s="4" t="s">
        <v>109</v>
      </c>
      <c r="H2953" s="6" t="s">
        <v>22</v>
      </c>
      <c r="I2953" s="7">
        <v>45</v>
      </c>
      <c r="J2953" s="8">
        <v>175</v>
      </c>
      <c r="K2953" s="9">
        <v>78749.999999999985</v>
      </c>
      <c r="L2953" s="9">
        <v>27562.499999999993</v>
      </c>
      <c r="M2953" s="10">
        <v>0.35</v>
      </c>
      <c r="N2953" s="4" t="s">
        <v>83</v>
      </c>
    </row>
    <row r="2954" spans="2:14"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5">
      <c r="B2957" s="4" t="s">
        <v>26</v>
      </c>
      <c r="C2957" s="4">
        <v>1185732</v>
      </c>
      <c r="D2957" s="5">
        <v>44236</v>
      </c>
      <c r="E2957" s="4" t="s">
        <v>36</v>
      </c>
      <c r="F2957" s="4" t="s">
        <v>108</v>
      </c>
      <c r="G2957" s="4" t="s">
        <v>109</v>
      </c>
      <c r="H2957" s="6" t="s">
        <v>20</v>
      </c>
      <c r="I2957" s="7">
        <v>25</v>
      </c>
      <c r="J2957" s="8">
        <v>225</v>
      </c>
      <c r="K2957" s="9">
        <v>56250.000000000015</v>
      </c>
      <c r="L2957" s="9">
        <v>16875.000000000004</v>
      </c>
      <c r="M2957" s="10">
        <v>0.3</v>
      </c>
      <c r="N2957" s="4" t="s">
        <v>83</v>
      </c>
    </row>
    <row r="2958" spans="2:14" ht="14.25" customHeight="1" x14ac:dyDescent="0.35">
      <c r="B2958" s="4" t="s">
        <v>26</v>
      </c>
      <c r="C2958" s="4">
        <v>1185732</v>
      </c>
      <c r="D2958" s="5">
        <v>44236</v>
      </c>
      <c r="E2958" s="4" t="s">
        <v>36</v>
      </c>
      <c r="F2958" s="4" t="s">
        <v>110</v>
      </c>
      <c r="G2958" s="4" t="s">
        <v>111</v>
      </c>
      <c r="H2958" s="6" t="s">
        <v>21</v>
      </c>
      <c r="I2958" s="7">
        <v>30</v>
      </c>
      <c r="J2958" s="8">
        <v>100</v>
      </c>
      <c r="K2958" s="9">
        <v>30000.000000000004</v>
      </c>
      <c r="L2958" s="9">
        <v>9000</v>
      </c>
      <c r="M2958" s="10">
        <v>0.3</v>
      </c>
      <c r="N2958" s="4" t="s">
        <v>83</v>
      </c>
    </row>
    <row r="2959" spans="2:14" ht="14.25" customHeight="1" x14ac:dyDescent="0.35">
      <c r="B2959" s="4" t="s">
        <v>26</v>
      </c>
      <c r="C2959" s="4">
        <v>1185732</v>
      </c>
      <c r="D2959" s="5">
        <v>44236</v>
      </c>
      <c r="E2959" s="4" t="s">
        <v>36</v>
      </c>
      <c r="F2959" s="4" t="s">
        <v>110</v>
      </c>
      <c r="G2959" s="4" t="s">
        <v>111</v>
      </c>
      <c r="H2959" s="6" t="s">
        <v>22</v>
      </c>
      <c r="I2959" s="7">
        <v>45</v>
      </c>
      <c r="J2959" s="8">
        <v>175</v>
      </c>
      <c r="K2959" s="9">
        <v>78749.999999999985</v>
      </c>
      <c r="L2959" s="9">
        <v>27562.499999999993</v>
      </c>
      <c r="M2959" s="10">
        <v>0.35</v>
      </c>
      <c r="N2959" s="4" t="s">
        <v>83</v>
      </c>
    </row>
    <row r="2960" spans="2:14" ht="14.25" customHeight="1" x14ac:dyDescent="0.35">
      <c r="B2960" s="4" t="s">
        <v>26</v>
      </c>
      <c r="C2960" s="4">
        <v>1185732</v>
      </c>
      <c r="D2960" s="5">
        <v>44236</v>
      </c>
      <c r="E2960" s="4" t="s">
        <v>36</v>
      </c>
      <c r="F2960" s="4" t="s">
        <v>110</v>
      </c>
      <c r="G2960" s="4" t="s">
        <v>111</v>
      </c>
      <c r="H2960" s="6" t="s">
        <v>23</v>
      </c>
      <c r="I2960" s="7">
        <v>25</v>
      </c>
      <c r="J2960" s="8">
        <v>275</v>
      </c>
      <c r="K2960" s="9">
        <v>68749.999999999985</v>
      </c>
      <c r="L2960" s="9">
        <v>27499.999999999996</v>
      </c>
      <c r="M2960" s="10">
        <v>0.4</v>
      </c>
      <c r="N2960" s="4" t="s">
        <v>83</v>
      </c>
    </row>
    <row r="2961" spans="2:14" ht="14.25" customHeight="1" x14ac:dyDescent="0.35">
      <c r="B2961" s="4" t="s">
        <v>26</v>
      </c>
      <c r="C2961" s="4">
        <v>1185732</v>
      </c>
      <c r="D2961" s="5">
        <v>44263</v>
      </c>
      <c r="E2961" s="4" t="s">
        <v>36</v>
      </c>
      <c r="F2961" s="4" t="s">
        <v>110</v>
      </c>
      <c r="G2961" s="4" t="s">
        <v>111</v>
      </c>
      <c r="H2961" s="6" t="s">
        <v>17</v>
      </c>
      <c r="I2961" s="7">
        <v>30</v>
      </c>
      <c r="J2961" s="8">
        <v>495</v>
      </c>
      <c r="K2961" s="9">
        <v>148500.00000000003</v>
      </c>
      <c r="L2961" s="9">
        <v>51975.000000000007</v>
      </c>
      <c r="M2961" s="10">
        <v>0.35</v>
      </c>
      <c r="N2961" s="4" t="s">
        <v>83</v>
      </c>
    </row>
    <row r="2962" spans="2:14" ht="14.25" customHeight="1" x14ac:dyDescent="0.35">
      <c r="B2962" s="4" t="s">
        <v>26</v>
      </c>
      <c r="C2962" s="4">
        <v>1185732</v>
      </c>
      <c r="D2962" s="5">
        <v>44263</v>
      </c>
      <c r="E2962" s="4" t="s">
        <v>36</v>
      </c>
      <c r="F2962" s="4" t="s">
        <v>110</v>
      </c>
      <c r="G2962" s="4" t="s">
        <v>111</v>
      </c>
      <c r="H2962" s="6" t="s">
        <v>19</v>
      </c>
      <c r="I2962" s="7">
        <v>30</v>
      </c>
      <c r="J2962" s="8">
        <v>200</v>
      </c>
      <c r="K2962" s="9">
        <v>60000.000000000007</v>
      </c>
      <c r="L2962" s="9">
        <v>18000</v>
      </c>
      <c r="M2962" s="10">
        <v>0.3</v>
      </c>
      <c r="N2962" s="4" t="s">
        <v>83</v>
      </c>
    </row>
    <row r="2963" spans="2:14" ht="14.25" customHeight="1" x14ac:dyDescent="0.35">
      <c r="B2963" s="4" t="s">
        <v>26</v>
      </c>
      <c r="C2963" s="4">
        <v>1185732</v>
      </c>
      <c r="D2963" s="5">
        <v>44263</v>
      </c>
      <c r="E2963" s="4" t="s">
        <v>36</v>
      </c>
      <c r="F2963" s="4" t="s">
        <v>110</v>
      </c>
      <c r="G2963" s="4" t="s">
        <v>111</v>
      </c>
      <c r="H2963" s="6" t="s">
        <v>20</v>
      </c>
      <c r="I2963" s="7">
        <v>20</v>
      </c>
      <c r="J2963" s="8">
        <v>225</v>
      </c>
      <c r="K2963" s="9">
        <v>45000.000000000007</v>
      </c>
      <c r="L2963" s="9">
        <v>13500.000000000002</v>
      </c>
      <c r="M2963" s="10">
        <v>0.3</v>
      </c>
      <c r="N2963" s="4" t="s">
        <v>83</v>
      </c>
    </row>
    <row r="2964" spans="2:14" ht="14.25" customHeight="1" x14ac:dyDescent="0.35">
      <c r="B2964" s="4" t="s">
        <v>26</v>
      </c>
      <c r="C2964" s="4">
        <v>1185732</v>
      </c>
      <c r="D2964" s="5">
        <v>44263</v>
      </c>
      <c r="E2964" s="4" t="s">
        <v>36</v>
      </c>
      <c r="F2964" s="4" t="s">
        <v>110</v>
      </c>
      <c r="G2964" s="4" t="s">
        <v>111</v>
      </c>
      <c r="H2964" s="6" t="s">
        <v>21</v>
      </c>
      <c r="I2964" s="7">
        <v>25</v>
      </c>
      <c r="J2964" s="8">
        <v>75</v>
      </c>
      <c r="K2964" s="9">
        <v>18749.999999999996</v>
      </c>
      <c r="L2964" s="9">
        <v>5624.9999999999991</v>
      </c>
      <c r="M2964" s="10">
        <v>0.3</v>
      </c>
      <c r="N2964" s="4" t="s">
        <v>83</v>
      </c>
    </row>
    <row r="2965" spans="2:14"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5">
      <c r="B2966" s="4" t="s">
        <v>26</v>
      </c>
      <c r="C2966" s="4">
        <v>1185732</v>
      </c>
      <c r="D2966" s="5">
        <v>44263</v>
      </c>
      <c r="E2966" s="4" t="s">
        <v>36</v>
      </c>
      <c r="F2966" s="4" t="s">
        <v>110</v>
      </c>
      <c r="G2966" s="4" t="s">
        <v>111</v>
      </c>
      <c r="H2966" s="6" t="s">
        <v>23</v>
      </c>
      <c r="I2966" s="7">
        <v>30</v>
      </c>
      <c r="J2966" s="8">
        <v>225</v>
      </c>
      <c r="K2966" s="9">
        <v>67500.000000000015</v>
      </c>
      <c r="L2966" s="9">
        <v>27000.000000000007</v>
      </c>
      <c r="M2966" s="10">
        <v>0.4</v>
      </c>
      <c r="N2966" s="4" t="s">
        <v>83</v>
      </c>
    </row>
    <row r="2967" spans="2:14" ht="14.25" customHeight="1" x14ac:dyDescent="0.35">
      <c r="B2967" s="4" t="s">
        <v>26</v>
      </c>
      <c r="C2967" s="4">
        <v>1185732</v>
      </c>
      <c r="D2967" s="5">
        <v>44295</v>
      </c>
      <c r="E2967" s="4" t="s">
        <v>36</v>
      </c>
      <c r="F2967" s="4" t="s">
        <v>110</v>
      </c>
      <c r="G2967" s="4" t="s">
        <v>111</v>
      </c>
      <c r="H2967" s="6" t="s">
        <v>17</v>
      </c>
      <c r="I2967" s="7">
        <v>30</v>
      </c>
      <c r="J2967" s="8">
        <v>450</v>
      </c>
      <c r="K2967" s="9">
        <v>135000.00000000003</v>
      </c>
      <c r="L2967" s="9">
        <v>47250.000000000007</v>
      </c>
      <c r="M2967" s="10">
        <v>0.35</v>
      </c>
      <c r="N2967" s="4" t="s">
        <v>83</v>
      </c>
    </row>
    <row r="2968" spans="2:14" ht="14.25" customHeight="1" x14ac:dyDescent="0.35">
      <c r="B2968" s="4" t="s">
        <v>26</v>
      </c>
      <c r="C2968" s="4">
        <v>1185732</v>
      </c>
      <c r="D2968" s="5">
        <v>44295</v>
      </c>
      <c r="E2968" s="4" t="s">
        <v>36</v>
      </c>
      <c r="F2968" s="4" t="s">
        <v>110</v>
      </c>
      <c r="G2968" s="4" t="s">
        <v>111</v>
      </c>
      <c r="H2968" s="6" t="s">
        <v>19</v>
      </c>
      <c r="I2968" s="7">
        <v>30</v>
      </c>
      <c r="J2968" s="8">
        <v>150</v>
      </c>
      <c r="K2968" s="9">
        <v>45000.000000000007</v>
      </c>
      <c r="L2968" s="9">
        <v>13500.000000000002</v>
      </c>
      <c r="M2968" s="10">
        <v>0.3</v>
      </c>
      <c r="N2968" s="4" t="s">
        <v>83</v>
      </c>
    </row>
    <row r="2969" spans="2:14" ht="14.25" customHeight="1" x14ac:dyDescent="0.35">
      <c r="B2969" s="4" t="s">
        <v>26</v>
      </c>
      <c r="C2969" s="4">
        <v>1185732</v>
      </c>
      <c r="D2969" s="5">
        <v>44295</v>
      </c>
      <c r="E2969" s="4" t="s">
        <v>36</v>
      </c>
      <c r="F2969" s="4" t="s">
        <v>110</v>
      </c>
      <c r="G2969" s="4" t="s">
        <v>111</v>
      </c>
      <c r="H2969" s="6" t="s">
        <v>20</v>
      </c>
      <c r="I2969" s="7">
        <v>20</v>
      </c>
      <c r="J2969" s="8">
        <v>150</v>
      </c>
      <c r="K2969" s="9">
        <v>30000.000000000004</v>
      </c>
      <c r="L2969" s="9">
        <v>9000</v>
      </c>
      <c r="M2969" s="10">
        <v>0.3</v>
      </c>
      <c r="N2969" s="4" t="s">
        <v>83</v>
      </c>
    </row>
    <row r="2970" spans="2:14" ht="14.25" customHeight="1" x14ac:dyDescent="0.35">
      <c r="B2970" s="4" t="s">
        <v>26</v>
      </c>
      <c r="C2970" s="4">
        <v>1185732</v>
      </c>
      <c r="D2970" s="5">
        <v>44295</v>
      </c>
      <c r="E2970" s="4" t="s">
        <v>36</v>
      </c>
      <c r="F2970" s="4" t="s">
        <v>110</v>
      </c>
      <c r="G2970" s="4" t="s">
        <v>111</v>
      </c>
      <c r="H2970" s="6" t="s">
        <v>21</v>
      </c>
      <c r="I2970" s="7">
        <v>25</v>
      </c>
      <c r="J2970" s="8">
        <v>75</v>
      </c>
      <c r="K2970" s="9">
        <v>18749.999999999996</v>
      </c>
      <c r="L2970" s="9">
        <v>5624.9999999999991</v>
      </c>
      <c r="M2970" s="10">
        <v>0.3</v>
      </c>
      <c r="N2970" s="4" t="s">
        <v>83</v>
      </c>
    </row>
    <row r="2971" spans="2:14"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5">
      <c r="B2977" s="4" t="s">
        <v>26</v>
      </c>
      <c r="C2977" s="4">
        <v>1185732</v>
      </c>
      <c r="D2977" s="5">
        <v>44326</v>
      </c>
      <c r="E2977" s="4" t="s">
        <v>36</v>
      </c>
      <c r="F2977" s="4" t="s">
        <v>110</v>
      </c>
      <c r="G2977" s="4" t="s">
        <v>111</v>
      </c>
      <c r="H2977" s="6" t="s">
        <v>22</v>
      </c>
      <c r="I2977" s="7">
        <v>50</v>
      </c>
      <c r="J2977" s="8">
        <v>125</v>
      </c>
      <c r="K2977" s="9">
        <v>62499.999999999993</v>
      </c>
      <c r="L2977" s="9">
        <v>21874.999999999996</v>
      </c>
      <c r="M2977" s="10">
        <v>0.35</v>
      </c>
      <c r="N2977" s="4" t="s">
        <v>18</v>
      </c>
    </row>
    <row r="2978" spans="2:14" ht="14.25" customHeight="1" x14ac:dyDescent="0.35">
      <c r="B2978" s="4" t="s">
        <v>26</v>
      </c>
      <c r="C2978" s="4">
        <v>1185732</v>
      </c>
      <c r="D2978" s="5">
        <v>44326</v>
      </c>
      <c r="E2978" s="4" t="s">
        <v>36</v>
      </c>
      <c r="F2978" s="4" t="s">
        <v>110</v>
      </c>
      <c r="G2978" s="4" t="s">
        <v>111</v>
      </c>
      <c r="H2978" s="6" t="s">
        <v>23</v>
      </c>
      <c r="I2978" s="7">
        <v>55</v>
      </c>
      <c r="J2978" s="8">
        <v>250</v>
      </c>
      <c r="K2978" s="9">
        <v>137499.99999999997</v>
      </c>
      <c r="L2978" s="9">
        <v>54999.999999999993</v>
      </c>
      <c r="M2978" s="10">
        <v>0.4</v>
      </c>
      <c r="N2978" s="4" t="s">
        <v>18</v>
      </c>
    </row>
    <row r="2979" spans="2:14"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5">
      <c r="B2980" s="4" t="s">
        <v>26</v>
      </c>
      <c r="C2980" s="4">
        <v>1185732</v>
      </c>
      <c r="D2980" s="5">
        <v>44356</v>
      </c>
      <c r="E2980" s="4" t="s">
        <v>36</v>
      </c>
      <c r="F2980" s="4" t="s">
        <v>110</v>
      </c>
      <c r="G2980" s="4" t="s">
        <v>111</v>
      </c>
      <c r="H2980" s="6" t="s">
        <v>19</v>
      </c>
      <c r="I2980" s="7">
        <v>35</v>
      </c>
      <c r="J2980" s="8">
        <v>250</v>
      </c>
      <c r="K2980" s="9">
        <v>87500.000000000015</v>
      </c>
      <c r="L2980" s="9">
        <v>26250.000000000004</v>
      </c>
      <c r="M2980" s="10">
        <v>0.3</v>
      </c>
      <c r="N2980" s="4" t="s">
        <v>18</v>
      </c>
    </row>
    <row r="2981" spans="2:14" ht="14.25" customHeight="1" x14ac:dyDescent="0.35">
      <c r="B2981" s="4" t="s">
        <v>26</v>
      </c>
      <c r="C2981" s="4">
        <v>1185732</v>
      </c>
      <c r="D2981" s="5">
        <v>44356</v>
      </c>
      <c r="E2981" s="4" t="s">
        <v>36</v>
      </c>
      <c r="F2981" s="4" t="s">
        <v>110</v>
      </c>
      <c r="G2981" s="4" t="s">
        <v>111</v>
      </c>
      <c r="H2981" s="6" t="s">
        <v>20</v>
      </c>
      <c r="I2981" s="7">
        <v>30</v>
      </c>
      <c r="J2981" s="8">
        <v>200</v>
      </c>
      <c r="K2981" s="9">
        <v>60000.000000000007</v>
      </c>
      <c r="L2981" s="9">
        <v>18000</v>
      </c>
      <c r="M2981" s="10">
        <v>0.3</v>
      </c>
      <c r="N2981" s="4" t="s">
        <v>18</v>
      </c>
    </row>
    <row r="2982" spans="2:14" ht="14.25" customHeight="1" x14ac:dyDescent="0.35">
      <c r="B2982" s="4" t="s">
        <v>26</v>
      </c>
      <c r="C2982" s="4">
        <v>1185732</v>
      </c>
      <c r="D2982" s="5">
        <v>44356</v>
      </c>
      <c r="E2982" s="4" t="s">
        <v>36</v>
      </c>
      <c r="F2982" s="4" t="s">
        <v>110</v>
      </c>
      <c r="G2982" s="4" t="s">
        <v>111</v>
      </c>
      <c r="H2982" s="6" t="s">
        <v>21</v>
      </c>
      <c r="I2982" s="7">
        <v>30</v>
      </c>
      <c r="J2982" s="8">
        <v>175</v>
      </c>
      <c r="K2982" s="9">
        <v>52500.000000000007</v>
      </c>
      <c r="L2982" s="9">
        <v>15750.000000000002</v>
      </c>
      <c r="M2982" s="10">
        <v>0.3</v>
      </c>
      <c r="N2982" s="4" t="s">
        <v>18</v>
      </c>
    </row>
    <row r="2983" spans="2:14"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5">
      <c r="B2984" s="4" t="s">
        <v>26</v>
      </c>
      <c r="C2984" s="4">
        <v>1185732</v>
      </c>
      <c r="D2984" s="5">
        <v>44356</v>
      </c>
      <c r="E2984" s="4" t="s">
        <v>36</v>
      </c>
      <c r="F2984" s="4" t="s">
        <v>110</v>
      </c>
      <c r="G2984" s="4" t="s">
        <v>111</v>
      </c>
      <c r="H2984" s="6" t="s">
        <v>23</v>
      </c>
      <c r="I2984" s="7">
        <v>55</v>
      </c>
      <c r="J2984" s="8">
        <v>325</v>
      </c>
      <c r="K2984" s="9">
        <v>178750.00000000003</v>
      </c>
      <c r="L2984" s="9">
        <v>71500.000000000015</v>
      </c>
      <c r="M2984" s="10">
        <v>0.4</v>
      </c>
      <c r="N2984" s="4" t="s">
        <v>18</v>
      </c>
    </row>
    <row r="2985" spans="2:14"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5">
      <c r="B2986" s="4" t="s">
        <v>26</v>
      </c>
      <c r="C2986" s="4">
        <v>1185732</v>
      </c>
      <c r="D2986" s="5">
        <v>44385</v>
      </c>
      <c r="E2986" s="4" t="s">
        <v>36</v>
      </c>
      <c r="F2986" s="4" t="s">
        <v>110</v>
      </c>
      <c r="G2986" s="4" t="s">
        <v>111</v>
      </c>
      <c r="H2986" s="6" t="s">
        <v>19</v>
      </c>
      <c r="I2986" s="7">
        <v>45</v>
      </c>
      <c r="J2986" s="8">
        <v>300</v>
      </c>
      <c r="K2986" s="9">
        <v>135000.00000000003</v>
      </c>
      <c r="L2986" s="9">
        <v>40500.000000000007</v>
      </c>
      <c r="M2986" s="10">
        <v>0.3</v>
      </c>
      <c r="N2986" s="4" t="s">
        <v>18</v>
      </c>
    </row>
    <row r="2987" spans="2:14"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5">
      <c r="B2990" s="4" t="s">
        <v>26</v>
      </c>
      <c r="C2990" s="4">
        <v>1185732</v>
      </c>
      <c r="D2990" s="5">
        <v>44385</v>
      </c>
      <c r="E2990" s="4" t="s">
        <v>36</v>
      </c>
      <c r="F2990" s="4" t="s">
        <v>110</v>
      </c>
      <c r="G2990" s="4" t="s">
        <v>111</v>
      </c>
      <c r="H2990" s="6" t="s">
        <v>23</v>
      </c>
      <c r="I2990" s="7">
        <v>55</v>
      </c>
      <c r="J2990" s="8">
        <v>375</v>
      </c>
      <c r="K2990" s="9">
        <v>206250.00000000003</v>
      </c>
      <c r="L2990" s="9">
        <v>82500.000000000015</v>
      </c>
      <c r="M2990" s="10">
        <v>0.4</v>
      </c>
      <c r="N2990" s="4" t="s">
        <v>18</v>
      </c>
    </row>
    <row r="2991" spans="2:14"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5">
      <c r="B2992" s="4" t="s">
        <v>26</v>
      </c>
      <c r="C2992" s="4">
        <v>1185732</v>
      </c>
      <c r="D2992" s="5">
        <v>44417</v>
      </c>
      <c r="E2992" s="4" t="s">
        <v>36</v>
      </c>
      <c r="F2992" s="4" t="s">
        <v>110</v>
      </c>
      <c r="G2992" s="4" t="s">
        <v>111</v>
      </c>
      <c r="H2992" s="6" t="s">
        <v>19</v>
      </c>
      <c r="I2992" s="7">
        <v>45</v>
      </c>
      <c r="J2992" s="8">
        <v>300</v>
      </c>
      <c r="K2992" s="9">
        <v>135000.00000000003</v>
      </c>
      <c r="L2992" s="9">
        <v>40500.000000000007</v>
      </c>
      <c r="M2992" s="10">
        <v>0.3</v>
      </c>
      <c r="N2992" s="4" t="s">
        <v>18</v>
      </c>
    </row>
    <row r="2993" spans="2:14"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5">
      <c r="B2996" s="4" t="s">
        <v>26</v>
      </c>
      <c r="C2996" s="4">
        <v>1185732</v>
      </c>
      <c r="D2996" s="5">
        <v>44417</v>
      </c>
      <c r="E2996" s="4" t="s">
        <v>36</v>
      </c>
      <c r="F2996" s="4" t="s">
        <v>110</v>
      </c>
      <c r="G2996" s="4" t="s">
        <v>111</v>
      </c>
      <c r="H2996" s="6" t="s">
        <v>23</v>
      </c>
      <c r="I2996" s="7">
        <v>55</v>
      </c>
      <c r="J2996" s="8">
        <v>350</v>
      </c>
      <c r="K2996" s="9">
        <v>192500.00000000003</v>
      </c>
      <c r="L2996" s="9">
        <v>77000.000000000015</v>
      </c>
      <c r="M2996" s="10">
        <v>0.4</v>
      </c>
      <c r="N2996" s="4" t="s">
        <v>18</v>
      </c>
    </row>
    <row r="2997" spans="2:14"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5">
      <c r="B2998" s="4" t="s">
        <v>26</v>
      </c>
      <c r="C2998" s="4">
        <v>1185732</v>
      </c>
      <c r="D2998" s="5">
        <v>44449</v>
      </c>
      <c r="E2998" s="4" t="s">
        <v>36</v>
      </c>
      <c r="F2998" s="4" t="s">
        <v>110</v>
      </c>
      <c r="G2998" s="4" t="s">
        <v>111</v>
      </c>
      <c r="H2998" s="6" t="s">
        <v>19</v>
      </c>
      <c r="I2998" s="7">
        <v>35</v>
      </c>
      <c r="J2998" s="8">
        <v>275</v>
      </c>
      <c r="K2998" s="9">
        <v>96250.000000000015</v>
      </c>
      <c r="L2998" s="9">
        <v>28875.000000000004</v>
      </c>
      <c r="M2998" s="10">
        <v>0.3</v>
      </c>
      <c r="N2998" s="4" t="s">
        <v>18</v>
      </c>
    </row>
    <row r="2999" spans="2:14" ht="14.25" customHeight="1" x14ac:dyDescent="0.35">
      <c r="B2999" s="4" t="s">
        <v>26</v>
      </c>
      <c r="C2999" s="4">
        <v>1185732</v>
      </c>
      <c r="D2999" s="5">
        <v>44449</v>
      </c>
      <c r="E2999" s="4" t="s">
        <v>36</v>
      </c>
      <c r="F2999" s="4" t="s">
        <v>110</v>
      </c>
      <c r="G2999" s="4" t="s">
        <v>111</v>
      </c>
      <c r="H2999" s="6" t="s">
        <v>20</v>
      </c>
      <c r="I2999" s="7">
        <v>30</v>
      </c>
      <c r="J2999" s="8">
        <v>175</v>
      </c>
      <c r="K2999" s="9">
        <v>52500.000000000007</v>
      </c>
      <c r="L2999" s="9">
        <v>15750.000000000002</v>
      </c>
      <c r="M2999" s="10">
        <v>0.3</v>
      </c>
      <c r="N2999" s="4" t="s">
        <v>18</v>
      </c>
    </row>
    <row r="3000" spans="2:14" ht="14.25" customHeight="1" x14ac:dyDescent="0.35">
      <c r="B3000" s="4" t="s">
        <v>26</v>
      </c>
      <c r="C3000" s="4">
        <v>1185732</v>
      </c>
      <c r="D3000" s="5">
        <v>44449</v>
      </c>
      <c r="E3000" s="4" t="s">
        <v>36</v>
      </c>
      <c r="F3000" s="4" t="s">
        <v>110</v>
      </c>
      <c r="G3000" s="4" t="s">
        <v>111</v>
      </c>
      <c r="H3000" s="6" t="s">
        <v>21</v>
      </c>
      <c r="I3000" s="7">
        <v>30</v>
      </c>
      <c r="J3000" s="8">
        <v>150</v>
      </c>
      <c r="K3000" s="9">
        <v>45000.000000000007</v>
      </c>
      <c r="L3000" s="9">
        <v>13500.000000000002</v>
      </c>
      <c r="M3000" s="10">
        <v>0.3</v>
      </c>
      <c r="N3000" s="4" t="s">
        <v>18</v>
      </c>
    </row>
    <row r="3001" spans="2:14"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5">
      <c r="B3003" s="4" t="s">
        <v>26</v>
      </c>
      <c r="C3003" s="4">
        <v>1185732</v>
      </c>
      <c r="D3003" s="5">
        <v>44478</v>
      </c>
      <c r="E3003" s="4" t="s">
        <v>36</v>
      </c>
      <c r="F3003" s="4" t="s">
        <v>110</v>
      </c>
      <c r="G3003" s="4" t="s">
        <v>111</v>
      </c>
      <c r="H3003" s="6" t="s">
        <v>17</v>
      </c>
      <c r="I3003" s="7">
        <v>50</v>
      </c>
      <c r="J3003" s="8">
        <v>400</v>
      </c>
      <c r="K3003" s="9">
        <v>199999.99999999997</v>
      </c>
      <c r="L3003" s="9">
        <v>69999.999999999985</v>
      </c>
      <c r="M3003" s="10">
        <v>0.35</v>
      </c>
      <c r="N3003" s="4" t="s">
        <v>18</v>
      </c>
    </row>
    <row r="3004" spans="2:14"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5">
      <c r="B3007" s="4" t="s">
        <v>26</v>
      </c>
      <c r="C3007" s="4">
        <v>1185732</v>
      </c>
      <c r="D3007" s="5">
        <v>44478</v>
      </c>
      <c r="E3007" s="4" t="s">
        <v>36</v>
      </c>
      <c r="F3007" s="4" t="s">
        <v>110</v>
      </c>
      <c r="G3007" s="4" t="s">
        <v>111</v>
      </c>
      <c r="H3007" s="6" t="s">
        <v>22</v>
      </c>
      <c r="I3007" s="7">
        <v>50</v>
      </c>
      <c r="J3007" s="8">
        <v>125</v>
      </c>
      <c r="K3007" s="9">
        <v>62499.999999999993</v>
      </c>
      <c r="L3007" s="9">
        <v>21874.999999999996</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55</v>
      </c>
      <c r="J3008" s="8">
        <v>250</v>
      </c>
      <c r="K3008" s="9">
        <v>137499.99999999997</v>
      </c>
      <c r="L3008" s="9">
        <v>54999.999999999993</v>
      </c>
      <c r="M3008" s="10">
        <v>0.4</v>
      </c>
      <c r="N3008" s="4" t="s">
        <v>18</v>
      </c>
    </row>
    <row r="3009" spans="2:14" ht="14.25" customHeight="1" x14ac:dyDescent="0.35">
      <c r="B3009" s="4" t="s">
        <v>14</v>
      </c>
      <c r="C3009" s="4">
        <v>1185732</v>
      </c>
      <c r="D3009" s="5">
        <v>44509</v>
      </c>
      <c r="E3009" s="4" t="s">
        <v>36</v>
      </c>
      <c r="F3009" s="4" t="s">
        <v>110</v>
      </c>
      <c r="G3009" s="4" t="s">
        <v>111</v>
      </c>
      <c r="H3009" s="6" t="s">
        <v>17</v>
      </c>
      <c r="I3009" s="7">
        <v>50</v>
      </c>
      <c r="J3009" s="8">
        <v>400</v>
      </c>
      <c r="K3009" s="9">
        <v>199999.99999999997</v>
      </c>
      <c r="L3009" s="9">
        <v>69999.999999999985</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65</v>
      </c>
      <c r="J3014" s="8">
        <v>250</v>
      </c>
      <c r="K3014" s="9">
        <v>162499.99999999997</v>
      </c>
      <c r="L3014" s="9">
        <v>64999.999999999993</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65</v>
      </c>
      <c r="J3020" s="8">
        <v>300</v>
      </c>
      <c r="K3020" s="9">
        <v>194999.99999999997</v>
      </c>
      <c r="L3020" s="9">
        <v>77999.999999999985</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v>
      </c>
      <c r="J3021" s="8">
        <v>450</v>
      </c>
      <c r="K3021" s="9">
        <v>135000.00000000003</v>
      </c>
      <c r="L3021" s="9">
        <v>40500.000000000007</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v>
      </c>
      <c r="J3022" s="8">
        <v>250</v>
      </c>
      <c r="K3022" s="9">
        <v>75000.000000000015</v>
      </c>
      <c r="L3022" s="9">
        <v>26250.000000000004</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v>
      </c>
      <c r="J3023" s="8">
        <v>250</v>
      </c>
      <c r="K3023" s="9">
        <v>50000.000000000015</v>
      </c>
      <c r="L3023" s="9">
        <v>15000.000000000004</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v>
      </c>
      <c r="J3024" s="8">
        <v>100</v>
      </c>
      <c r="K3024" s="9">
        <v>25000.000000000007</v>
      </c>
      <c r="L3024" s="9">
        <v>7500.0000000000018</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v>
      </c>
      <c r="J3026" s="8">
        <v>250</v>
      </c>
      <c r="K3026" s="9">
        <v>75000.000000000015</v>
      </c>
      <c r="L3026" s="9">
        <v>30000.000000000007</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v>
      </c>
      <c r="J3027" s="8">
        <v>500</v>
      </c>
      <c r="K3027" s="9">
        <v>150000.00000000003</v>
      </c>
      <c r="L3027" s="9">
        <v>45000.000000000007</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v>
      </c>
      <c r="J3028" s="8">
        <v>150</v>
      </c>
      <c r="K3028" s="9">
        <v>45000.000000000007</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v>
      </c>
      <c r="J3029" s="8">
        <v>200</v>
      </c>
      <c r="K3029" s="9">
        <v>40000.000000000015</v>
      </c>
      <c r="L3029" s="9">
        <v>12000.000000000004</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v>
      </c>
      <c r="J3030" s="8">
        <v>75</v>
      </c>
      <c r="K3030" s="9">
        <v>18750.000000000004</v>
      </c>
      <c r="L3030" s="9">
        <v>5625.0000000000009</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15</v>
      </c>
      <c r="J3032" s="8">
        <v>250</v>
      </c>
      <c r="K3032" s="9">
        <v>37499.999999999993</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v>
      </c>
      <c r="J3033" s="8">
        <v>470</v>
      </c>
      <c r="K3033" s="9">
        <v>94000.000000000015</v>
      </c>
      <c r="L3033" s="9">
        <v>28200.000000000004</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v>
      </c>
      <c r="J3034" s="8">
        <v>175</v>
      </c>
      <c r="K3034" s="9">
        <v>35000.000000000007</v>
      </c>
      <c r="L3034" s="9">
        <v>12250.000000000002</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v>
      </c>
      <c r="J3035" s="8">
        <v>225</v>
      </c>
      <c r="K3035" s="9">
        <v>22500.000000000007</v>
      </c>
      <c r="L3035" s="9">
        <v>6750.0000000000018</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15</v>
      </c>
      <c r="J3036" s="8">
        <v>100</v>
      </c>
      <c r="K3036" s="9">
        <v>14999.999999999996</v>
      </c>
      <c r="L3036" s="9">
        <v>4499.9999999999991</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v>
      </c>
      <c r="J3037" s="8">
        <v>150</v>
      </c>
      <c r="K3037" s="9">
        <v>45000.000000000007</v>
      </c>
      <c r="L3037" s="9">
        <v>22500.000000000004</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v>
      </c>
      <c r="J3038" s="8">
        <v>250</v>
      </c>
      <c r="K3038" s="9">
        <v>50000.000000000007</v>
      </c>
      <c r="L3038" s="9">
        <v>20000.000000000004</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v>
      </c>
      <c r="J3039" s="8">
        <v>475</v>
      </c>
      <c r="K3039" s="9">
        <v>95000.000000000015</v>
      </c>
      <c r="L3039" s="9">
        <v>28500.000000000004</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v>
      </c>
      <c r="J3040" s="8">
        <v>175</v>
      </c>
      <c r="K3040" s="9">
        <v>35000.000000000007</v>
      </c>
      <c r="L3040" s="9">
        <v>12250.000000000002</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v>
      </c>
      <c r="J3041" s="8">
        <v>175</v>
      </c>
      <c r="K3041" s="9">
        <v>17500.000000000007</v>
      </c>
      <c r="L3041" s="9">
        <v>5250.0000000000018</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15</v>
      </c>
      <c r="J3042" s="8">
        <v>100</v>
      </c>
      <c r="K3042" s="9">
        <v>14999.999999999996</v>
      </c>
      <c r="L3042" s="9">
        <v>4499.9999999999991</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45</v>
      </c>
      <c r="J3049" s="8">
        <v>150</v>
      </c>
      <c r="K3049" s="9">
        <v>67499.999999999985</v>
      </c>
      <c r="L3049" s="9">
        <v>33749.999999999993</v>
      </c>
      <c r="M3049" s="10">
        <v>0.5</v>
      </c>
      <c r="N3049" s="4" t="s">
        <v>18</v>
      </c>
    </row>
    <row r="3050" spans="2:14" ht="14.25" customHeight="1" x14ac:dyDescent="0.35">
      <c r="B3050" s="4" t="s">
        <v>14</v>
      </c>
      <c r="C3050" s="4">
        <v>1185732</v>
      </c>
      <c r="D3050" s="5">
        <v>44323</v>
      </c>
      <c r="E3050" s="4" t="s">
        <v>36</v>
      </c>
      <c r="F3050" s="4" t="s">
        <v>112</v>
      </c>
      <c r="G3050" s="4" t="s">
        <v>113</v>
      </c>
      <c r="H3050" s="6" t="s">
        <v>23</v>
      </c>
      <c r="I3050" s="7">
        <v>50</v>
      </c>
      <c r="J3050" s="8">
        <v>275</v>
      </c>
      <c r="K3050" s="9">
        <v>137499.99999999997</v>
      </c>
      <c r="L3050" s="9">
        <v>54999.999999999993</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v>
      </c>
      <c r="J3052" s="8">
        <v>275</v>
      </c>
      <c r="K3052" s="9">
        <v>82500.000000000029</v>
      </c>
      <c r="L3052" s="9">
        <v>28875.000000000007</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v>
      </c>
      <c r="J3053" s="8">
        <v>200</v>
      </c>
      <c r="K3053" s="9">
        <v>50000.000000000015</v>
      </c>
      <c r="L3053" s="9">
        <v>15000.000000000004</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v>
      </c>
      <c r="J3054" s="8">
        <v>175</v>
      </c>
      <c r="K3054" s="9">
        <v>43750.000000000015</v>
      </c>
      <c r="L3054" s="9">
        <v>13125.000000000004</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v>
      </c>
      <c r="J3056" s="8">
        <v>325</v>
      </c>
      <c r="K3056" s="9">
        <v>178750.00000000003</v>
      </c>
      <c r="L3056" s="9">
        <v>71500.000000000015</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v>
      </c>
      <c r="J3058" s="8">
        <v>300</v>
      </c>
      <c r="K3058" s="9">
        <v>135000.00000000003</v>
      </c>
      <c r="L3058" s="9">
        <v>47250.000000000007</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v>
      </c>
      <c r="J3062" s="8">
        <v>375</v>
      </c>
      <c r="K3062" s="9">
        <v>206250.00000000003</v>
      </c>
      <c r="L3062" s="9">
        <v>82500.000000000015</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v>
      </c>
      <c r="J3064" s="8">
        <v>300</v>
      </c>
      <c r="K3064" s="9">
        <v>135000.00000000003</v>
      </c>
      <c r="L3064" s="9">
        <v>47250.000000000007</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v>
      </c>
      <c r="J3068" s="8">
        <v>350</v>
      </c>
      <c r="K3068" s="9">
        <v>192500.00000000003</v>
      </c>
      <c r="L3068" s="9">
        <v>77000.000000000015</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v>
      </c>
      <c r="J3070" s="8">
        <v>275</v>
      </c>
      <c r="K3070" s="9">
        <v>82500.000000000029</v>
      </c>
      <c r="L3070" s="9">
        <v>28875.000000000007</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v>
      </c>
      <c r="J3071" s="8">
        <v>175</v>
      </c>
      <c r="K3071" s="9">
        <v>43750.000000000015</v>
      </c>
      <c r="L3071" s="9">
        <v>13125.000000000004</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v>
      </c>
      <c r="J3072" s="8">
        <v>150</v>
      </c>
      <c r="K3072" s="9">
        <v>37500.000000000007</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45</v>
      </c>
      <c r="J3075" s="8">
        <v>400</v>
      </c>
      <c r="K3075" s="9">
        <v>179999.99999999997</v>
      </c>
      <c r="L3075" s="9">
        <v>53999.999999999993</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45</v>
      </c>
      <c r="J3079" s="8">
        <v>125</v>
      </c>
      <c r="K3079" s="9">
        <v>56249.999999999993</v>
      </c>
      <c r="L3079" s="9">
        <v>28124.999999999996</v>
      </c>
      <c r="M3079" s="10">
        <v>0.5</v>
      </c>
      <c r="N3079" s="4" t="s">
        <v>18</v>
      </c>
    </row>
    <row r="3080" spans="2:14" ht="14.25" customHeight="1" x14ac:dyDescent="0.35">
      <c r="B3080" s="4" t="s">
        <v>30</v>
      </c>
      <c r="C3080" s="4">
        <v>1185732</v>
      </c>
      <c r="D3080" s="5">
        <v>44475</v>
      </c>
      <c r="E3080" s="4" t="s">
        <v>36</v>
      </c>
      <c r="F3080" s="4" t="s">
        <v>112</v>
      </c>
      <c r="G3080" s="4" t="s">
        <v>113</v>
      </c>
      <c r="H3080" s="6" t="s">
        <v>23</v>
      </c>
      <c r="I3080" s="7">
        <v>50</v>
      </c>
      <c r="J3080" s="8">
        <v>250</v>
      </c>
      <c r="K3080" s="9">
        <v>124999.99999999997</v>
      </c>
      <c r="L3080" s="9">
        <v>49999.999999999993</v>
      </c>
      <c r="M3080" s="10">
        <v>0.4</v>
      </c>
      <c r="N3080" s="4" t="s">
        <v>18</v>
      </c>
    </row>
    <row r="3081" spans="2:14" ht="14.25" customHeight="1" x14ac:dyDescent="0.35">
      <c r="B3081" s="4" t="s">
        <v>30</v>
      </c>
      <c r="C3081" s="4">
        <v>1185732</v>
      </c>
      <c r="D3081" s="5">
        <v>44506</v>
      </c>
      <c r="E3081" s="4" t="s">
        <v>36</v>
      </c>
      <c r="F3081" s="4" t="s">
        <v>112</v>
      </c>
      <c r="G3081" s="4" t="s">
        <v>113</v>
      </c>
      <c r="H3081" s="6" t="s">
        <v>17</v>
      </c>
      <c r="I3081" s="7">
        <v>45</v>
      </c>
      <c r="J3081" s="8">
        <v>400</v>
      </c>
      <c r="K3081" s="9">
        <v>179999.99999999997</v>
      </c>
      <c r="L3081" s="9">
        <v>53999.999999999993</v>
      </c>
      <c r="M3081" s="10">
        <v>0.3</v>
      </c>
      <c r="N3081" s="4" t="s">
        <v>18</v>
      </c>
    </row>
    <row r="3082" spans="2:14"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5">
      <c r="B3086" s="4" t="s">
        <v>30</v>
      </c>
      <c r="C3086" s="4">
        <v>1185732</v>
      </c>
      <c r="D3086" s="5">
        <v>44506</v>
      </c>
      <c r="E3086" s="4" t="s">
        <v>36</v>
      </c>
      <c r="F3086" s="4" t="s">
        <v>112</v>
      </c>
      <c r="G3086" s="4" t="s">
        <v>113</v>
      </c>
      <c r="H3086" s="6" t="s">
        <v>23</v>
      </c>
      <c r="I3086" s="7">
        <v>65</v>
      </c>
      <c r="J3086" s="8">
        <v>275</v>
      </c>
      <c r="K3086" s="9">
        <v>178749.99999999997</v>
      </c>
      <c r="L3086" s="9">
        <v>71499.999999999985</v>
      </c>
      <c r="M3086" s="10">
        <v>0.4</v>
      </c>
      <c r="N3086" s="4" t="s">
        <v>18</v>
      </c>
    </row>
    <row r="3087" spans="2:14"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5">
      <c r="B3092" s="4" t="s">
        <v>30</v>
      </c>
      <c r="C3092" s="4">
        <v>1185732</v>
      </c>
      <c r="D3092" s="5">
        <v>44535</v>
      </c>
      <c r="E3092" s="4" t="s">
        <v>36</v>
      </c>
      <c r="F3092" s="4" t="s">
        <v>112</v>
      </c>
      <c r="G3092" s="4" t="s">
        <v>113</v>
      </c>
      <c r="H3092" s="6" t="s">
        <v>23</v>
      </c>
      <c r="I3092" s="7">
        <v>65</v>
      </c>
      <c r="J3092" s="8">
        <v>325</v>
      </c>
      <c r="K3092" s="9">
        <v>211249.99999999994</v>
      </c>
      <c r="L3092" s="9">
        <v>84499.999999999985</v>
      </c>
      <c r="M3092" s="10">
        <v>0.4</v>
      </c>
      <c r="N3092" s="4" t="s">
        <v>18</v>
      </c>
    </row>
    <row r="3093" spans="2:14" ht="14.25" customHeight="1" x14ac:dyDescent="0.35">
      <c r="B3093" s="4" t="s">
        <v>30</v>
      </c>
      <c r="C3093" s="4">
        <v>1185732</v>
      </c>
      <c r="D3093" s="5">
        <v>44199</v>
      </c>
      <c r="E3093" s="4" t="s">
        <v>36</v>
      </c>
      <c r="F3093" s="4" t="s">
        <v>112</v>
      </c>
      <c r="G3093" s="4" t="s">
        <v>113</v>
      </c>
      <c r="H3093" s="6" t="s">
        <v>17</v>
      </c>
      <c r="I3093" s="7">
        <v>30</v>
      </c>
      <c r="J3093" s="8">
        <v>450</v>
      </c>
      <c r="K3093" s="9">
        <v>135000.00000000003</v>
      </c>
      <c r="L3093" s="9">
        <v>40500.000000000007</v>
      </c>
      <c r="M3093" s="10">
        <v>0.3</v>
      </c>
      <c r="N3093" s="4" t="s">
        <v>18</v>
      </c>
    </row>
    <row r="3094" spans="2:14" ht="14.25" customHeight="1" x14ac:dyDescent="0.35">
      <c r="B3094" s="4" t="s">
        <v>30</v>
      </c>
      <c r="C3094" s="4">
        <v>1185732</v>
      </c>
      <c r="D3094" s="5">
        <v>44199</v>
      </c>
      <c r="E3094" s="4" t="s">
        <v>36</v>
      </c>
      <c r="F3094" s="4" t="s">
        <v>112</v>
      </c>
      <c r="G3094" s="4" t="s">
        <v>113</v>
      </c>
      <c r="H3094" s="6" t="s">
        <v>19</v>
      </c>
      <c r="I3094" s="7">
        <v>30</v>
      </c>
      <c r="J3094" s="8">
        <v>250</v>
      </c>
      <c r="K3094" s="9">
        <v>75000.000000000015</v>
      </c>
      <c r="L3094" s="9">
        <v>26250.000000000004</v>
      </c>
      <c r="M3094" s="10">
        <v>0.35</v>
      </c>
      <c r="N3094" s="4" t="s">
        <v>18</v>
      </c>
    </row>
    <row r="3095" spans="2:14" ht="14.25" customHeight="1" x14ac:dyDescent="0.35">
      <c r="B3095" s="4" t="s">
        <v>30</v>
      </c>
      <c r="C3095" s="4">
        <v>1185732</v>
      </c>
      <c r="D3095" s="5">
        <v>44199</v>
      </c>
      <c r="E3095" s="4" t="s">
        <v>36</v>
      </c>
      <c r="F3095" s="4" t="s">
        <v>112</v>
      </c>
      <c r="G3095" s="4" t="s">
        <v>113</v>
      </c>
      <c r="H3095" s="6" t="s">
        <v>20</v>
      </c>
      <c r="I3095" s="7">
        <v>20</v>
      </c>
      <c r="J3095" s="8">
        <v>250</v>
      </c>
      <c r="K3095" s="9">
        <v>50000.000000000015</v>
      </c>
      <c r="L3095" s="9">
        <v>15000.000000000004</v>
      </c>
      <c r="M3095" s="10">
        <v>0.3</v>
      </c>
      <c r="N3095" s="4" t="s">
        <v>18</v>
      </c>
    </row>
    <row r="3096" spans="2:14" ht="14.25" customHeight="1" x14ac:dyDescent="0.35">
      <c r="B3096" s="4" t="s">
        <v>30</v>
      </c>
      <c r="C3096" s="4">
        <v>1185732</v>
      </c>
      <c r="D3096" s="5">
        <v>44199</v>
      </c>
      <c r="E3096" s="4" t="s">
        <v>36</v>
      </c>
      <c r="F3096" s="4" t="s">
        <v>112</v>
      </c>
      <c r="G3096" s="4" t="s">
        <v>113</v>
      </c>
      <c r="H3096" s="6" t="s">
        <v>21</v>
      </c>
      <c r="I3096" s="7">
        <v>25</v>
      </c>
      <c r="J3096" s="8">
        <v>100</v>
      </c>
      <c r="K3096" s="9">
        <v>25000.000000000007</v>
      </c>
      <c r="L3096" s="9">
        <v>7500.0000000000018</v>
      </c>
      <c r="M3096" s="10">
        <v>0.3</v>
      </c>
      <c r="N3096" s="4" t="s">
        <v>18</v>
      </c>
    </row>
    <row r="3097" spans="2:14"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5">
      <c r="B3098" s="4" t="s">
        <v>30</v>
      </c>
      <c r="C3098" s="4">
        <v>1185732</v>
      </c>
      <c r="D3098" s="5">
        <v>44199</v>
      </c>
      <c r="E3098" s="4" t="s">
        <v>36</v>
      </c>
      <c r="F3098" s="4" t="s">
        <v>112</v>
      </c>
      <c r="G3098" s="4" t="s">
        <v>113</v>
      </c>
      <c r="H3098" s="6" t="s">
        <v>23</v>
      </c>
      <c r="I3098" s="7">
        <v>30</v>
      </c>
      <c r="J3098" s="8">
        <v>250</v>
      </c>
      <c r="K3098" s="9">
        <v>75000.000000000015</v>
      </c>
      <c r="L3098" s="9">
        <v>30000.000000000007</v>
      </c>
      <c r="M3098" s="10">
        <v>0.4</v>
      </c>
      <c r="N3098" s="4" t="s">
        <v>18</v>
      </c>
    </row>
    <row r="3099" spans="2:14" ht="14.25" customHeight="1" x14ac:dyDescent="0.35">
      <c r="B3099" s="4" t="s">
        <v>30</v>
      </c>
      <c r="C3099" s="4">
        <v>1185732</v>
      </c>
      <c r="D3099" s="5">
        <v>44230</v>
      </c>
      <c r="E3099" s="4" t="s">
        <v>36</v>
      </c>
      <c r="F3099" s="4" t="s">
        <v>112</v>
      </c>
      <c r="G3099" s="4" t="s">
        <v>113</v>
      </c>
      <c r="H3099" s="6" t="s">
        <v>17</v>
      </c>
      <c r="I3099" s="7">
        <v>30</v>
      </c>
      <c r="J3099" s="8">
        <v>500</v>
      </c>
      <c r="K3099" s="9">
        <v>150000.00000000003</v>
      </c>
      <c r="L3099" s="9">
        <v>45000.000000000007</v>
      </c>
      <c r="M3099" s="10">
        <v>0.3</v>
      </c>
      <c r="N3099" s="4" t="s">
        <v>18</v>
      </c>
    </row>
    <row r="3100" spans="2:14" ht="14.25" customHeight="1" x14ac:dyDescent="0.35">
      <c r="B3100" s="4" t="s">
        <v>30</v>
      </c>
      <c r="C3100" s="4">
        <v>1185732</v>
      </c>
      <c r="D3100" s="5">
        <v>44230</v>
      </c>
      <c r="E3100" s="4" t="s">
        <v>36</v>
      </c>
      <c r="F3100" s="4" t="s">
        <v>112</v>
      </c>
      <c r="G3100" s="4" t="s">
        <v>113</v>
      </c>
      <c r="H3100" s="6" t="s">
        <v>19</v>
      </c>
      <c r="I3100" s="7">
        <v>30</v>
      </c>
      <c r="J3100" s="8">
        <v>150</v>
      </c>
      <c r="K3100" s="9">
        <v>45000.000000000007</v>
      </c>
      <c r="L3100" s="9">
        <v>15750.000000000002</v>
      </c>
      <c r="M3100" s="10">
        <v>0.35</v>
      </c>
      <c r="N3100" s="4" t="s">
        <v>18</v>
      </c>
    </row>
    <row r="3101" spans="2:14" ht="14.25" customHeight="1" x14ac:dyDescent="0.35">
      <c r="B3101" s="4" t="s">
        <v>30</v>
      </c>
      <c r="C3101" s="4">
        <v>1185732</v>
      </c>
      <c r="D3101" s="5">
        <v>44230</v>
      </c>
      <c r="E3101" s="4" t="s">
        <v>36</v>
      </c>
      <c r="F3101" s="4" t="s">
        <v>112</v>
      </c>
      <c r="G3101" s="4" t="s">
        <v>113</v>
      </c>
      <c r="H3101" s="6" t="s">
        <v>20</v>
      </c>
      <c r="I3101" s="7">
        <v>20</v>
      </c>
      <c r="J3101" s="8">
        <v>200</v>
      </c>
      <c r="K3101" s="9">
        <v>40000.000000000015</v>
      </c>
      <c r="L3101" s="9">
        <v>12000.000000000004</v>
      </c>
      <c r="M3101" s="10">
        <v>0.3</v>
      </c>
      <c r="N3101" s="4" t="s">
        <v>18</v>
      </c>
    </row>
    <row r="3102" spans="2:14" ht="14.25" customHeight="1" x14ac:dyDescent="0.35">
      <c r="B3102" s="4" t="s">
        <v>30</v>
      </c>
      <c r="C3102" s="4">
        <v>1185732</v>
      </c>
      <c r="D3102" s="5">
        <v>44230</v>
      </c>
      <c r="E3102" s="4" t="s">
        <v>36</v>
      </c>
      <c r="F3102" s="4" t="s">
        <v>114</v>
      </c>
      <c r="G3102" s="4" t="s">
        <v>115</v>
      </c>
      <c r="H3102" s="6" t="s">
        <v>21</v>
      </c>
      <c r="I3102" s="7">
        <v>25</v>
      </c>
      <c r="J3102" s="8">
        <v>75</v>
      </c>
      <c r="K3102" s="9">
        <v>18750.000000000004</v>
      </c>
      <c r="L3102" s="9">
        <v>5625.0000000000009</v>
      </c>
      <c r="M3102" s="10">
        <v>0.3</v>
      </c>
      <c r="N3102" s="4" t="s">
        <v>18</v>
      </c>
    </row>
    <row r="3103" spans="2:14"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5">
      <c r="B3104" s="4" t="s">
        <v>30</v>
      </c>
      <c r="C3104" s="4">
        <v>1185732</v>
      </c>
      <c r="D3104" s="5">
        <v>44230</v>
      </c>
      <c r="E3104" s="4" t="s">
        <v>36</v>
      </c>
      <c r="F3104" s="4" t="s">
        <v>114</v>
      </c>
      <c r="G3104" s="4" t="s">
        <v>115</v>
      </c>
      <c r="H3104" s="6" t="s">
        <v>23</v>
      </c>
      <c r="I3104" s="7">
        <v>15</v>
      </c>
      <c r="J3104" s="8">
        <v>250</v>
      </c>
      <c r="K3104" s="9">
        <v>37499.999999999993</v>
      </c>
      <c r="L3104" s="9">
        <v>14999.999999999998</v>
      </c>
      <c r="M3104" s="10">
        <v>0.4</v>
      </c>
      <c r="N3104" s="4" t="s">
        <v>18</v>
      </c>
    </row>
    <row r="3105" spans="2:14" ht="14.25" customHeight="1" x14ac:dyDescent="0.35">
      <c r="B3105" s="4" t="s">
        <v>30</v>
      </c>
      <c r="C3105" s="4">
        <v>1185732</v>
      </c>
      <c r="D3105" s="5">
        <v>44257</v>
      </c>
      <c r="E3105" s="4" t="s">
        <v>36</v>
      </c>
      <c r="F3105" s="4" t="s">
        <v>114</v>
      </c>
      <c r="G3105" s="4" t="s">
        <v>115</v>
      </c>
      <c r="H3105" s="6" t="s">
        <v>17</v>
      </c>
      <c r="I3105" s="7">
        <v>20</v>
      </c>
      <c r="J3105" s="8">
        <v>470</v>
      </c>
      <c r="K3105" s="9">
        <v>94000.000000000015</v>
      </c>
      <c r="L3105" s="9">
        <v>28200.000000000004</v>
      </c>
      <c r="M3105" s="10">
        <v>0.3</v>
      </c>
      <c r="N3105" s="4" t="s">
        <v>18</v>
      </c>
    </row>
    <row r="3106" spans="2:14" ht="14.25" customHeight="1" x14ac:dyDescent="0.35">
      <c r="B3106" s="4" t="s">
        <v>30</v>
      </c>
      <c r="C3106" s="4">
        <v>1185732</v>
      </c>
      <c r="D3106" s="5">
        <v>44257</v>
      </c>
      <c r="E3106" s="4" t="s">
        <v>36</v>
      </c>
      <c r="F3106" s="4" t="s">
        <v>114</v>
      </c>
      <c r="G3106" s="4" t="s">
        <v>115</v>
      </c>
      <c r="H3106" s="6" t="s">
        <v>19</v>
      </c>
      <c r="I3106" s="7">
        <v>20</v>
      </c>
      <c r="J3106" s="8">
        <v>175</v>
      </c>
      <c r="K3106" s="9">
        <v>35000.000000000007</v>
      </c>
      <c r="L3106" s="9">
        <v>12250.000000000002</v>
      </c>
      <c r="M3106" s="10">
        <v>0.35</v>
      </c>
      <c r="N3106" s="4" t="s">
        <v>18</v>
      </c>
    </row>
    <row r="3107" spans="2:14" ht="14.25" customHeight="1" x14ac:dyDescent="0.35">
      <c r="B3107" s="4" t="s">
        <v>30</v>
      </c>
      <c r="C3107" s="4">
        <v>1185732</v>
      </c>
      <c r="D3107" s="5">
        <v>44257</v>
      </c>
      <c r="E3107" s="4" t="s">
        <v>36</v>
      </c>
      <c r="F3107" s="4" t="s">
        <v>114</v>
      </c>
      <c r="G3107" s="4" t="s">
        <v>115</v>
      </c>
      <c r="H3107" s="6" t="s">
        <v>20</v>
      </c>
      <c r="I3107" s="7">
        <v>10</v>
      </c>
      <c r="J3107" s="8">
        <v>225</v>
      </c>
      <c r="K3107" s="9">
        <v>22500.000000000007</v>
      </c>
      <c r="L3107" s="9">
        <v>6750.0000000000018</v>
      </c>
      <c r="M3107" s="10">
        <v>0.3</v>
      </c>
      <c r="N3107" s="4" t="s">
        <v>18</v>
      </c>
    </row>
    <row r="3108" spans="2:14" ht="14.25" customHeight="1" x14ac:dyDescent="0.35">
      <c r="B3108" s="4" t="s">
        <v>30</v>
      </c>
      <c r="C3108" s="4">
        <v>1185732</v>
      </c>
      <c r="D3108" s="5">
        <v>44257</v>
      </c>
      <c r="E3108" s="4" t="s">
        <v>36</v>
      </c>
      <c r="F3108" s="4" t="s">
        <v>114</v>
      </c>
      <c r="G3108" s="4" t="s">
        <v>115</v>
      </c>
      <c r="H3108" s="6" t="s">
        <v>21</v>
      </c>
      <c r="I3108" s="7">
        <v>15</v>
      </c>
      <c r="J3108" s="8">
        <v>75</v>
      </c>
      <c r="K3108" s="9">
        <v>11249.999999999998</v>
      </c>
      <c r="L3108" s="9">
        <v>3374.9999999999995</v>
      </c>
      <c r="M3108" s="10">
        <v>0.3</v>
      </c>
      <c r="N3108" s="4" t="s">
        <v>18</v>
      </c>
    </row>
    <row r="3109" spans="2:14" ht="14.25" customHeight="1" x14ac:dyDescent="0.35">
      <c r="B3109" s="4" t="s">
        <v>30</v>
      </c>
      <c r="C3109" s="4">
        <v>1185732</v>
      </c>
      <c r="D3109" s="5">
        <v>44257</v>
      </c>
      <c r="E3109" s="4" t="s">
        <v>36</v>
      </c>
      <c r="F3109" s="4" t="s">
        <v>114</v>
      </c>
      <c r="G3109" s="4" t="s">
        <v>115</v>
      </c>
      <c r="H3109" s="6" t="s">
        <v>22</v>
      </c>
      <c r="I3109" s="7">
        <v>30</v>
      </c>
      <c r="J3109" s="8">
        <v>125</v>
      </c>
      <c r="K3109" s="9">
        <v>37500.000000000007</v>
      </c>
      <c r="L3109" s="9">
        <v>18750.000000000004</v>
      </c>
      <c r="M3109" s="10">
        <v>0.5</v>
      </c>
      <c r="N3109" s="4" t="s">
        <v>18</v>
      </c>
    </row>
    <row r="3110" spans="2:14" ht="14.25" customHeight="1" x14ac:dyDescent="0.35">
      <c r="B3110" s="4" t="s">
        <v>30</v>
      </c>
      <c r="C3110" s="4">
        <v>1185732</v>
      </c>
      <c r="D3110" s="5">
        <v>44257</v>
      </c>
      <c r="E3110" s="4" t="s">
        <v>36</v>
      </c>
      <c r="F3110" s="4" t="s">
        <v>114</v>
      </c>
      <c r="G3110" s="4" t="s">
        <v>115</v>
      </c>
      <c r="H3110" s="6" t="s">
        <v>23</v>
      </c>
      <c r="I3110" s="7">
        <v>20</v>
      </c>
      <c r="J3110" s="8">
        <v>225</v>
      </c>
      <c r="K3110" s="9">
        <v>45000.000000000007</v>
      </c>
      <c r="L3110" s="9">
        <v>18000.000000000004</v>
      </c>
      <c r="M3110" s="10">
        <v>0.4</v>
      </c>
      <c r="N3110" s="4" t="s">
        <v>18</v>
      </c>
    </row>
    <row r="3111" spans="2:14" ht="14.25" customHeight="1" x14ac:dyDescent="0.35">
      <c r="B3111" s="4" t="s">
        <v>30</v>
      </c>
      <c r="C3111" s="4">
        <v>1185732</v>
      </c>
      <c r="D3111" s="5">
        <v>44289</v>
      </c>
      <c r="E3111" s="4" t="s">
        <v>36</v>
      </c>
      <c r="F3111" s="4" t="s">
        <v>114</v>
      </c>
      <c r="G3111" s="4" t="s">
        <v>115</v>
      </c>
      <c r="H3111" s="6" t="s">
        <v>17</v>
      </c>
      <c r="I3111" s="7">
        <v>20</v>
      </c>
      <c r="J3111" s="8">
        <v>450</v>
      </c>
      <c r="K3111" s="9">
        <v>90000.000000000015</v>
      </c>
      <c r="L3111" s="9">
        <v>27000.000000000004</v>
      </c>
      <c r="M3111" s="10">
        <v>0.3</v>
      </c>
      <c r="N3111" s="4" t="s">
        <v>18</v>
      </c>
    </row>
    <row r="3112" spans="2:14" ht="14.25" customHeight="1" x14ac:dyDescent="0.35">
      <c r="B3112" s="4" t="s">
        <v>30</v>
      </c>
      <c r="C3112" s="4">
        <v>1185732</v>
      </c>
      <c r="D3112" s="5">
        <v>44289</v>
      </c>
      <c r="E3112" s="4" t="s">
        <v>36</v>
      </c>
      <c r="F3112" s="4" t="s">
        <v>114</v>
      </c>
      <c r="G3112" s="4" t="s">
        <v>115</v>
      </c>
      <c r="H3112" s="6" t="s">
        <v>19</v>
      </c>
      <c r="I3112" s="7">
        <v>20</v>
      </c>
      <c r="J3112" s="8">
        <v>150</v>
      </c>
      <c r="K3112" s="9">
        <v>30000.000000000004</v>
      </c>
      <c r="L3112" s="9">
        <v>10500</v>
      </c>
      <c r="M3112" s="10">
        <v>0.35</v>
      </c>
      <c r="N3112" s="4" t="s">
        <v>18</v>
      </c>
    </row>
    <row r="3113" spans="2:14" ht="14.25" customHeight="1" x14ac:dyDescent="0.35">
      <c r="B3113" s="4" t="s">
        <v>30</v>
      </c>
      <c r="C3113" s="4">
        <v>1185732</v>
      </c>
      <c r="D3113" s="5">
        <v>44289</v>
      </c>
      <c r="E3113" s="4" t="s">
        <v>36</v>
      </c>
      <c r="F3113" s="4" t="s">
        <v>114</v>
      </c>
      <c r="G3113" s="4" t="s">
        <v>115</v>
      </c>
      <c r="H3113" s="6" t="s">
        <v>20</v>
      </c>
      <c r="I3113" s="7">
        <v>10</v>
      </c>
      <c r="J3113" s="8">
        <v>150</v>
      </c>
      <c r="K3113" s="9">
        <v>15000.000000000005</v>
      </c>
      <c r="L3113" s="9">
        <v>4500.0000000000018</v>
      </c>
      <c r="M3113" s="10">
        <v>0.3</v>
      </c>
      <c r="N3113" s="4" t="s">
        <v>18</v>
      </c>
    </row>
    <row r="3114" spans="2:14" ht="14.25" customHeight="1" x14ac:dyDescent="0.35">
      <c r="B3114" s="4" t="s">
        <v>30</v>
      </c>
      <c r="C3114" s="4">
        <v>1185732</v>
      </c>
      <c r="D3114" s="5">
        <v>44289</v>
      </c>
      <c r="E3114" s="4" t="s">
        <v>36</v>
      </c>
      <c r="F3114" s="4" t="s">
        <v>114</v>
      </c>
      <c r="G3114" s="4" t="s">
        <v>115</v>
      </c>
      <c r="H3114" s="6" t="s">
        <v>21</v>
      </c>
      <c r="I3114" s="7">
        <v>15</v>
      </c>
      <c r="J3114" s="8">
        <v>75</v>
      </c>
      <c r="K3114" s="9">
        <v>11249.999999999998</v>
      </c>
      <c r="L3114" s="9">
        <v>3374.9999999999995</v>
      </c>
      <c r="M3114" s="10">
        <v>0.3</v>
      </c>
      <c r="N3114" s="4" t="s">
        <v>18</v>
      </c>
    </row>
    <row r="3115" spans="2:14"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5">
      <c r="B3121" s="4" t="s">
        <v>30</v>
      </c>
      <c r="C3121" s="4">
        <v>1185732</v>
      </c>
      <c r="D3121" s="5">
        <v>44320</v>
      </c>
      <c r="E3121" s="4" t="s">
        <v>36</v>
      </c>
      <c r="F3121" s="4" t="s">
        <v>114</v>
      </c>
      <c r="G3121" s="4" t="s">
        <v>115</v>
      </c>
      <c r="H3121" s="6" t="s">
        <v>22</v>
      </c>
      <c r="I3121" s="7">
        <v>45</v>
      </c>
      <c r="J3121" s="8">
        <v>175</v>
      </c>
      <c r="K3121" s="9">
        <v>78749.999999999985</v>
      </c>
      <c r="L3121" s="9">
        <v>39374.999999999993</v>
      </c>
      <c r="M3121" s="10">
        <v>0.5</v>
      </c>
      <c r="N3121" s="4" t="s">
        <v>18</v>
      </c>
    </row>
    <row r="3122" spans="2:14" ht="14.25" customHeight="1" x14ac:dyDescent="0.35">
      <c r="B3122" s="4" t="s">
        <v>30</v>
      </c>
      <c r="C3122" s="4">
        <v>1185732</v>
      </c>
      <c r="D3122" s="5">
        <v>44320</v>
      </c>
      <c r="E3122" s="4" t="s">
        <v>36</v>
      </c>
      <c r="F3122" s="4" t="s">
        <v>114</v>
      </c>
      <c r="G3122" s="4" t="s">
        <v>115</v>
      </c>
      <c r="H3122" s="6" t="s">
        <v>23</v>
      </c>
      <c r="I3122" s="7">
        <v>50</v>
      </c>
      <c r="J3122" s="8">
        <v>300</v>
      </c>
      <c r="K3122" s="9">
        <v>149999.99999999997</v>
      </c>
      <c r="L3122" s="9">
        <v>59999.999999999993</v>
      </c>
      <c r="M3122" s="10">
        <v>0.4</v>
      </c>
      <c r="N3122" s="4" t="s">
        <v>18</v>
      </c>
    </row>
    <row r="3123" spans="2:14"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5">
      <c r="B3124" s="4" t="s">
        <v>30</v>
      </c>
      <c r="C3124" s="4">
        <v>1185732</v>
      </c>
      <c r="D3124" s="5">
        <v>44350</v>
      </c>
      <c r="E3124" s="4" t="s">
        <v>36</v>
      </c>
      <c r="F3124" s="4" t="s">
        <v>114</v>
      </c>
      <c r="G3124" s="4" t="s">
        <v>115</v>
      </c>
      <c r="H3124" s="6" t="s">
        <v>19</v>
      </c>
      <c r="I3124" s="7">
        <v>30</v>
      </c>
      <c r="J3124" s="8">
        <v>300</v>
      </c>
      <c r="K3124" s="9">
        <v>90000.000000000029</v>
      </c>
      <c r="L3124" s="9">
        <v>31500.000000000007</v>
      </c>
      <c r="M3124" s="10">
        <v>0.35</v>
      </c>
      <c r="N3124" s="4" t="s">
        <v>18</v>
      </c>
    </row>
    <row r="3125" spans="2:14" ht="14.25" customHeight="1" x14ac:dyDescent="0.35">
      <c r="B3125" s="4" t="s">
        <v>30</v>
      </c>
      <c r="C3125" s="4">
        <v>1185732</v>
      </c>
      <c r="D3125" s="5">
        <v>44350</v>
      </c>
      <c r="E3125" s="4" t="s">
        <v>36</v>
      </c>
      <c r="F3125" s="4" t="s">
        <v>114</v>
      </c>
      <c r="G3125" s="4" t="s">
        <v>115</v>
      </c>
      <c r="H3125" s="6" t="s">
        <v>20</v>
      </c>
      <c r="I3125" s="7">
        <v>25</v>
      </c>
      <c r="J3125" s="8">
        <v>200</v>
      </c>
      <c r="K3125" s="9">
        <v>50000.000000000015</v>
      </c>
      <c r="L3125" s="9">
        <v>15000.000000000004</v>
      </c>
      <c r="M3125" s="10">
        <v>0.3</v>
      </c>
      <c r="N3125" s="4" t="s">
        <v>18</v>
      </c>
    </row>
    <row r="3126" spans="2:14" ht="14.25" customHeight="1" x14ac:dyDescent="0.35">
      <c r="B3126" s="4" t="s">
        <v>30</v>
      </c>
      <c r="C3126" s="4">
        <v>1185732</v>
      </c>
      <c r="D3126" s="5">
        <v>44350</v>
      </c>
      <c r="E3126" s="4" t="s">
        <v>36</v>
      </c>
      <c r="F3126" s="4" t="s">
        <v>114</v>
      </c>
      <c r="G3126" s="4" t="s">
        <v>115</v>
      </c>
      <c r="H3126" s="6" t="s">
        <v>21</v>
      </c>
      <c r="I3126" s="7">
        <v>25</v>
      </c>
      <c r="J3126" s="8">
        <v>175</v>
      </c>
      <c r="K3126" s="9">
        <v>43750.000000000015</v>
      </c>
      <c r="L3126" s="9">
        <v>13125.000000000004</v>
      </c>
      <c r="M3126" s="10">
        <v>0.3</v>
      </c>
      <c r="N3126" s="4" t="s">
        <v>18</v>
      </c>
    </row>
    <row r="3127" spans="2:14"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5">
      <c r="B3128" s="4" t="s">
        <v>30</v>
      </c>
      <c r="C3128" s="4">
        <v>1185732</v>
      </c>
      <c r="D3128" s="5">
        <v>44350</v>
      </c>
      <c r="E3128" s="4" t="s">
        <v>36</v>
      </c>
      <c r="F3128" s="4" t="s">
        <v>114</v>
      </c>
      <c r="G3128" s="4" t="s">
        <v>115</v>
      </c>
      <c r="H3128" s="6" t="s">
        <v>23</v>
      </c>
      <c r="I3128" s="7">
        <v>55</v>
      </c>
      <c r="J3128" s="8">
        <v>325</v>
      </c>
      <c r="K3128" s="9">
        <v>178750.00000000003</v>
      </c>
      <c r="L3128" s="9">
        <v>71500.000000000015</v>
      </c>
      <c r="M3128" s="10">
        <v>0.4</v>
      </c>
      <c r="N3128" s="4" t="s">
        <v>18</v>
      </c>
    </row>
    <row r="3129" spans="2:14"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5">
      <c r="B3130" s="4" t="s">
        <v>30</v>
      </c>
      <c r="C3130" s="4">
        <v>1185732</v>
      </c>
      <c r="D3130" s="5">
        <v>44379</v>
      </c>
      <c r="E3130" s="4" t="s">
        <v>36</v>
      </c>
      <c r="F3130" s="4" t="s">
        <v>114</v>
      </c>
      <c r="G3130" s="4" t="s">
        <v>115</v>
      </c>
      <c r="H3130" s="6" t="s">
        <v>19</v>
      </c>
      <c r="I3130" s="7">
        <v>45</v>
      </c>
      <c r="J3130" s="8">
        <v>300</v>
      </c>
      <c r="K3130" s="9">
        <v>135000.00000000003</v>
      </c>
      <c r="L3130" s="9">
        <v>47250.000000000007</v>
      </c>
      <c r="M3130" s="10">
        <v>0.35</v>
      </c>
      <c r="N3130" s="4" t="s">
        <v>18</v>
      </c>
    </row>
    <row r="3131" spans="2:14"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5">
      <c r="B3134" s="4" t="s">
        <v>30</v>
      </c>
      <c r="C3134" s="4">
        <v>1185732</v>
      </c>
      <c r="D3134" s="5">
        <v>44379</v>
      </c>
      <c r="E3134" s="4" t="s">
        <v>36</v>
      </c>
      <c r="F3134" s="4" t="s">
        <v>114</v>
      </c>
      <c r="G3134" s="4" t="s">
        <v>115</v>
      </c>
      <c r="H3134" s="6" t="s">
        <v>23</v>
      </c>
      <c r="I3134" s="7">
        <v>55</v>
      </c>
      <c r="J3134" s="8">
        <v>375</v>
      </c>
      <c r="K3134" s="9">
        <v>206250.00000000003</v>
      </c>
      <c r="L3134" s="9">
        <v>82500.000000000015</v>
      </c>
      <c r="M3134" s="10">
        <v>0.4</v>
      </c>
      <c r="N3134" s="4" t="s">
        <v>18</v>
      </c>
    </row>
    <row r="3135" spans="2:14"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5">
      <c r="B3136" s="4" t="s">
        <v>30</v>
      </c>
      <c r="C3136" s="4">
        <v>1185732</v>
      </c>
      <c r="D3136" s="5">
        <v>44411</v>
      </c>
      <c r="E3136" s="4" t="s">
        <v>36</v>
      </c>
      <c r="F3136" s="4" t="s">
        <v>114</v>
      </c>
      <c r="G3136" s="4" t="s">
        <v>115</v>
      </c>
      <c r="H3136" s="6" t="s">
        <v>19</v>
      </c>
      <c r="I3136" s="7">
        <v>45</v>
      </c>
      <c r="J3136" s="8">
        <v>300</v>
      </c>
      <c r="K3136" s="9">
        <v>135000.00000000003</v>
      </c>
      <c r="L3136" s="9">
        <v>47250.000000000007</v>
      </c>
      <c r="M3136" s="10">
        <v>0.35</v>
      </c>
      <c r="N3136" s="4" t="s">
        <v>18</v>
      </c>
    </row>
    <row r="3137" spans="2:14"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5">
      <c r="B3140" s="4" t="s">
        <v>30</v>
      </c>
      <c r="C3140" s="4">
        <v>1185732</v>
      </c>
      <c r="D3140" s="5">
        <v>44411</v>
      </c>
      <c r="E3140" s="4" t="s">
        <v>36</v>
      </c>
      <c r="F3140" s="4" t="s">
        <v>114</v>
      </c>
      <c r="G3140" s="4" t="s">
        <v>115</v>
      </c>
      <c r="H3140" s="6" t="s">
        <v>23</v>
      </c>
      <c r="I3140" s="7">
        <v>55</v>
      </c>
      <c r="J3140" s="8">
        <v>350</v>
      </c>
      <c r="K3140" s="9">
        <v>192500.00000000003</v>
      </c>
      <c r="L3140" s="9">
        <v>77000.000000000015</v>
      </c>
      <c r="M3140" s="10">
        <v>0.4</v>
      </c>
      <c r="N3140" s="4" t="s">
        <v>18</v>
      </c>
    </row>
    <row r="3141" spans="2:14"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5">
      <c r="B3142" s="4" t="s">
        <v>30</v>
      </c>
      <c r="C3142" s="4">
        <v>1185732</v>
      </c>
      <c r="D3142" s="5">
        <v>44443</v>
      </c>
      <c r="E3142" s="4" t="s">
        <v>36</v>
      </c>
      <c r="F3142" s="4" t="s">
        <v>114</v>
      </c>
      <c r="G3142" s="4" t="s">
        <v>115</v>
      </c>
      <c r="H3142" s="6" t="s">
        <v>19</v>
      </c>
      <c r="I3142" s="7">
        <v>30</v>
      </c>
      <c r="J3142" s="8">
        <v>250</v>
      </c>
      <c r="K3142" s="9">
        <v>75000.000000000029</v>
      </c>
      <c r="L3142" s="9">
        <v>26250.000000000007</v>
      </c>
      <c r="M3142" s="10">
        <v>0.35</v>
      </c>
      <c r="N3142" s="4" t="s">
        <v>18</v>
      </c>
    </row>
    <row r="3143" spans="2:14" ht="14.25" customHeight="1" x14ac:dyDescent="0.35">
      <c r="B3143" s="4" t="s">
        <v>30</v>
      </c>
      <c r="C3143" s="4">
        <v>1185732</v>
      </c>
      <c r="D3143" s="5">
        <v>44443</v>
      </c>
      <c r="E3143" s="4" t="s">
        <v>36</v>
      </c>
      <c r="F3143" s="4" t="s">
        <v>114</v>
      </c>
      <c r="G3143" s="4" t="s">
        <v>115</v>
      </c>
      <c r="H3143" s="6" t="s">
        <v>20</v>
      </c>
      <c r="I3143" s="7">
        <v>25</v>
      </c>
      <c r="J3143" s="8">
        <v>150</v>
      </c>
      <c r="K3143" s="9">
        <v>37500.000000000007</v>
      </c>
      <c r="L3143" s="9">
        <v>11250.000000000002</v>
      </c>
      <c r="M3143" s="10">
        <v>0.3</v>
      </c>
      <c r="N3143" s="4" t="s">
        <v>18</v>
      </c>
    </row>
    <row r="3144" spans="2:14" ht="14.25" customHeight="1" x14ac:dyDescent="0.35">
      <c r="B3144" s="4" t="s">
        <v>30</v>
      </c>
      <c r="C3144" s="4">
        <v>1185732</v>
      </c>
      <c r="D3144" s="5">
        <v>44443</v>
      </c>
      <c r="E3144" s="4" t="s">
        <v>36</v>
      </c>
      <c r="F3144" s="4" t="s">
        <v>114</v>
      </c>
      <c r="G3144" s="4" t="s">
        <v>115</v>
      </c>
      <c r="H3144" s="6" t="s">
        <v>21</v>
      </c>
      <c r="I3144" s="7">
        <v>25</v>
      </c>
      <c r="J3144" s="8">
        <v>125</v>
      </c>
      <c r="K3144" s="9">
        <v>31250.000000000007</v>
      </c>
      <c r="L3144" s="9">
        <v>9375.0000000000018</v>
      </c>
      <c r="M3144" s="10">
        <v>0.3</v>
      </c>
      <c r="N3144" s="4" t="s">
        <v>18</v>
      </c>
    </row>
    <row r="3145" spans="2:14"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5">
      <c r="B3147" s="4" t="s">
        <v>30</v>
      </c>
      <c r="C3147" s="4">
        <v>1185732</v>
      </c>
      <c r="D3147" s="5">
        <v>44472</v>
      </c>
      <c r="E3147" s="4" t="s">
        <v>36</v>
      </c>
      <c r="F3147" s="4" t="s">
        <v>114</v>
      </c>
      <c r="G3147" s="4" t="s">
        <v>115</v>
      </c>
      <c r="H3147" s="6" t="s">
        <v>17</v>
      </c>
      <c r="I3147" s="7">
        <v>45</v>
      </c>
      <c r="J3147" s="8">
        <v>375</v>
      </c>
      <c r="K3147" s="9">
        <v>168749.99999999997</v>
      </c>
      <c r="L3147" s="9">
        <v>50624.999999999993</v>
      </c>
      <c r="M3147" s="10">
        <v>0.3</v>
      </c>
      <c r="N3147" s="4" t="s">
        <v>18</v>
      </c>
    </row>
    <row r="3148" spans="2:14"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5">
      <c r="B3151" s="4" t="s">
        <v>30</v>
      </c>
      <c r="C3151" s="4">
        <v>1185732</v>
      </c>
      <c r="D3151" s="5">
        <v>44472</v>
      </c>
      <c r="E3151" s="4" t="s">
        <v>36</v>
      </c>
      <c r="F3151" s="4" t="s">
        <v>114</v>
      </c>
      <c r="G3151" s="4" t="s">
        <v>115</v>
      </c>
      <c r="H3151" s="6" t="s">
        <v>22</v>
      </c>
      <c r="I3151" s="7">
        <v>45</v>
      </c>
      <c r="J3151" s="8">
        <v>125</v>
      </c>
      <c r="K3151" s="9">
        <v>56249.999999999993</v>
      </c>
      <c r="L3151" s="9">
        <v>28124.999999999996</v>
      </c>
      <c r="M3151" s="10">
        <v>0.5</v>
      </c>
      <c r="N3151" s="4" t="s">
        <v>18</v>
      </c>
    </row>
    <row r="3152" spans="2:14" ht="14.25" customHeight="1" x14ac:dyDescent="0.35">
      <c r="B3152" s="4" t="s">
        <v>30</v>
      </c>
      <c r="C3152" s="4">
        <v>1185732</v>
      </c>
      <c r="D3152" s="5">
        <v>44472</v>
      </c>
      <c r="E3152" s="4" t="s">
        <v>36</v>
      </c>
      <c r="F3152" s="4" t="s">
        <v>114</v>
      </c>
      <c r="G3152" s="4" t="s">
        <v>115</v>
      </c>
      <c r="H3152" s="6" t="s">
        <v>23</v>
      </c>
      <c r="I3152" s="7">
        <v>50</v>
      </c>
      <c r="J3152" s="8">
        <v>250</v>
      </c>
      <c r="K3152" s="9">
        <v>124999.99999999997</v>
      </c>
      <c r="L3152" s="9">
        <v>49999.999999999993</v>
      </c>
      <c r="M3152" s="10">
        <v>0.4</v>
      </c>
      <c r="N3152" s="4" t="s">
        <v>18</v>
      </c>
    </row>
    <row r="3153" spans="2:14" ht="14.25" customHeight="1" x14ac:dyDescent="0.35">
      <c r="B3153" s="4" t="s">
        <v>30</v>
      </c>
      <c r="C3153" s="4">
        <v>1185732</v>
      </c>
      <c r="D3153" s="5">
        <v>44503</v>
      </c>
      <c r="E3153" s="4" t="s">
        <v>36</v>
      </c>
      <c r="F3153" s="4" t="s">
        <v>114</v>
      </c>
      <c r="G3153" s="4" t="s">
        <v>115</v>
      </c>
      <c r="H3153" s="6" t="s">
        <v>17</v>
      </c>
      <c r="I3153" s="7">
        <v>45</v>
      </c>
      <c r="J3153" s="8">
        <v>400</v>
      </c>
      <c r="K3153" s="9">
        <v>179999.99999999997</v>
      </c>
      <c r="L3153" s="9">
        <v>53999.999999999993</v>
      </c>
      <c r="M3153" s="10">
        <v>0.3</v>
      </c>
      <c r="N3153" s="4" t="s">
        <v>18</v>
      </c>
    </row>
    <row r="3154" spans="2:14"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5">
      <c r="B3158" s="4" t="s">
        <v>30</v>
      </c>
      <c r="C3158" s="4">
        <v>1185732</v>
      </c>
      <c r="D3158" s="5">
        <v>44503</v>
      </c>
      <c r="E3158" s="4" t="s">
        <v>36</v>
      </c>
      <c r="F3158" s="4" t="s">
        <v>114</v>
      </c>
      <c r="G3158" s="4" t="s">
        <v>115</v>
      </c>
      <c r="H3158" s="6" t="s">
        <v>23</v>
      </c>
      <c r="I3158" s="7">
        <v>65</v>
      </c>
      <c r="J3158" s="8">
        <v>300</v>
      </c>
      <c r="K3158" s="9">
        <v>194999.99999999997</v>
      </c>
      <c r="L3158" s="9">
        <v>77999.999999999985</v>
      </c>
      <c r="M3158" s="10">
        <v>0.4</v>
      </c>
      <c r="N3158" s="4" t="s">
        <v>18</v>
      </c>
    </row>
    <row r="3159" spans="2:14"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5">
      <c r="B3164" s="4" t="s">
        <v>30</v>
      </c>
      <c r="C3164" s="4">
        <v>1185732</v>
      </c>
      <c r="D3164" s="5">
        <v>44532</v>
      </c>
      <c r="E3164" s="4" t="s">
        <v>36</v>
      </c>
      <c r="F3164" s="4" t="s">
        <v>114</v>
      </c>
      <c r="G3164" s="4" t="s">
        <v>115</v>
      </c>
      <c r="H3164" s="6" t="s">
        <v>23</v>
      </c>
      <c r="I3164" s="7">
        <v>65</v>
      </c>
      <c r="J3164" s="8">
        <v>350</v>
      </c>
      <c r="K3164" s="9">
        <v>227499.99999999994</v>
      </c>
      <c r="L3164" s="9">
        <v>90999.999999999985</v>
      </c>
      <c r="M3164" s="10">
        <v>0.4</v>
      </c>
      <c r="N3164" s="4" t="s">
        <v>18</v>
      </c>
    </row>
    <row r="3165" spans="2:14"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5">
      <c r="B3167" s="4" t="s">
        <v>30</v>
      </c>
      <c r="C3167" s="4">
        <v>1185732</v>
      </c>
      <c r="D3167" s="5">
        <v>44206</v>
      </c>
      <c r="E3167" s="4" t="s">
        <v>36</v>
      </c>
      <c r="F3167" s="4" t="s">
        <v>114</v>
      </c>
      <c r="G3167" s="4" t="s">
        <v>115</v>
      </c>
      <c r="H3167" s="6" t="s">
        <v>20</v>
      </c>
      <c r="I3167" s="7">
        <v>25</v>
      </c>
      <c r="J3167" s="8">
        <v>300</v>
      </c>
      <c r="K3167" s="9">
        <v>75000.000000000015</v>
      </c>
      <c r="L3167" s="9">
        <v>26250.000000000004</v>
      </c>
      <c r="M3167" s="10">
        <v>0.35</v>
      </c>
      <c r="N3167" s="4" t="s">
        <v>18</v>
      </c>
    </row>
    <row r="3168" spans="2:14" ht="14.25" customHeight="1" x14ac:dyDescent="0.35">
      <c r="B3168" s="4" t="s">
        <v>30</v>
      </c>
      <c r="C3168" s="4">
        <v>1185732</v>
      </c>
      <c r="D3168" s="5">
        <v>44206</v>
      </c>
      <c r="E3168" s="4" t="s">
        <v>36</v>
      </c>
      <c r="F3168" s="4" t="s">
        <v>114</v>
      </c>
      <c r="G3168" s="4" t="s">
        <v>115</v>
      </c>
      <c r="H3168" s="6" t="s">
        <v>21</v>
      </c>
      <c r="I3168" s="7">
        <v>30</v>
      </c>
      <c r="J3168" s="8">
        <v>150</v>
      </c>
      <c r="K3168" s="9">
        <v>45000.000000000007</v>
      </c>
      <c r="L3168" s="9">
        <v>15750.000000000002</v>
      </c>
      <c r="M3168" s="10">
        <v>0.35</v>
      </c>
      <c r="N3168" s="4" t="s">
        <v>18</v>
      </c>
    </row>
    <row r="3169" spans="2:14" ht="14.25" customHeight="1" x14ac:dyDescent="0.35">
      <c r="B3169" s="4" t="s">
        <v>30</v>
      </c>
      <c r="C3169" s="4">
        <v>1185732</v>
      </c>
      <c r="D3169" s="5">
        <v>44206</v>
      </c>
      <c r="E3169" s="4" t="s">
        <v>36</v>
      </c>
      <c r="F3169" s="4" t="s">
        <v>114</v>
      </c>
      <c r="G3169" s="4" t="s">
        <v>115</v>
      </c>
      <c r="H3169" s="6" t="s">
        <v>22</v>
      </c>
      <c r="I3169" s="7">
        <v>45</v>
      </c>
      <c r="J3169" s="8">
        <v>200</v>
      </c>
      <c r="K3169" s="9">
        <v>89999.999999999985</v>
      </c>
      <c r="L3169" s="9">
        <v>26999.999999999996</v>
      </c>
      <c r="M3169" s="10">
        <v>0.3</v>
      </c>
      <c r="N3169" s="4" t="s">
        <v>18</v>
      </c>
    </row>
    <row r="3170" spans="2:14"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5">
      <c r="B3173" s="4" t="s">
        <v>30</v>
      </c>
      <c r="C3173" s="4">
        <v>1185732</v>
      </c>
      <c r="D3173" s="5">
        <v>44237</v>
      </c>
      <c r="E3173" s="4" t="s">
        <v>36</v>
      </c>
      <c r="F3173" s="4" t="s">
        <v>114</v>
      </c>
      <c r="G3173" s="4" t="s">
        <v>115</v>
      </c>
      <c r="H3173" s="6" t="s">
        <v>20</v>
      </c>
      <c r="I3173" s="7">
        <v>25</v>
      </c>
      <c r="J3173" s="8">
        <v>250</v>
      </c>
      <c r="K3173" s="9">
        <v>62500.000000000015</v>
      </c>
      <c r="L3173" s="9">
        <v>21875.000000000004</v>
      </c>
      <c r="M3173" s="10">
        <v>0.35</v>
      </c>
      <c r="N3173" s="4" t="s">
        <v>18</v>
      </c>
    </row>
    <row r="3174" spans="2:14" ht="14.25" customHeight="1" x14ac:dyDescent="0.35">
      <c r="B3174" s="4" t="s">
        <v>30</v>
      </c>
      <c r="C3174" s="4">
        <v>1185732</v>
      </c>
      <c r="D3174" s="5">
        <v>44237</v>
      </c>
      <c r="E3174" s="4" t="s">
        <v>36</v>
      </c>
      <c r="F3174" s="4" t="s">
        <v>116</v>
      </c>
      <c r="G3174" s="4" t="s">
        <v>117</v>
      </c>
      <c r="H3174" s="6" t="s">
        <v>21</v>
      </c>
      <c r="I3174" s="7">
        <v>30</v>
      </c>
      <c r="J3174" s="8">
        <v>125</v>
      </c>
      <c r="K3174" s="9">
        <v>37500.000000000007</v>
      </c>
      <c r="L3174" s="9">
        <v>13125.000000000002</v>
      </c>
      <c r="M3174" s="10">
        <v>0.35</v>
      </c>
      <c r="N3174" s="4" t="s">
        <v>18</v>
      </c>
    </row>
    <row r="3175" spans="2:14" ht="14.25" customHeight="1" x14ac:dyDescent="0.35">
      <c r="B3175" s="4" t="s">
        <v>30</v>
      </c>
      <c r="C3175" s="4">
        <v>1185732</v>
      </c>
      <c r="D3175" s="5">
        <v>44237</v>
      </c>
      <c r="E3175" s="4" t="s">
        <v>36</v>
      </c>
      <c r="F3175" s="4" t="s">
        <v>116</v>
      </c>
      <c r="G3175" s="4" t="s">
        <v>117</v>
      </c>
      <c r="H3175" s="6" t="s">
        <v>22</v>
      </c>
      <c r="I3175" s="7">
        <v>45</v>
      </c>
      <c r="J3175" s="8">
        <v>200</v>
      </c>
      <c r="K3175" s="9">
        <v>89999.999999999985</v>
      </c>
      <c r="L3175" s="9">
        <v>26999.999999999996</v>
      </c>
      <c r="M3175" s="10">
        <v>0.3</v>
      </c>
      <c r="N3175" s="4" t="s">
        <v>18</v>
      </c>
    </row>
    <row r="3176" spans="2:14" ht="14.25" customHeight="1" x14ac:dyDescent="0.35">
      <c r="B3176" s="4" t="s">
        <v>30</v>
      </c>
      <c r="C3176" s="4">
        <v>1185732</v>
      </c>
      <c r="D3176" s="5">
        <v>44237</v>
      </c>
      <c r="E3176" s="4" t="s">
        <v>36</v>
      </c>
      <c r="F3176" s="4" t="s">
        <v>116</v>
      </c>
      <c r="G3176" s="4" t="s">
        <v>117</v>
      </c>
      <c r="H3176" s="6" t="s">
        <v>23</v>
      </c>
      <c r="I3176" s="7">
        <v>20</v>
      </c>
      <c r="J3176" s="8">
        <v>300</v>
      </c>
      <c r="K3176" s="9">
        <v>59999.999999999993</v>
      </c>
      <c r="L3176" s="9">
        <v>24000</v>
      </c>
      <c r="M3176" s="10">
        <v>0.4</v>
      </c>
      <c r="N3176" s="4" t="s">
        <v>18</v>
      </c>
    </row>
    <row r="3177" spans="2:14" ht="14.25" customHeight="1" x14ac:dyDescent="0.35">
      <c r="B3177" s="4" t="s">
        <v>30</v>
      </c>
      <c r="C3177" s="4">
        <v>1185732</v>
      </c>
      <c r="D3177" s="5">
        <v>44264</v>
      </c>
      <c r="E3177" s="4" t="s">
        <v>36</v>
      </c>
      <c r="F3177" s="4" t="s">
        <v>116</v>
      </c>
      <c r="G3177" s="4" t="s">
        <v>117</v>
      </c>
      <c r="H3177" s="6" t="s">
        <v>17</v>
      </c>
      <c r="I3177" s="7">
        <v>25</v>
      </c>
      <c r="J3177" s="8">
        <v>520</v>
      </c>
      <c r="K3177" s="9">
        <v>130000.00000000004</v>
      </c>
      <c r="L3177" s="9">
        <v>52000.000000000022</v>
      </c>
      <c r="M3177" s="10">
        <v>0.4</v>
      </c>
      <c r="N3177" s="4" t="s">
        <v>18</v>
      </c>
    </row>
    <row r="3178" spans="2:14" ht="14.25" customHeight="1" x14ac:dyDescent="0.35">
      <c r="B3178" s="4" t="s">
        <v>30</v>
      </c>
      <c r="C3178" s="4">
        <v>1185732</v>
      </c>
      <c r="D3178" s="5">
        <v>44264</v>
      </c>
      <c r="E3178" s="4" t="s">
        <v>36</v>
      </c>
      <c r="F3178" s="4" t="s">
        <v>116</v>
      </c>
      <c r="G3178" s="4" t="s">
        <v>117</v>
      </c>
      <c r="H3178" s="6" t="s">
        <v>19</v>
      </c>
      <c r="I3178" s="7">
        <v>25</v>
      </c>
      <c r="J3178" s="8">
        <v>225</v>
      </c>
      <c r="K3178" s="9">
        <v>56250.000000000015</v>
      </c>
      <c r="L3178" s="9">
        <v>22500.000000000007</v>
      </c>
      <c r="M3178" s="10">
        <v>0.4</v>
      </c>
      <c r="N3178" s="4" t="s">
        <v>18</v>
      </c>
    </row>
    <row r="3179" spans="2:14" ht="14.25" customHeight="1" x14ac:dyDescent="0.35">
      <c r="B3179" s="4" t="s">
        <v>30</v>
      </c>
      <c r="C3179" s="4">
        <v>1185732</v>
      </c>
      <c r="D3179" s="5">
        <v>44264</v>
      </c>
      <c r="E3179" s="4" t="s">
        <v>36</v>
      </c>
      <c r="F3179" s="4" t="s">
        <v>116</v>
      </c>
      <c r="G3179" s="4" t="s">
        <v>117</v>
      </c>
      <c r="H3179" s="6" t="s">
        <v>20</v>
      </c>
      <c r="I3179" s="7">
        <v>15</v>
      </c>
      <c r="J3179" s="8">
        <v>275</v>
      </c>
      <c r="K3179" s="9">
        <v>41250.000000000007</v>
      </c>
      <c r="L3179" s="9">
        <v>14437.500000000002</v>
      </c>
      <c r="M3179" s="10">
        <v>0.35</v>
      </c>
      <c r="N3179" s="4" t="s">
        <v>18</v>
      </c>
    </row>
    <row r="3180" spans="2:14" ht="14.25" customHeight="1" x14ac:dyDescent="0.35">
      <c r="B3180" s="4" t="s">
        <v>30</v>
      </c>
      <c r="C3180" s="4">
        <v>1185732</v>
      </c>
      <c r="D3180" s="5">
        <v>44264</v>
      </c>
      <c r="E3180" s="4" t="s">
        <v>36</v>
      </c>
      <c r="F3180" s="4" t="s">
        <v>116</v>
      </c>
      <c r="G3180" s="4" t="s">
        <v>117</v>
      </c>
      <c r="H3180" s="6" t="s">
        <v>21</v>
      </c>
      <c r="I3180" s="7">
        <v>20</v>
      </c>
      <c r="J3180" s="8">
        <v>125</v>
      </c>
      <c r="K3180" s="9">
        <v>24999.999999999996</v>
      </c>
      <c r="L3180" s="9">
        <v>8749.9999999999982</v>
      </c>
      <c r="M3180" s="10">
        <v>0.35</v>
      </c>
      <c r="N3180" s="4" t="s">
        <v>18</v>
      </c>
    </row>
    <row r="3181" spans="2:14"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5">
      <c r="B3182" s="4" t="s">
        <v>30</v>
      </c>
      <c r="C3182" s="4">
        <v>1185732</v>
      </c>
      <c r="D3182" s="5">
        <v>44264</v>
      </c>
      <c r="E3182" s="4" t="s">
        <v>36</v>
      </c>
      <c r="F3182" s="4" t="s">
        <v>116</v>
      </c>
      <c r="G3182" s="4" t="s">
        <v>117</v>
      </c>
      <c r="H3182" s="6" t="s">
        <v>23</v>
      </c>
      <c r="I3182" s="7">
        <v>25</v>
      </c>
      <c r="J3182" s="8">
        <v>275</v>
      </c>
      <c r="K3182" s="9">
        <v>68750.000000000015</v>
      </c>
      <c r="L3182" s="9">
        <v>27500.000000000007</v>
      </c>
      <c r="M3182" s="10">
        <v>0.4</v>
      </c>
      <c r="N3182" s="4" t="s">
        <v>18</v>
      </c>
    </row>
    <row r="3183" spans="2:14" ht="14.25" customHeight="1" x14ac:dyDescent="0.35">
      <c r="B3183" s="4" t="s">
        <v>30</v>
      </c>
      <c r="C3183" s="4">
        <v>1185732</v>
      </c>
      <c r="D3183" s="5">
        <v>44296</v>
      </c>
      <c r="E3183" s="4" t="s">
        <v>36</v>
      </c>
      <c r="F3183" s="4" t="s">
        <v>116</v>
      </c>
      <c r="G3183" s="4" t="s">
        <v>117</v>
      </c>
      <c r="H3183" s="6" t="s">
        <v>17</v>
      </c>
      <c r="I3183" s="7">
        <v>25</v>
      </c>
      <c r="J3183" s="8">
        <v>500</v>
      </c>
      <c r="K3183" s="9">
        <v>125000.00000000003</v>
      </c>
      <c r="L3183" s="9">
        <v>50000.000000000015</v>
      </c>
      <c r="M3183" s="10">
        <v>0.4</v>
      </c>
      <c r="N3183" s="4" t="s">
        <v>18</v>
      </c>
    </row>
    <row r="3184" spans="2:14" ht="14.25" customHeight="1" x14ac:dyDescent="0.35">
      <c r="B3184" s="4" t="s">
        <v>30</v>
      </c>
      <c r="C3184" s="4">
        <v>1185732</v>
      </c>
      <c r="D3184" s="5">
        <v>44296</v>
      </c>
      <c r="E3184" s="4" t="s">
        <v>36</v>
      </c>
      <c r="F3184" s="4" t="s">
        <v>116</v>
      </c>
      <c r="G3184" s="4" t="s">
        <v>117</v>
      </c>
      <c r="H3184" s="6" t="s">
        <v>19</v>
      </c>
      <c r="I3184" s="7">
        <v>25</v>
      </c>
      <c r="J3184" s="8">
        <v>200</v>
      </c>
      <c r="K3184" s="9">
        <v>50000.000000000015</v>
      </c>
      <c r="L3184" s="9">
        <v>20000.000000000007</v>
      </c>
      <c r="M3184" s="10">
        <v>0.4</v>
      </c>
      <c r="N3184" s="4" t="s">
        <v>18</v>
      </c>
    </row>
    <row r="3185" spans="2:14" ht="14.25" customHeight="1" x14ac:dyDescent="0.35">
      <c r="B3185" s="4" t="s">
        <v>30</v>
      </c>
      <c r="C3185" s="4">
        <v>1185732</v>
      </c>
      <c r="D3185" s="5">
        <v>44296</v>
      </c>
      <c r="E3185" s="4" t="s">
        <v>36</v>
      </c>
      <c r="F3185" s="4" t="s">
        <v>116</v>
      </c>
      <c r="G3185" s="4" t="s">
        <v>117</v>
      </c>
      <c r="H3185" s="6" t="s">
        <v>20</v>
      </c>
      <c r="I3185" s="7">
        <v>15</v>
      </c>
      <c r="J3185" s="8">
        <v>200</v>
      </c>
      <c r="K3185" s="9">
        <v>30000.000000000004</v>
      </c>
      <c r="L3185" s="9">
        <v>10500</v>
      </c>
      <c r="M3185" s="10">
        <v>0.35</v>
      </c>
      <c r="N3185" s="4" t="s">
        <v>18</v>
      </c>
    </row>
    <row r="3186" spans="2:14" ht="14.25" customHeight="1" x14ac:dyDescent="0.35">
      <c r="B3186" s="4" t="s">
        <v>30</v>
      </c>
      <c r="C3186" s="4">
        <v>1185732</v>
      </c>
      <c r="D3186" s="5">
        <v>44296</v>
      </c>
      <c r="E3186" s="4" t="s">
        <v>36</v>
      </c>
      <c r="F3186" s="4" t="s">
        <v>116</v>
      </c>
      <c r="G3186" s="4" t="s">
        <v>117</v>
      </c>
      <c r="H3186" s="6" t="s">
        <v>21</v>
      </c>
      <c r="I3186" s="7">
        <v>20</v>
      </c>
      <c r="J3186" s="8">
        <v>125</v>
      </c>
      <c r="K3186" s="9">
        <v>24999.999999999996</v>
      </c>
      <c r="L3186" s="9">
        <v>8749.9999999999982</v>
      </c>
      <c r="M3186" s="10">
        <v>0.35</v>
      </c>
      <c r="N3186" s="4" t="s">
        <v>18</v>
      </c>
    </row>
    <row r="3187" spans="2:14"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5">
      <c r="B3193" s="4" t="s">
        <v>30</v>
      </c>
      <c r="C3193" s="4">
        <v>1185732</v>
      </c>
      <c r="D3193" s="5">
        <v>44327</v>
      </c>
      <c r="E3193" s="4" t="s">
        <v>36</v>
      </c>
      <c r="F3193" s="4" t="s">
        <v>116</v>
      </c>
      <c r="G3193" s="4" t="s">
        <v>117</v>
      </c>
      <c r="H3193" s="6" t="s">
        <v>22</v>
      </c>
      <c r="I3193" s="7">
        <v>45</v>
      </c>
      <c r="J3193" s="8">
        <v>200</v>
      </c>
      <c r="K3193" s="9">
        <v>89999.999999999985</v>
      </c>
      <c r="L3193" s="9">
        <v>26999.999999999996</v>
      </c>
      <c r="M3193" s="10">
        <v>0.3</v>
      </c>
      <c r="N3193" s="4" t="s">
        <v>18</v>
      </c>
    </row>
    <row r="3194" spans="2:14" ht="14.25" customHeight="1" x14ac:dyDescent="0.35">
      <c r="B3194" s="4" t="s">
        <v>30</v>
      </c>
      <c r="C3194" s="4">
        <v>1185732</v>
      </c>
      <c r="D3194" s="5">
        <v>44327</v>
      </c>
      <c r="E3194" s="4" t="s">
        <v>36</v>
      </c>
      <c r="F3194" s="4" t="s">
        <v>116</v>
      </c>
      <c r="G3194" s="4" t="s">
        <v>117</v>
      </c>
      <c r="H3194" s="6" t="s">
        <v>23</v>
      </c>
      <c r="I3194" s="7">
        <v>55</v>
      </c>
      <c r="J3194" s="8">
        <v>325</v>
      </c>
      <c r="K3194" s="9">
        <v>178749.99999999997</v>
      </c>
      <c r="L3194" s="9">
        <v>71499.999999999985</v>
      </c>
      <c r="M3194" s="10">
        <v>0.4</v>
      </c>
      <c r="N3194" s="4" t="s">
        <v>18</v>
      </c>
    </row>
    <row r="3195" spans="2:14"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5">
      <c r="B3196" s="4" t="s">
        <v>30</v>
      </c>
      <c r="C3196" s="4">
        <v>1185732</v>
      </c>
      <c r="D3196" s="5">
        <v>44357</v>
      </c>
      <c r="E3196" s="4" t="s">
        <v>36</v>
      </c>
      <c r="F3196" s="4" t="s">
        <v>116</v>
      </c>
      <c r="G3196" s="4" t="s">
        <v>117</v>
      </c>
      <c r="H3196" s="6" t="s">
        <v>19</v>
      </c>
      <c r="I3196" s="7">
        <v>35</v>
      </c>
      <c r="J3196" s="8">
        <v>325</v>
      </c>
      <c r="K3196" s="9">
        <v>113750.00000000003</v>
      </c>
      <c r="L3196" s="9">
        <v>45500.000000000015</v>
      </c>
      <c r="M3196" s="10">
        <v>0.4</v>
      </c>
      <c r="N3196" s="4" t="s">
        <v>18</v>
      </c>
    </row>
    <row r="3197" spans="2:14" ht="14.25" customHeight="1" x14ac:dyDescent="0.35">
      <c r="B3197" s="4" t="s">
        <v>30</v>
      </c>
      <c r="C3197" s="4">
        <v>1185732</v>
      </c>
      <c r="D3197" s="5">
        <v>44357</v>
      </c>
      <c r="E3197" s="4" t="s">
        <v>36</v>
      </c>
      <c r="F3197" s="4" t="s">
        <v>116</v>
      </c>
      <c r="G3197" s="4" t="s">
        <v>117</v>
      </c>
      <c r="H3197" s="6" t="s">
        <v>20</v>
      </c>
      <c r="I3197" s="7">
        <v>30</v>
      </c>
      <c r="J3197" s="8">
        <v>200</v>
      </c>
      <c r="K3197" s="9">
        <v>60000.000000000007</v>
      </c>
      <c r="L3197" s="9">
        <v>21000</v>
      </c>
      <c r="M3197" s="10">
        <v>0.35</v>
      </c>
      <c r="N3197" s="4" t="s">
        <v>18</v>
      </c>
    </row>
    <row r="3198" spans="2:14" ht="14.25" customHeight="1" x14ac:dyDescent="0.35">
      <c r="B3198" s="4" t="s">
        <v>30</v>
      </c>
      <c r="C3198" s="4">
        <v>1185732</v>
      </c>
      <c r="D3198" s="5">
        <v>44357</v>
      </c>
      <c r="E3198" s="4" t="s">
        <v>36</v>
      </c>
      <c r="F3198" s="4" t="s">
        <v>116</v>
      </c>
      <c r="G3198" s="4" t="s">
        <v>117</v>
      </c>
      <c r="H3198" s="6" t="s">
        <v>21</v>
      </c>
      <c r="I3198" s="7">
        <v>30</v>
      </c>
      <c r="J3198" s="8">
        <v>175</v>
      </c>
      <c r="K3198" s="9">
        <v>52500.000000000007</v>
      </c>
      <c r="L3198" s="9">
        <v>18375</v>
      </c>
      <c r="M3198" s="10">
        <v>0.35</v>
      </c>
      <c r="N3198" s="4" t="s">
        <v>18</v>
      </c>
    </row>
    <row r="3199" spans="2:14"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5">
      <c r="B3200" s="4" t="s">
        <v>30</v>
      </c>
      <c r="C3200" s="4">
        <v>1185732</v>
      </c>
      <c r="D3200" s="5">
        <v>44357</v>
      </c>
      <c r="E3200" s="4" t="s">
        <v>36</v>
      </c>
      <c r="F3200" s="4" t="s">
        <v>116</v>
      </c>
      <c r="G3200" s="4" t="s">
        <v>117</v>
      </c>
      <c r="H3200" s="6" t="s">
        <v>23</v>
      </c>
      <c r="I3200" s="7">
        <v>60</v>
      </c>
      <c r="J3200" s="8">
        <v>325</v>
      </c>
      <c r="K3200" s="9">
        <v>195000.00000000003</v>
      </c>
      <c r="L3200" s="9">
        <v>78000.000000000015</v>
      </c>
      <c r="M3200" s="10">
        <v>0.4</v>
      </c>
      <c r="N3200" s="4" t="s">
        <v>18</v>
      </c>
    </row>
    <row r="3201" spans="2:14" ht="14.25" customHeight="1" x14ac:dyDescent="0.35">
      <c r="B3201" s="4" t="s">
        <v>30</v>
      </c>
      <c r="C3201" s="4">
        <v>1185732</v>
      </c>
      <c r="D3201" s="5">
        <v>44386</v>
      </c>
      <c r="E3201" s="4" t="s">
        <v>36</v>
      </c>
      <c r="F3201" s="4" t="s">
        <v>116</v>
      </c>
      <c r="G3201" s="4" t="s">
        <v>117</v>
      </c>
      <c r="H3201" s="6" t="s">
        <v>17</v>
      </c>
      <c r="I3201" s="7">
        <v>55</v>
      </c>
      <c r="J3201" s="8">
        <v>550</v>
      </c>
      <c r="K3201" s="9">
        <v>302500.00000000006</v>
      </c>
      <c r="L3201" s="9">
        <v>121000.00000000003</v>
      </c>
      <c r="M3201" s="10">
        <v>0.4</v>
      </c>
      <c r="N3201" s="4" t="s">
        <v>18</v>
      </c>
    </row>
    <row r="3202" spans="2:14" ht="14.25" customHeight="1" x14ac:dyDescent="0.35">
      <c r="B3202" s="4" t="s">
        <v>30</v>
      </c>
      <c r="C3202" s="4">
        <v>1185732</v>
      </c>
      <c r="D3202" s="5">
        <v>44386</v>
      </c>
      <c r="E3202" s="4" t="s">
        <v>36</v>
      </c>
      <c r="F3202" s="4" t="s">
        <v>116</v>
      </c>
      <c r="G3202" s="4" t="s">
        <v>117</v>
      </c>
      <c r="H3202" s="6" t="s">
        <v>19</v>
      </c>
      <c r="I3202" s="7">
        <v>50</v>
      </c>
      <c r="J3202" s="8">
        <v>300</v>
      </c>
      <c r="K3202" s="9">
        <v>150000.00000000003</v>
      </c>
      <c r="L3202" s="9">
        <v>60000.000000000015</v>
      </c>
      <c r="M3202" s="10">
        <v>0.4</v>
      </c>
      <c r="N3202" s="4" t="s">
        <v>18</v>
      </c>
    </row>
    <row r="3203" spans="2:14"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5">
      <c r="B3205" s="4" t="s">
        <v>30</v>
      </c>
      <c r="C3205" s="4">
        <v>1185732</v>
      </c>
      <c r="D3205" s="5">
        <v>44386</v>
      </c>
      <c r="E3205" s="4" t="s">
        <v>36</v>
      </c>
      <c r="F3205" s="4" t="s">
        <v>116</v>
      </c>
      <c r="G3205" s="4" t="s">
        <v>117</v>
      </c>
      <c r="H3205" s="6" t="s">
        <v>22</v>
      </c>
      <c r="I3205" s="7">
        <v>55</v>
      </c>
      <c r="J3205" s="8">
        <v>200</v>
      </c>
      <c r="K3205" s="9">
        <v>110000.00000000001</v>
      </c>
      <c r="L3205" s="9">
        <v>33000</v>
      </c>
      <c r="M3205" s="10">
        <v>0.3</v>
      </c>
      <c r="N3205" s="4" t="s">
        <v>18</v>
      </c>
    </row>
    <row r="3206" spans="2:14" ht="14.25" customHeight="1" x14ac:dyDescent="0.35">
      <c r="B3206" s="4" t="s">
        <v>30</v>
      </c>
      <c r="C3206" s="4">
        <v>1185732</v>
      </c>
      <c r="D3206" s="5">
        <v>44386</v>
      </c>
      <c r="E3206" s="4" t="s">
        <v>36</v>
      </c>
      <c r="F3206" s="4" t="s">
        <v>116</v>
      </c>
      <c r="G3206" s="4" t="s">
        <v>117</v>
      </c>
      <c r="H3206" s="6" t="s">
        <v>23</v>
      </c>
      <c r="I3206" s="7">
        <v>60</v>
      </c>
      <c r="J3206" s="8">
        <v>375</v>
      </c>
      <c r="K3206" s="9">
        <v>225000.00000000003</v>
      </c>
      <c r="L3206" s="9">
        <v>90000.000000000015</v>
      </c>
      <c r="M3206" s="10">
        <v>0.4</v>
      </c>
      <c r="N3206" s="4" t="s">
        <v>18</v>
      </c>
    </row>
    <row r="3207" spans="2:14"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5">
      <c r="B3208" s="4" t="s">
        <v>30</v>
      </c>
      <c r="C3208" s="4">
        <v>1185732</v>
      </c>
      <c r="D3208" s="5">
        <v>44418</v>
      </c>
      <c r="E3208" s="4" t="s">
        <v>36</v>
      </c>
      <c r="F3208" s="4" t="s">
        <v>116</v>
      </c>
      <c r="G3208" s="4" t="s">
        <v>117</v>
      </c>
      <c r="H3208" s="6" t="s">
        <v>19</v>
      </c>
      <c r="I3208" s="7">
        <v>45</v>
      </c>
      <c r="J3208" s="8">
        <v>300</v>
      </c>
      <c r="K3208" s="9">
        <v>135000.00000000003</v>
      </c>
      <c r="L3208" s="9">
        <v>54000.000000000015</v>
      </c>
      <c r="M3208" s="10">
        <v>0.4</v>
      </c>
      <c r="N3208" s="4" t="s">
        <v>18</v>
      </c>
    </row>
    <row r="3209" spans="2:14"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5">
      <c r="B3212" s="4" t="s">
        <v>30</v>
      </c>
      <c r="C3212" s="4">
        <v>1185732</v>
      </c>
      <c r="D3212" s="5">
        <v>44418</v>
      </c>
      <c r="E3212" s="4" t="s">
        <v>36</v>
      </c>
      <c r="F3212" s="4" t="s">
        <v>116</v>
      </c>
      <c r="G3212" s="4" t="s">
        <v>117</v>
      </c>
      <c r="H3212" s="6" t="s">
        <v>23</v>
      </c>
      <c r="I3212" s="7">
        <v>55</v>
      </c>
      <c r="J3212" s="8">
        <v>350</v>
      </c>
      <c r="K3212" s="9">
        <v>192500.00000000003</v>
      </c>
      <c r="L3212" s="9">
        <v>77000.000000000015</v>
      </c>
      <c r="M3212" s="10">
        <v>0.4</v>
      </c>
      <c r="N3212" s="4" t="s">
        <v>18</v>
      </c>
    </row>
    <row r="3213" spans="2:14"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5">
      <c r="B3214" s="4" t="s">
        <v>30</v>
      </c>
      <c r="C3214" s="4">
        <v>1185732</v>
      </c>
      <c r="D3214" s="5">
        <v>44450</v>
      </c>
      <c r="E3214" s="4" t="s">
        <v>36</v>
      </c>
      <c r="F3214" s="4" t="s">
        <v>116</v>
      </c>
      <c r="G3214" s="4" t="s">
        <v>117</v>
      </c>
      <c r="H3214" s="6" t="s">
        <v>19</v>
      </c>
      <c r="I3214" s="7">
        <v>30</v>
      </c>
      <c r="J3214" s="8">
        <v>275</v>
      </c>
      <c r="K3214" s="9">
        <v>82500.000000000029</v>
      </c>
      <c r="L3214" s="9">
        <v>33000.000000000015</v>
      </c>
      <c r="M3214" s="10">
        <v>0.4</v>
      </c>
      <c r="N3214" s="4" t="s">
        <v>18</v>
      </c>
    </row>
    <row r="3215" spans="2:14" ht="14.25" customHeight="1" x14ac:dyDescent="0.35">
      <c r="B3215" s="4" t="s">
        <v>30</v>
      </c>
      <c r="C3215" s="4">
        <v>1185732</v>
      </c>
      <c r="D3215" s="5">
        <v>44450</v>
      </c>
      <c r="E3215" s="4" t="s">
        <v>36</v>
      </c>
      <c r="F3215" s="4" t="s">
        <v>116</v>
      </c>
      <c r="G3215" s="4" t="s">
        <v>117</v>
      </c>
      <c r="H3215" s="6" t="s">
        <v>20</v>
      </c>
      <c r="I3215" s="7">
        <v>25</v>
      </c>
      <c r="J3215" s="8">
        <v>175</v>
      </c>
      <c r="K3215" s="9">
        <v>43750.000000000015</v>
      </c>
      <c r="L3215" s="9">
        <v>15312.500000000004</v>
      </c>
      <c r="M3215" s="10">
        <v>0.35</v>
      </c>
      <c r="N3215" s="4" t="s">
        <v>18</v>
      </c>
    </row>
    <row r="3216" spans="2:14" ht="14.25" customHeight="1" x14ac:dyDescent="0.35">
      <c r="B3216" s="4" t="s">
        <v>30</v>
      </c>
      <c r="C3216" s="4">
        <v>1185732</v>
      </c>
      <c r="D3216" s="5">
        <v>44450</v>
      </c>
      <c r="E3216" s="4" t="s">
        <v>36</v>
      </c>
      <c r="F3216" s="4" t="s">
        <v>116</v>
      </c>
      <c r="G3216" s="4" t="s">
        <v>117</v>
      </c>
      <c r="H3216" s="6" t="s">
        <v>21</v>
      </c>
      <c r="I3216" s="7">
        <v>25</v>
      </c>
      <c r="J3216" s="8">
        <v>150</v>
      </c>
      <c r="K3216" s="9">
        <v>37500.000000000007</v>
      </c>
      <c r="L3216" s="9">
        <v>13125.000000000002</v>
      </c>
      <c r="M3216" s="10">
        <v>0.35</v>
      </c>
      <c r="N3216" s="4" t="s">
        <v>18</v>
      </c>
    </row>
    <row r="3217" spans="2:14"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5">
      <c r="B3219" s="4" t="s">
        <v>30</v>
      </c>
      <c r="C3219" s="4">
        <v>1185732</v>
      </c>
      <c r="D3219" s="5">
        <v>44479</v>
      </c>
      <c r="E3219" s="4" t="s">
        <v>36</v>
      </c>
      <c r="F3219" s="4" t="s">
        <v>116</v>
      </c>
      <c r="G3219" s="4" t="s">
        <v>117</v>
      </c>
      <c r="H3219" s="6" t="s">
        <v>17</v>
      </c>
      <c r="I3219" s="7">
        <v>45</v>
      </c>
      <c r="J3219" s="8">
        <v>400</v>
      </c>
      <c r="K3219" s="9">
        <v>179999.99999999997</v>
      </c>
      <c r="L3219" s="9">
        <v>71999.999999999985</v>
      </c>
      <c r="M3219" s="10">
        <v>0.4</v>
      </c>
      <c r="N3219" s="4" t="s">
        <v>18</v>
      </c>
    </row>
    <row r="3220" spans="2:14"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5">
      <c r="B3223" s="4" t="s">
        <v>30</v>
      </c>
      <c r="C3223" s="4">
        <v>1185732</v>
      </c>
      <c r="D3223" s="5">
        <v>44479</v>
      </c>
      <c r="E3223" s="4" t="s">
        <v>36</v>
      </c>
      <c r="F3223" s="4" t="s">
        <v>116</v>
      </c>
      <c r="G3223" s="4" t="s">
        <v>117</v>
      </c>
      <c r="H3223" s="6" t="s">
        <v>22</v>
      </c>
      <c r="I3223" s="7">
        <v>45</v>
      </c>
      <c r="J3223" s="8">
        <v>150</v>
      </c>
      <c r="K3223" s="9">
        <v>67499.999999999985</v>
      </c>
      <c r="L3223" s="9">
        <v>20249.999999999996</v>
      </c>
      <c r="M3223" s="10">
        <v>0.3</v>
      </c>
      <c r="N3223" s="4" t="s">
        <v>18</v>
      </c>
    </row>
    <row r="3224" spans="2:14" ht="14.25" customHeight="1" x14ac:dyDescent="0.35">
      <c r="B3224" s="4" t="s">
        <v>30</v>
      </c>
      <c r="C3224" s="4">
        <v>1185732</v>
      </c>
      <c r="D3224" s="5">
        <v>44479</v>
      </c>
      <c r="E3224" s="4" t="s">
        <v>36</v>
      </c>
      <c r="F3224" s="4" t="s">
        <v>116</v>
      </c>
      <c r="G3224" s="4" t="s">
        <v>117</v>
      </c>
      <c r="H3224" s="6" t="s">
        <v>23</v>
      </c>
      <c r="I3224" s="7">
        <v>50</v>
      </c>
      <c r="J3224" s="8">
        <v>275</v>
      </c>
      <c r="K3224" s="9">
        <v>137499.99999999997</v>
      </c>
      <c r="L3224" s="9">
        <v>54999.999999999993</v>
      </c>
      <c r="M3224" s="10">
        <v>0.4</v>
      </c>
      <c r="N3224" s="4" t="s">
        <v>18</v>
      </c>
    </row>
    <row r="3225" spans="2:14" ht="14.25" customHeight="1" x14ac:dyDescent="0.35">
      <c r="B3225" s="4" t="s">
        <v>30</v>
      </c>
      <c r="C3225" s="4">
        <v>1185732</v>
      </c>
      <c r="D3225" s="5">
        <v>44510</v>
      </c>
      <c r="E3225" s="4" t="s">
        <v>36</v>
      </c>
      <c r="F3225" s="4" t="s">
        <v>116</v>
      </c>
      <c r="G3225" s="4" t="s">
        <v>117</v>
      </c>
      <c r="H3225" s="6" t="s">
        <v>17</v>
      </c>
      <c r="I3225" s="7">
        <v>45</v>
      </c>
      <c r="J3225" s="8">
        <v>425</v>
      </c>
      <c r="K3225" s="9">
        <v>191249.99999999997</v>
      </c>
      <c r="L3225" s="9">
        <v>76499.999999999985</v>
      </c>
      <c r="M3225" s="10">
        <v>0.4</v>
      </c>
      <c r="N3225" s="4" t="s">
        <v>18</v>
      </c>
    </row>
    <row r="3226" spans="2:14"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5">
      <c r="B3230" s="4" t="s">
        <v>30</v>
      </c>
      <c r="C3230" s="4">
        <v>1185732</v>
      </c>
      <c r="D3230" s="5">
        <v>44510</v>
      </c>
      <c r="E3230" s="4" t="s">
        <v>36</v>
      </c>
      <c r="F3230" s="4" t="s">
        <v>116</v>
      </c>
      <c r="G3230" s="4" t="s">
        <v>117</v>
      </c>
      <c r="H3230" s="6" t="s">
        <v>23</v>
      </c>
      <c r="I3230" s="7">
        <v>65</v>
      </c>
      <c r="J3230" s="8">
        <v>350</v>
      </c>
      <c r="K3230" s="9">
        <v>227499.99999999994</v>
      </c>
      <c r="L3230" s="9">
        <v>90999.999999999985</v>
      </c>
      <c r="M3230" s="10">
        <v>0.4</v>
      </c>
      <c r="N3230" s="4" t="s">
        <v>18</v>
      </c>
    </row>
    <row r="3231" spans="2:14"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5">
      <c r="B3236" s="4" t="s">
        <v>30</v>
      </c>
      <c r="C3236" s="4">
        <v>1185732</v>
      </c>
      <c r="D3236" s="5">
        <v>44539</v>
      </c>
      <c r="E3236" s="4" t="s">
        <v>36</v>
      </c>
      <c r="F3236" s="4" t="s">
        <v>116</v>
      </c>
      <c r="G3236" s="4" t="s">
        <v>117</v>
      </c>
      <c r="H3236" s="6" t="s">
        <v>23</v>
      </c>
      <c r="I3236" s="7">
        <v>65</v>
      </c>
      <c r="J3236" s="8">
        <v>400</v>
      </c>
      <c r="K3236" s="9">
        <v>259999.99999999994</v>
      </c>
      <c r="L3236" s="9">
        <v>103999.99999999999</v>
      </c>
      <c r="M3236" s="10">
        <v>0.4</v>
      </c>
      <c r="N3236" s="4" t="s">
        <v>18</v>
      </c>
    </row>
    <row r="3237" spans="2:14"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5">
      <c r="B3239" s="4" t="s">
        <v>30</v>
      </c>
      <c r="C3239" s="4">
        <v>1185732</v>
      </c>
      <c r="D3239" s="5">
        <v>44213</v>
      </c>
      <c r="E3239" s="4" t="s">
        <v>36</v>
      </c>
      <c r="F3239" s="4" t="s">
        <v>116</v>
      </c>
      <c r="G3239" s="4" t="s">
        <v>117</v>
      </c>
      <c r="H3239" s="6" t="s">
        <v>20</v>
      </c>
      <c r="I3239" s="7">
        <v>25</v>
      </c>
      <c r="J3239" s="8">
        <v>300</v>
      </c>
      <c r="K3239" s="9">
        <v>75000.000000000015</v>
      </c>
      <c r="L3239" s="9">
        <v>30000.000000000007</v>
      </c>
      <c r="M3239" s="10">
        <v>0.4</v>
      </c>
      <c r="N3239" s="4" t="s">
        <v>18</v>
      </c>
    </row>
    <row r="3240" spans="2:14" ht="14.25" customHeight="1" x14ac:dyDescent="0.35">
      <c r="B3240" s="4" t="s">
        <v>30</v>
      </c>
      <c r="C3240" s="4">
        <v>1185732</v>
      </c>
      <c r="D3240" s="5">
        <v>44213</v>
      </c>
      <c r="E3240" s="4" t="s">
        <v>36</v>
      </c>
      <c r="F3240" s="4" t="s">
        <v>116</v>
      </c>
      <c r="G3240" s="4" t="s">
        <v>117</v>
      </c>
      <c r="H3240" s="6" t="s">
        <v>21</v>
      </c>
      <c r="I3240" s="7">
        <v>30</v>
      </c>
      <c r="J3240" s="8">
        <v>150</v>
      </c>
      <c r="K3240" s="9">
        <v>45000.000000000007</v>
      </c>
      <c r="L3240" s="9">
        <v>18000.000000000004</v>
      </c>
      <c r="M3240" s="10">
        <v>0.4</v>
      </c>
      <c r="N3240" s="4" t="s">
        <v>18</v>
      </c>
    </row>
    <row r="3241" spans="2:14" ht="14.25" customHeight="1" x14ac:dyDescent="0.35">
      <c r="B3241" s="4" t="s">
        <v>30</v>
      </c>
      <c r="C3241" s="4">
        <v>1185732</v>
      </c>
      <c r="D3241" s="5">
        <v>44213</v>
      </c>
      <c r="E3241" s="4" t="s">
        <v>36</v>
      </c>
      <c r="F3241" s="4" t="s">
        <v>116</v>
      </c>
      <c r="G3241" s="4" t="s">
        <v>117</v>
      </c>
      <c r="H3241" s="6" t="s">
        <v>22</v>
      </c>
      <c r="I3241" s="7">
        <v>45</v>
      </c>
      <c r="J3241" s="8">
        <v>200</v>
      </c>
      <c r="K3241" s="9">
        <v>89999.999999999985</v>
      </c>
      <c r="L3241" s="9">
        <v>35999.999999999993</v>
      </c>
      <c r="M3241" s="10">
        <v>0.4</v>
      </c>
      <c r="N3241" s="4" t="s">
        <v>18</v>
      </c>
    </row>
    <row r="3242" spans="2:14"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5">
      <c r="B3245" s="4" t="s">
        <v>30</v>
      </c>
      <c r="C3245" s="4">
        <v>1185732</v>
      </c>
      <c r="D3245" s="5">
        <v>44244</v>
      </c>
      <c r="E3245" s="4" t="s">
        <v>36</v>
      </c>
      <c r="F3245" s="4" t="s">
        <v>116</v>
      </c>
      <c r="G3245" s="4" t="s">
        <v>117</v>
      </c>
      <c r="H3245" s="6" t="s">
        <v>20</v>
      </c>
      <c r="I3245" s="7">
        <v>30</v>
      </c>
      <c r="J3245" s="8">
        <v>300</v>
      </c>
      <c r="K3245" s="9">
        <v>90000.000000000015</v>
      </c>
      <c r="L3245" s="9">
        <v>36000.000000000007</v>
      </c>
      <c r="M3245" s="10">
        <v>0.4</v>
      </c>
      <c r="N3245" s="4" t="s">
        <v>18</v>
      </c>
    </row>
    <row r="3246" spans="2:14"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5">
      <c r="B3247" s="4" t="s">
        <v>30</v>
      </c>
      <c r="C3247" s="4">
        <v>1185732</v>
      </c>
      <c r="D3247" s="5">
        <v>44244</v>
      </c>
      <c r="E3247" s="4" t="s">
        <v>15</v>
      </c>
      <c r="F3247" s="4" t="s">
        <v>118</v>
      </c>
      <c r="G3247" s="4" t="s">
        <v>93</v>
      </c>
      <c r="H3247" s="6" t="s">
        <v>22</v>
      </c>
      <c r="I3247" s="7">
        <v>50</v>
      </c>
      <c r="J3247" s="8">
        <v>250</v>
      </c>
      <c r="K3247" s="9">
        <v>124999.99999999999</v>
      </c>
      <c r="L3247" s="9">
        <v>50000</v>
      </c>
      <c r="M3247" s="10">
        <v>0.4</v>
      </c>
      <c r="N3247" s="4" t="s">
        <v>18</v>
      </c>
    </row>
    <row r="3248" spans="2:14" ht="14.25" customHeight="1" x14ac:dyDescent="0.35">
      <c r="B3248" s="4" t="s">
        <v>30</v>
      </c>
      <c r="C3248" s="4">
        <v>1185732</v>
      </c>
      <c r="D3248" s="5">
        <v>44244</v>
      </c>
      <c r="E3248" s="4" t="s">
        <v>15</v>
      </c>
      <c r="F3248" s="4" t="s">
        <v>118</v>
      </c>
      <c r="G3248" s="4" t="s">
        <v>93</v>
      </c>
      <c r="H3248" s="6" t="s">
        <v>23</v>
      </c>
      <c r="I3248" s="7">
        <v>25</v>
      </c>
      <c r="J3248" s="8">
        <v>350</v>
      </c>
      <c r="K3248" s="9">
        <v>87499.999999999971</v>
      </c>
      <c r="L3248" s="9">
        <v>34999.999999999993</v>
      </c>
      <c r="M3248" s="10">
        <v>0.4</v>
      </c>
      <c r="N3248" s="4" t="s">
        <v>18</v>
      </c>
    </row>
    <row r="3249" spans="2:14" ht="14.25" customHeight="1" x14ac:dyDescent="0.35">
      <c r="B3249" s="4" t="s">
        <v>30</v>
      </c>
      <c r="C3249" s="4">
        <v>1185732</v>
      </c>
      <c r="D3249" s="5">
        <v>44271</v>
      </c>
      <c r="E3249" s="4" t="s">
        <v>15</v>
      </c>
      <c r="F3249" s="4" t="s">
        <v>118</v>
      </c>
      <c r="G3249" s="4" t="s">
        <v>93</v>
      </c>
      <c r="H3249" s="6" t="s">
        <v>17</v>
      </c>
      <c r="I3249" s="7">
        <v>30</v>
      </c>
      <c r="J3249" s="8">
        <v>570</v>
      </c>
      <c r="K3249" s="9">
        <v>171000.00000000003</v>
      </c>
      <c r="L3249" s="9">
        <v>68400.000000000015</v>
      </c>
      <c r="M3249" s="10">
        <v>0.4</v>
      </c>
      <c r="N3249" s="4" t="s">
        <v>18</v>
      </c>
    </row>
    <row r="3250" spans="2:14" ht="14.25" customHeight="1" x14ac:dyDescent="0.35">
      <c r="B3250" s="4" t="s">
        <v>30</v>
      </c>
      <c r="C3250" s="4">
        <v>1185732</v>
      </c>
      <c r="D3250" s="5">
        <v>44271</v>
      </c>
      <c r="E3250" s="4" t="s">
        <v>15</v>
      </c>
      <c r="F3250" s="4" t="s">
        <v>118</v>
      </c>
      <c r="G3250" s="4" t="s">
        <v>93</v>
      </c>
      <c r="H3250" s="6" t="s">
        <v>19</v>
      </c>
      <c r="I3250" s="7">
        <v>30</v>
      </c>
      <c r="J3250" s="8">
        <v>275</v>
      </c>
      <c r="K3250" s="9">
        <v>82500.000000000015</v>
      </c>
      <c r="L3250" s="9">
        <v>33000.000000000007</v>
      </c>
      <c r="M3250" s="10">
        <v>0.4</v>
      </c>
      <c r="N3250" s="4" t="s">
        <v>18</v>
      </c>
    </row>
    <row r="3251" spans="2:14"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5">
      <c r="B3252" s="4" t="s">
        <v>30</v>
      </c>
      <c r="C3252" s="4">
        <v>1185732</v>
      </c>
      <c r="D3252" s="5">
        <v>44271</v>
      </c>
      <c r="E3252" s="4" t="s">
        <v>15</v>
      </c>
      <c r="F3252" s="4" t="s">
        <v>118</v>
      </c>
      <c r="G3252" s="4" t="s">
        <v>93</v>
      </c>
      <c r="H3252" s="6" t="s">
        <v>21</v>
      </c>
      <c r="I3252" s="7">
        <v>25</v>
      </c>
      <c r="J3252" s="8">
        <v>175</v>
      </c>
      <c r="K3252" s="9">
        <v>43749.999999999985</v>
      </c>
      <c r="L3252" s="9">
        <v>17499.999999999996</v>
      </c>
      <c r="M3252" s="10">
        <v>0.4</v>
      </c>
      <c r="N3252" s="4" t="s">
        <v>18</v>
      </c>
    </row>
    <row r="3253" spans="2:14"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5">
      <c r="B3254" s="4" t="s">
        <v>30</v>
      </c>
      <c r="C3254" s="4">
        <v>1185732</v>
      </c>
      <c r="D3254" s="5">
        <v>44271</v>
      </c>
      <c r="E3254" s="4" t="s">
        <v>15</v>
      </c>
      <c r="F3254" s="4" t="s">
        <v>118</v>
      </c>
      <c r="G3254" s="4" t="s">
        <v>93</v>
      </c>
      <c r="H3254" s="6" t="s">
        <v>23</v>
      </c>
      <c r="I3254" s="7">
        <v>30</v>
      </c>
      <c r="J3254" s="8">
        <v>325</v>
      </c>
      <c r="K3254" s="9">
        <v>97500.000000000015</v>
      </c>
      <c r="L3254" s="9">
        <v>39000.000000000007</v>
      </c>
      <c r="M3254" s="10">
        <v>0.4</v>
      </c>
      <c r="N3254" s="4" t="s">
        <v>18</v>
      </c>
    </row>
    <row r="3255" spans="2:14" ht="14.25" customHeight="1" x14ac:dyDescent="0.35">
      <c r="B3255" s="4" t="s">
        <v>30</v>
      </c>
      <c r="C3255" s="4">
        <v>1185732</v>
      </c>
      <c r="D3255" s="5">
        <v>44303</v>
      </c>
      <c r="E3255" s="4" t="s">
        <v>15</v>
      </c>
      <c r="F3255" s="4" t="s">
        <v>118</v>
      </c>
      <c r="G3255" s="4" t="s">
        <v>93</v>
      </c>
      <c r="H3255" s="6" t="s">
        <v>17</v>
      </c>
      <c r="I3255" s="7">
        <v>30</v>
      </c>
      <c r="J3255" s="8">
        <v>550</v>
      </c>
      <c r="K3255" s="9">
        <v>165000.00000000003</v>
      </c>
      <c r="L3255" s="9">
        <v>66000.000000000015</v>
      </c>
      <c r="M3255" s="10">
        <v>0.4</v>
      </c>
      <c r="N3255" s="4" t="s">
        <v>18</v>
      </c>
    </row>
    <row r="3256" spans="2:14" ht="14.25" customHeight="1" x14ac:dyDescent="0.35">
      <c r="B3256" s="4" t="s">
        <v>30</v>
      </c>
      <c r="C3256" s="4">
        <v>1185732</v>
      </c>
      <c r="D3256" s="5">
        <v>44303</v>
      </c>
      <c r="E3256" s="4" t="s">
        <v>15</v>
      </c>
      <c r="F3256" s="4" t="s">
        <v>118</v>
      </c>
      <c r="G3256" s="4" t="s">
        <v>93</v>
      </c>
      <c r="H3256" s="6" t="s">
        <v>19</v>
      </c>
      <c r="I3256" s="7">
        <v>30</v>
      </c>
      <c r="J3256" s="8">
        <v>250</v>
      </c>
      <c r="K3256" s="9">
        <v>75000.000000000015</v>
      </c>
      <c r="L3256" s="9">
        <v>30000.000000000007</v>
      </c>
      <c r="M3256" s="10">
        <v>0.4</v>
      </c>
      <c r="N3256" s="4" t="s">
        <v>18</v>
      </c>
    </row>
    <row r="3257" spans="2:14"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5">
      <c r="B3258" s="4" t="s">
        <v>30</v>
      </c>
      <c r="C3258" s="4">
        <v>1185732</v>
      </c>
      <c r="D3258" s="5">
        <v>44303</v>
      </c>
      <c r="E3258" s="4" t="s">
        <v>15</v>
      </c>
      <c r="F3258" s="4" t="s">
        <v>118</v>
      </c>
      <c r="G3258" s="4" t="s">
        <v>93</v>
      </c>
      <c r="H3258" s="6" t="s">
        <v>21</v>
      </c>
      <c r="I3258" s="7">
        <v>25</v>
      </c>
      <c r="J3258" s="8">
        <v>175</v>
      </c>
      <c r="K3258" s="9">
        <v>43749.999999999985</v>
      </c>
      <c r="L3258" s="9">
        <v>17499.999999999996</v>
      </c>
      <c r="M3258" s="10">
        <v>0.4</v>
      </c>
      <c r="N3258" s="4" t="s">
        <v>18</v>
      </c>
    </row>
    <row r="3259" spans="2:14"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5">
      <c r="B3265" s="4" t="s">
        <v>30</v>
      </c>
      <c r="C3265" s="4">
        <v>1185732</v>
      </c>
      <c r="D3265" s="5">
        <v>44334</v>
      </c>
      <c r="E3265" s="4" t="s">
        <v>15</v>
      </c>
      <c r="F3265" s="4" t="s">
        <v>118</v>
      </c>
      <c r="G3265" s="4" t="s">
        <v>93</v>
      </c>
      <c r="H3265" s="6" t="s">
        <v>22</v>
      </c>
      <c r="I3265" s="7">
        <v>45</v>
      </c>
      <c r="J3265" s="8">
        <v>225</v>
      </c>
      <c r="K3265" s="9">
        <v>101249.99999999999</v>
      </c>
      <c r="L3265" s="9">
        <v>40500</v>
      </c>
      <c r="M3265" s="10">
        <v>0.4</v>
      </c>
      <c r="N3265" s="4" t="s">
        <v>18</v>
      </c>
    </row>
    <row r="3266" spans="2:14" ht="14.25" customHeight="1" x14ac:dyDescent="0.35">
      <c r="B3266" s="4" t="s">
        <v>30</v>
      </c>
      <c r="C3266" s="4">
        <v>1185732</v>
      </c>
      <c r="D3266" s="5">
        <v>44334</v>
      </c>
      <c r="E3266" s="4" t="s">
        <v>15</v>
      </c>
      <c r="F3266" s="4" t="s">
        <v>118</v>
      </c>
      <c r="G3266" s="4" t="s">
        <v>93</v>
      </c>
      <c r="H3266" s="6" t="s">
        <v>23</v>
      </c>
      <c r="I3266" s="7">
        <v>55</v>
      </c>
      <c r="J3266" s="8">
        <v>350</v>
      </c>
      <c r="K3266" s="9">
        <v>192499.99999999997</v>
      </c>
      <c r="L3266" s="9">
        <v>76999.999999999985</v>
      </c>
      <c r="M3266" s="10">
        <v>0.4</v>
      </c>
      <c r="N3266" s="4" t="s">
        <v>18</v>
      </c>
    </row>
    <row r="3267" spans="2:14"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5">
      <c r="B3268" s="4" t="s">
        <v>30</v>
      </c>
      <c r="C3268" s="4">
        <v>1185732</v>
      </c>
      <c r="D3268" s="5">
        <v>44364</v>
      </c>
      <c r="E3268" s="4" t="s">
        <v>15</v>
      </c>
      <c r="F3268" s="4" t="s">
        <v>118</v>
      </c>
      <c r="G3268" s="4" t="s">
        <v>93</v>
      </c>
      <c r="H3268" s="6" t="s">
        <v>19</v>
      </c>
      <c r="I3268" s="7">
        <v>40</v>
      </c>
      <c r="J3268" s="8">
        <v>425</v>
      </c>
      <c r="K3268" s="9">
        <v>170000.00000000003</v>
      </c>
      <c r="L3268" s="9">
        <v>68000.000000000015</v>
      </c>
      <c r="M3268" s="10">
        <v>0.4</v>
      </c>
      <c r="N3268" s="4" t="s">
        <v>18</v>
      </c>
    </row>
    <row r="3269" spans="2:14"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5">
      <c r="B3272" s="4" t="s">
        <v>30</v>
      </c>
      <c r="C3272" s="4">
        <v>1185732</v>
      </c>
      <c r="D3272" s="5">
        <v>44364</v>
      </c>
      <c r="E3272" s="4" t="s">
        <v>15</v>
      </c>
      <c r="F3272" s="4" t="s">
        <v>118</v>
      </c>
      <c r="G3272" s="4" t="s">
        <v>93</v>
      </c>
      <c r="H3272" s="6" t="s">
        <v>23</v>
      </c>
      <c r="I3272" s="7">
        <v>65</v>
      </c>
      <c r="J3272" s="8">
        <v>425</v>
      </c>
      <c r="K3272" s="9">
        <v>276250.00000000006</v>
      </c>
      <c r="L3272" s="9">
        <v>110500.00000000003</v>
      </c>
      <c r="M3272" s="10">
        <v>0.4</v>
      </c>
      <c r="N3272" s="4" t="s">
        <v>18</v>
      </c>
    </row>
    <row r="3273" spans="2:14" ht="14.25" customHeight="1" x14ac:dyDescent="0.35">
      <c r="B3273" s="4" t="s">
        <v>30</v>
      </c>
      <c r="C3273" s="4">
        <v>1185732</v>
      </c>
      <c r="D3273" s="5">
        <v>44393</v>
      </c>
      <c r="E3273" s="4" t="s">
        <v>15</v>
      </c>
      <c r="F3273" s="4" t="s">
        <v>118</v>
      </c>
      <c r="G3273" s="4" t="s">
        <v>93</v>
      </c>
      <c r="H3273" s="6" t="s">
        <v>17</v>
      </c>
      <c r="I3273" s="7">
        <v>60</v>
      </c>
      <c r="J3273" s="8">
        <v>650</v>
      </c>
      <c r="K3273" s="9">
        <v>390000.00000000006</v>
      </c>
      <c r="L3273" s="9">
        <v>156000.00000000003</v>
      </c>
      <c r="M3273" s="10">
        <v>0.4</v>
      </c>
      <c r="N3273" s="4" t="s">
        <v>18</v>
      </c>
    </row>
    <row r="3274" spans="2:14" ht="14.25" customHeight="1" x14ac:dyDescent="0.35">
      <c r="B3274" s="4" t="s">
        <v>30</v>
      </c>
      <c r="C3274" s="4">
        <v>1185732</v>
      </c>
      <c r="D3274" s="5">
        <v>44393</v>
      </c>
      <c r="E3274" s="4" t="s">
        <v>15</v>
      </c>
      <c r="F3274" s="4" t="s">
        <v>118</v>
      </c>
      <c r="G3274" s="4" t="s">
        <v>93</v>
      </c>
      <c r="H3274" s="6" t="s">
        <v>19</v>
      </c>
      <c r="I3274" s="7">
        <v>55</v>
      </c>
      <c r="J3274" s="8">
        <v>400</v>
      </c>
      <c r="K3274" s="9">
        <v>220000.00000000006</v>
      </c>
      <c r="L3274" s="9">
        <v>88000.000000000029</v>
      </c>
      <c r="M3274" s="10">
        <v>0.4</v>
      </c>
      <c r="N3274" s="4" t="s">
        <v>18</v>
      </c>
    </row>
    <row r="3275" spans="2:14"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5">
      <c r="B3277" s="4" t="s">
        <v>30</v>
      </c>
      <c r="C3277" s="4">
        <v>1185732</v>
      </c>
      <c r="D3277" s="5">
        <v>44393</v>
      </c>
      <c r="E3277" s="4" t="s">
        <v>15</v>
      </c>
      <c r="F3277" s="4" t="s">
        <v>118</v>
      </c>
      <c r="G3277" s="4" t="s">
        <v>93</v>
      </c>
      <c r="H3277" s="6" t="s">
        <v>22</v>
      </c>
      <c r="I3277" s="7">
        <v>60</v>
      </c>
      <c r="J3277" s="8">
        <v>300</v>
      </c>
      <c r="K3277" s="9">
        <v>180000.00000000003</v>
      </c>
      <c r="L3277" s="9">
        <v>72000.000000000015</v>
      </c>
      <c r="M3277" s="10">
        <v>0.4</v>
      </c>
      <c r="N3277" s="4" t="s">
        <v>18</v>
      </c>
    </row>
    <row r="3278" spans="2:14" ht="14.25" customHeight="1" x14ac:dyDescent="0.35">
      <c r="B3278" s="4" t="s">
        <v>30</v>
      </c>
      <c r="C3278" s="4">
        <v>1185732</v>
      </c>
      <c r="D3278" s="5">
        <v>44393</v>
      </c>
      <c r="E3278" s="4" t="s">
        <v>15</v>
      </c>
      <c r="F3278" s="4" t="s">
        <v>118</v>
      </c>
      <c r="G3278" s="4" t="s">
        <v>93</v>
      </c>
      <c r="H3278" s="6" t="s">
        <v>23</v>
      </c>
      <c r="I3278" s="7">
        <v>65</v>
      </c>
      <c r="J3278" s="8">
        <v>475</v>
      </c>
      <c r="K3278" s="9">
        <v>308750.00000000006</v>
      </c>
      <c r="L3278" s="9">
        <v>123500.00000000003</v>
      </c>
      <c r="M3278" s="10">
        <v>0.4</v>
      </c>
      <c r="N3278" s="4" t="s">
        <v>18</v>
      </c>
    </row>
    <row r="3279" spans="2:14"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5">
      <c r="B3280" s="4" t="s">
        <v>30</v>
      </c>
      <c r="C3280" s="4">
        <v>1185732</v>
      </c>
      <c r="D3280" s="5">
        <v>44425</v>
      </c>
      <c r="E3280" s="4" t="s">
        <v>15</v>
      </c>
      <c r="F3280" s="4" t="s">
        <v>118</v>
      </c>
      <c r="G3280" s="4" t="s">
        <v>93</v>
      </c>
      <c r="H3280" s="6" t="s">
        <v>19</v>
      </c>
      <c r="I3280" s="7">
        <v>45</v>
      </c>
      <c r="J3280" s="8">
        <v>300</v>
      </c>
      <c r="K3280" s="9">
        <v>135000.00000000003</v>
      </c>
      <c r="L3280" s="9">
        <v>54000.000000000015</v>
      </c>
      <c r="M3280" s="10">
        <v>0.4</v>
      </c>
      <c r="N3280" s="4" t="s">
        <v>18</v>
      </c>
    </row>
    <row r="3281" spans="2:14"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5">
      <c r="B3284" s="4" t="s">
        <v>30</v>
      </c>
      <c r="C3284" s="4">
        <v>1185732</v>
      </c>
      <c r="D3284" s="5">
        <v>44425</v>
      </c>
      <c r="E3284" s="4" t="s">
        <v>15</v>
      </c>
      <c r="F3284" s="4" t="s">
        <v>118</v>
      </c>
      <c r="G3284" s="4" t="s">
        <v>93</v>
      </c>
      <c r="H3284" s="6" t="s">
        <v>23</v>
      </c>
      <c r="I3284" s="7">
        <v>55</v>
      </c>
      <c r="J3284" s="8">
        <v>425</v>
      </c>
      <c r="K3284" s="9">
        <v>233750.00000000003</v>
      </c>
      <c r="L3284" s="9">
        <v>93500.000000000015</v>
      </c>
      <c r="M3284" s="10">
        <v>0.4</v>
      </c>
      <c r="N3284" s="4" t="s">
        <v>18</v>
      </c>
    </row>
    <row r="3285" spans="2:14"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5">
      <c r="B3286" s="4" t="s">
        <v>30</v>
      </c>
      <c r="C3286" s="4">
        <v>1185732</v>
      </c>
      <c r="D3286" s="5">
        <v>44457</v>
      </c>
      <c r="E3286" s="4" t="s">
        <v>15</v>
      </c>
      <c r="F3286" s="4" t="s">
        <v>118</v>
      </c>
      <c r="G3286" s="4" t="s">
        <v>93</v>
      </c>
      <c r="H3286" s="6" t="s">
        <v>19</v>
      </c>
      <c r="I3286" s="7">
        <v>30</v>
      </c>
      <c r="J3286" s="8">
        <v>350</v>
      </c>
      <c r="K3286" s="9">
        <v>105000.00000000004</v>
      </c>
      <c r="L3286" s="9">
        <v>42000.000000000022</v>
      </c>
      <c r="M3286" s="10">
        <v>0.4</v>
      </c>
      <c r="N3286" s="4" t="s">
        <v>18</v>
      </c>
    </row>
    <row r="3287" spans="2:14" ht="14.25" customHeight="1" x14ac:dyDescent="0.35">
      <c r="B3287" s="4" t="s">
        <v>30</v>
      </c>
      <c r="C3287" s="4">
        <v>1185732</v>
      </c>
      <c r="D3287" s="5">
        <v>44457</v>
      </c>
      <c r="E3287" s="4" t="s">
        <v>15</v>
      </c>
      <c r="F3287" s="4" t="s">
        <v>118</v>
      </c>
      <c r="G3287" s="4" t="s">
        <v>93</v>
      </c>
      <c r="H3287" s="6" t="s">
        <v>20</v>
      </c>
      <c r="I3287" s="7">
        <v>25</v>
      </c>
      <c r="J3287" s="8">
        <v>250</v>
      </c>
      <c r="K3287" s="9">
        <v>62500.000000000015</v>
      </c>
      <c r="L3287" s="9">
        <v>25000.000000000007</v>
      </c>
      <c r="M3287" s="10">
        <v>0.4</v>
      </c>
      <c r="N3287" s="4" t="s">
        <v>18</v>
      </c>
    </row>
    <row r="3288" spans="2:14" ht="14.25" customHeight="1" x14ac:dyDescent="0.35">
      <c r="B3288" s="4" t="s">
        <v>30</v>
      </c>
      <c r="C3288" s="4">
        <v>1185732</v>
      </c>
      <c r="D3288" s="5">
        <v>44457</v>
      </c>
      <c r="E3288" s="4" t="s">
        <v>15</v>
      </c>
      <c r="F3288" s="4" t="s">
        <v>118</v>
      </c>
      <c r="G3288" s="4" t="s">
        <v>93</v>
      </c>
      <c r="H3288" s="6" t="s">
        <v>21</v>
      </c>
      <c r="I3288" s="7">
        <v>25</v>
      </c>
      <c r="J3288" s="8">
        <v>225</v>
      </c>
      <c r="K3288" s="9">
        <v>56250.000000000015</v>
      </c>
      <c r="L3288" s="9">
        <v>22500.000000000007</v>
      </c>
      <c r="M3288" s="10">
        <v>0.4</v>
      </c>
      <c r="N3288" s="4" t="s">
        <v>18</v>
      </c>
    </row>
    <row r="3289" spans="2:14"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5">
      <c r="B3291" s="4" t="s">
        <v>30</v>
      </c>
      <c r="C3291" s="4">
        <v>1185732</v>
      </c>
      <c r="D3291" s="5">
        <v>44486</v>
      </c>
      <c r="E3291" s="4" t="s">
        <v>15</v>
      </c>
      <c r="F3291" s="4" t="s">
        <v>118</v>
      </c>
      <c r="G3291" s="4" t="s">
        <v>93</v>
      </c>
      <c r="H3291" s="6" t="s">
        <v>17</v>
      </c>
      <c r="I3291" s="7">
        <v>45</v>
      </c>
      <c r="J3291" s="8">
        <v>425</v>
      </c>
      <c r="K3291" s="9">
        <v>191249.99999999997</v>
      </c>
      <c r="L3291" s="9">
        <v>76499.999999999985</v>
      </c>
      <c r="M3291" s="10">
        <v>0.4</v>
      </c>
      <c r="N3291" s="4" t="s">
        <v>18</v>
      </c>
    </row>
    <row r="3292" spans="2:14"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5">
      <c r="B3295" s="4" t="s">
        <v>30</v>
      </c>
      <c r="C3295" s="4">
        <v>1185732</v>
      </c>
      <c r="D3295" s="5">
        <v>44486</v>
      </c>
      <c r="E3295" s="4" t="s">
        <v>15</v>
      </c>
      <c r="F3295" s="4" t="s">
        <v>118</v>
      </c>
      <c r="G3295" s="4" t="s">
        <v>93</v>
      </c>
      <c r="H3295" s="6" t="s">
        <v>22</v>
      </c>
      <c r="I3295" s="7">
        <v>45</v>
      </c>
      <c r="J3295" s="8">
        <v>175</v>
      </c>
      <c r="K3295" s="9">
        <v>78749.999999999985</v>
      </c>
      <c r="L3295" s="9">
        <v>31499.999999999996</v>
      </c>
      <c r="M3295" s="10">
        <v>0.4</v>
      </c>
      <c r="N3295" s="4" t="s">
        <v>18</v>
      </c>
    </row>
    <row r="3296" spans="2:14" ht="14.25" customHeight="1" x14ac:dyDescent="0.35">
      <c r="B3296" s="4" t="s">
        <v>14</v>
      </c>
      <c r="C3296" s="4">
        <v>1185732</v>
      </c>
      <c r="D3296" s="5">
        <v>44486</v>
      </c>
      <c r="E3296" s="4" t="s">
        <v>15</v>
      </c>
      <c r="F3296" s="4" t="s">
        <v>118</v>
      </c>
      <c r="G3296" s="4" t="s">
        <v>93</v>
      </c>
      <c r="H3296" s="6" t="s">
        <v>23</v>
      </c>
      <c r="I3296" s="7">
        <v>50</v>
      </c>
      <c r="J3296" s="8">
        <v>300</v>
      </c>
      <c r="K3296" s="9">
        <v>149999.99999999997</v>
      </c>
      <c r="L3296" s="9">
        <v>59999.999999999993</v>
      </c>
      <c r="M3296" s="10">
        <v>0.4</v>
      </c>
      <c r="N3296" s="4" t="s">
        <v>18</v>
      </c>
    </row>
    <row r="3297" spans="2:14" ht="14.25" customHeight="1" x14ac:dyDescent="0.35">
      <c r="B3297" s="4" t="s">
        <v>14</v>
      </c>
      <c r="C3297" s="4">
        <v>1185732</v>
      </c>
      <c r="D3297" s="5">
        <v>44517</v>
      </c>
      <c r="E3297" s="4" t="s">
        <v>15</v>
      </c>
      <c r="F3297" s="4" t="s">
        <v>118</v>
      </c>
      <c r="G3297" s="4" t="s">
        <v>93</v>
      </c>
      <c r="H3297" s="6" t="s">
        <v>17</v>
      </c>
      <c r="I3297" s="7">
        <v>45</v>
      </c>
      <c r="J3297" s="8">
        <v>450</v>
      </c>
      <c r="K3297" s="9">
        <v>202499.99999999997</v>
      </c>
      <c r="L3297" s="9">
        <v>81000</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v>
      </c>
      <c r="J3304" s="8">
        <v>450</v>
      </c>
      <c r="K3304" s="9">
        <v>247500.00000000003</v>
      </c>
      <c r="L3304" s="9">
        <v>99000.000000000015</v>
      </c>
      <c r="M3304" s="10">
        <v>0.4</v>
      </c>
      <c r="N3304" s="4" t="s">
        <v>18</v>
      </c>
    </row>
    <row r="3305" spans="2:14" ht="14.25" customHeight="1" x14ac:dyDescent="0.35">
      <c r="B3305" s="4" t="s">
        <v>30</v>
      </c>
      <c r="C3305" s="4">
        <v>1185732</v>
      </c>
      <c r="D3305" s="5">
        <v>44546</v>
      </c>
      <c r="E3305" s="4" t="s">
        <v>15</v>
      </c>
      <c r="F3305" s="4" t="s">
        <v>118</v>
      </c>
      <c r="G3305" s="4" t="s">
        <v>93</v>
      </c>
      <c r="H3305" s="6" t="s">
        <v>20</v>
      </c>
      <c r="I3305" s="7">
        <v>55</v>
      </c>
      <c r="J3305" s="8">
        <v>400</v>
      </c>
      <c r="K3305" s="9">
        <v>220000.00000000003</v>
      </c>
      <c r="L3305" s="9">
        <v>88000.000000000015</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v>
      </c>
      <c r="J3306" s="8">
        <v>350</v>
      </c>
      <c r="K3306" s="9">
        <v>192500.00000000003</v>
      </c>
      <c r="L3306" s="9">
        <v>77000.000000000015</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v>
      </c>
      <c r="J3311" s="8">
        <v>225</v>
      </c>
      <c r="K3311" s="9">
        <v>56250.000000000015</v>
      </c>
      <c r="L3311" s="9">
        <v>19687.500000000004</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5">
      <c r="B3317" s="4" t="s">
        <v>30</v>
      </c>
      <c r="C3317" s="4">
        <v>1185732</v>
      </c>
      <c r="D3317" s="5">
        <v>44249</v>
      </c>
      <c r="E3317" s="4" t="s">
        <v>15</v>
      </c>
      <c r="F3317" s="4" t="s">
        <v>118</v>
      </c>
      <c r="G3317" s="4" t="s">
        <v>93</v>
      </c>
      <c r="H3317" s="6" t="s">
        <v>20</v>
      </c>
      <c r="I3317" s="7">
        <v>25</v>
      </c>
      <c r="J3317" s="8">
        <v>175</v>
      </c>
      <c r="K3317" s="9">
        <v>43750.000000000015</v>
      </c>
      <c r="L3317" s="9">
        <v>15312.500000000004</v>
      </c>
      <c r="M3317" s="10">
        <v>0.35</v>
      </c>
      <c r="N3317" s="4" t="s">
        <v>18</v>
      </c>
    </row>
    <row r="3318" spans="2:14"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5">
      <c r="B3323" s="4" t="s">
        <v>30</v>
      </c>
      <c r="C3323" s="4">
        <v>1185732</v>
      </c>
      <c r="D3323" s="5">
        <v>44275</v>
      </c>
      <c r="E3323" s="4" t="s">
        <v>15</v>
      </c>
      <c r="F3323" s="4" t="s">
        <v>119</v>
      </c>
      <c r="G3323" s="4" t="s">
        <v>120</v>
      </c>
      <c r="H3323" s="6" t="s">
        <v>20</v>
      </c>
      <c r="I3323" s="7">
        <v>25</v>
      </c>
      <c r="J3323" s="8">
        <v>175</v>
      </c>
      <c r="K3323" s="9">
        <v>43750.000000000015</v>
      </c>
      <c r="L3323" s="9">
        <v>15312.500000000004</v>
      </c>
      <c r="M3323" s="10">
        <v>0.35</v>
      </c>
      <c r="N3323" s="4" t="s">
        <v>18</v>
      </c>
    </row>
    <row r="3324" spans="2:14"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5">
      <c r="B3329" s="4" t="s">
        <v>30</v>
      </c>
      <c r="C3329" s="4">
        <v>1185732</v>
      </c>
      <c r="D3329" s="5">
        <v>44307</v>
      </c>
      <c r="E3329" s="4" t="s">
        <v>15</v>
      </c>
      <c r="F3329" s="4" t="s">
        <v>119</v>
      </c>
      <c r="G3329" s="4" t="s">
        <v>120</v>
      </c>
      <c r="H3329" s="6" t="s">
        <v>20</v>
      </c>
      <c r="I3329" s="7">
        <v>25</v>
      </c>
      <c r="J3329" s="8">
        <v>125</v>
      </c>
      <c r="K3329" s="9">
        <v>31250.000000000007</v>
      </c>
      <c r="L3329" s="9">
        <v>10937.500000000002</v>
      </c>
      <c r="M3329" s="10">
        <v>0.35</v>
      </c>
      <c r="N3329" s="4" t="s">
        <v>18</v>
      </c>
    </row>
    <row r="3330" spans="2:14"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5">
      <c r="B3333" s="4" t="s">
        <v>30</v>
      </c>
      <c r="C3333" s="4">
        <v>1185732</v>
      </c>
      <c r="D3333" s="5">
        <v>44336</v>
      </c>
      <c r="E3333" s="4" t="s">
        <v>15</v>
      </c>
      <c r="F3333" s="4" t="s">
        <v>119</v>
      </c>
      <c r="G3333" s="4" t="s">
        <v>120</v>
      </c>
      <c r="H3333" s="6" t="s">
        <v>17</v>
      </c>
      <c r="I3333" s="7">
        <v>50</v>
      </c>
      <c r="J3333" s="8">
        <v>470</v>
      </c>
      <c r="K3333" s="9">
        <v>234999.99999999997</v>
      </c>
      <c r="L3333" s="9">
        <v>94000</v>
      </c>
      <c r="M3333" s="10">
        <v>0.4</v>
      </c>
      <c r="N3333" s="4" t="s">
        <v>18</v>
      </c>
    </row>
    <row r="3334" spans="2:14"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5">
      <c r="B3337" s="4" t="s">
        <v>30</v>
      </c>
      <c r="C3337" s="4">
        <v>1185732</v>
      </c>
      <c r="D3337" s="5">
        <v>44336</v>
      </c>
      <c r="E3337" s="4" t="s">
        <v>15</v>
      </c>
      <c r="F3337" s="4" t="s">
        <v>119</v>
      </c>
      <c r="G3337" s="4" t="s">
        <v>120</v>
      </c>
      <c r="H3337" s="6" t="s">
        <v>22</v>
      </c>
      <c r="I3337" s="7">
        <v>50</v>
      </c>
      <c r="J3337" s="8">
        <v>125</v>
      </c>
      <c r="K3337" s="9">
        <v>62499.999999999993</v>
      </c>
      <c r="L3337" s="9">
        <v>18749.999999999996</v>
      </c>
      <c r="M3337" s="10">
        <v>0.3</v>
      </c>
      <c r="N3337" s="4" t="s">
        <v>18</v>
      </c>
    </row>
    <row r="3338" spans="2:14" ht="14.25" customHeight="1" x14ac:dyDescent="0.35">
      <c r="B3338" s="4" t="s">
        <v>30</v>
      </c>
      <c r="C3338" s="4">
        <v>1185732</v>
      </c>
      <c r="D3338" s="5">
        <v>44336</v>
      </c>
      <c r="E3338" s="4" t="s">
        <v>15</v>
      </c>
      <c r="F3338" s="4" t="s">
        <v>119</v>
      </c>
      <c r="G3338" s="4" t="s">
        <v>120</v>
      </c>
      <c r="H3338" s="6" t="s">
        <v>23</v>
      </c>
      <c r="I3338" s="7">
        <v>55</v>
      </c>
      <c r="J3338" s="8">
        <v>250</v>
      </c>
      <c r="K3338" s="9">
        <v>137499.99999999997</v>
      </c>
      <c r="L3338" s="9">
        <v>41249.999999999993</v>
      </c>
      <c r="M3338" s="10">
        <v>0.3</v>
      </c>
      <c r="N3338" s="4" t="s">
        <v>18</v>
      </c>
    </row>
    <row r="3339" spans="2:14" ht="14.25" customHeight="1" x14ac:dyDescent="0.35">
      <c r="B3339" s="4" t="s">
        <v>30</v>
      </c>
      <c r="C3339" s="4">
        <v>1185732</v>
      </c>
      <c r="D3339" s="5">
        <v>44369</v>
      </c>
      <c r="E3339" s="4" t="s">
        <v>15</v>
      </c>
      <c r="F3339" s="4" t="s">
        <v>119</v>
      </c>
      <c r="G3339" s="4" t="s">
        <v>120</v>
      </c>
      <c r="H3339" s="6" t="s">
        <v>17</v>
      </c>
      <c r="I3339" s="7">
        <v>50</v>
      </c>
      <c r="J3339" s="8">
        <v>500</v>
      </c>
      <c r="K3339" s="9">
        <v>249999.99999999997</v>
      </c>
      <c r="L3339" s="9">
        <v>100000</v>
      </c>
      <c r="M3339" s="10">
        <v>0.4</v>
      </c>
      <c r="N3339" s="4" t="s">
        <v>18</v>
      </c>
    </row>
    <row r="3340" spans="2:14"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50</v>
      </c>
      <c r="J3343" s="8">
        <v>150</v>
      </c>
      <c r="K3343" s="9">
        <v>74999.999999999985</v>
      </c>
      <c r="L3343" s="9">
        <v>22499.999999999996</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55</v>
      </c>
      <c r="J3344" s="8">
        <v>300</v>
      </c>
      <c r="K3344" s="9">
        <v>164999.99999999997</v>
      </c>
      <c r="L3344" s="9">
        <v>49499.999999999993</v>
      </c>
      <c r="M3344" s="10">
        <v>0.3</v>
      </c>
      <c r="N3344" s="4" t="s">
        <v>18</v>
      </c>
    </row>
    <row r="3345" spans="2:14" ht="14.25" customHeight="1" x14ac:dyDescent="0.35">
      <c r="B3345" s="4" t="s">
        <v>14</v>
      </c>
      <c r="C3345" s="4">
        <v>1185732</v>
      </c>
      <c r="D3345" s="5">
        <v>44397</v>
      </c>
      <c r="E3345" s="4" t="s">
        <v>15</v>
      </c>
      <c r="F3345" s="4" t="s">
        <v>119</v>
      </c>
      <c r="G3345" s="4" t="s">
        <v>120</v>
      </c>
      <c r="H3345" s="6" t="s">
        <v>17</v>
      </c>
      <c r="I3345" s="7">
        <v>50</v>
      </c>
      <c r="J3345" s="8">
        <v>525</v>
      </c>
      <c r="K3345" s="9">
        <v>262499.99999999994</v>
      </c>
      <c r="L3345" s="9">
        <v>104999.99999999999</v>
      </c>
      <c r="M3345" s="10">
        <v>0.4</v>
      </c>
      <c r="N3345" s="4" t="s">
        <v>18</v>
      </c>
    </row>
    <row r="3346" spans="2:14"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5">
      <c r="B3349" s="4" t="s">
        <v>26</v>
      </c>
      <c r="C3349" s="4">
        <v>1185732</v>
      </c>
      <c r="D3349" s="5">
        <v>44397</v>
      </c>
      <c r="E3349" s="4" t="s">
        <v>15</v>
      </c>
      <c r="F3349" s="4" t="s">
        <v>119</v>
      </c>
      <c r="G3349" s="4" t="s">
        <v>120</v>
      </c>
      <c r="H3349" s="6" t="s">
        <v>22</v>
      </c>
      <c r="I3349" s="7">
        <v>50</v>
      </c>
      <c r="J3349" s="8">
        <v>175</v>
      </c>
      <c r="K3349" s="9">
        <v>87499.999999999985</v>
      </c>
      <c r="L3349" s="9">
        <v>26249.999999999996</v>
      </c>
      <c r="M3349" s="10">
        <v>0.3</v>
      </c>
      <c r="N3349" s="4" t="s">
        <v>18</v>
      </c>
    </row>
    <row r="3350" spans="2:14" ht="14.25" customHeight="1" x14ac:dyDescent="0.35">
      <c r="B3350" s="4" t="s">
        <v>26</v>
      </c>
      <c r="C3350" s="4">
        <v>1185732</v>
      </c>
      <c r="D3350" s="5">
        <v>44397</v>
      </c>
      <c r="E3350" s="4" t="s">
        <v>15</v>
      </c>
      <c r="F3350" s="4" t="s">
        <v>119</v>
      </c>
      <c r="G3350" s="4" t="s">
        <v>120</v>
      </c>
      <c r="H3350" s="6" t="s">
        <v>23</v>
      </c>
      <c r="I3350" s="7">
        <v>55</v>
      </c>
      <c r="J3350" s="8">
        <v>350</v>
      </c>
      <c r="K3350" s="9">
        <v>192499.99999999997</v>
      </c>
      <c r="L3350" s="9">
        <v>57749.999999999993</v>
      </c>
      <c r="M3350" s="10">
        <v>0.3</v>
      </c>
      <c r="N3350" s="4" t="s">
        <v>18</v>
      </c>
    </row>
    <row r="3351" spans="2:14" ht="14.25" customHeight="1" x14ac:dyDescent="0.35">
      <c r="B3351" s="4" t="s">
        <v>26</v>
      </c>
      <c r="C3351" s="4">
        <v>1185732</v>
      </c>
      <c r="D3351" s="5">
        <v>44429</v>
      </c>
      <c r="E3351" s="4" t="s">
        <v>15</v>
      </c>
      <c r="F3351" s="4" t="s">
        <v>119</v>
      </c>
      <c r="G3351" s="4" t="s">
        <v>120</v>
      </c>
      <c r="H3351" s="6" t="s">
        <v>17</v>
      </c>
      <c r="I3351" s="7">
        <v>50</v>
      </c>
      <c r="J3351" s="8">
        <v>500</v>
      </c>
      <c r="K3351" s="9">
        <v>249999.99999999997</v>
      </c>
      <c r="L3351" s="9">
        <v>100000</v>
      </c>
      <c r="M3351" s="10">
        <v>0.4</v>
      </c>
      <c r="N3351" s="4" t="s">
        <v>18</v>
      </c>
    </row>
    <row r="3352" spans="2:14"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5">
      <c r="B3355" s="4" t="s">
        <v>26</v>
      </c>
      <c r="C3355" s="4">
        <v>1185732</v>
      </c>
      <c r="D3355" s="5">
        <v>44429</v>
      </c>
      <c r="E3355" s="4" t="s">
        <v>15</v>
      </c>
      <c r="F3355" s="4" t="s">
        <v>119</v>
      </c>
      <c r="G3355" s="4" t="s">
        <v>120</v>
      </c>
      <c r="H3355" s="6" t="s">
        <v>22</v>
      </c>
      <c r="I3355" s="7">
        <v>50</v>
      </c>
      <c r="J3355" s="8">
        <v>125</v>
      </c>
      <c r="K3355" s="9">
        <v>62499.999999999993</v>
      </c>
      <c r="L3355" s="9">
        <v>18749.999999999996</v>
      </c>
      <c r="M3355" s="10">
        <v>0.3</v>
      </c>
      <c r="N3355" s="4" t="s">
        <v>18</v>
      </c>
    </row>
    <row r="3356" spans="2:14" ht="14.25" customHeight="1" x14ac:dyDescent="0.35">
      <c r="B3356" s="4" t="s">
        <v>26</v>
      </c>
      <c r="C3356" s="4">
        <v>1185732</v>
      </c>
      <c r="D3356" s="5">
        <v>44429</v>
      </c>
      <c r="E3356" s="4" t="s">
        <v>15</v>
      </c>
      <c r="F3356" s="4" t="s">
        <v>119</v>
      </c>
      <c r="G3356" s="4" t="s">
        <v>120</v>
      </c>
      <c r="H3356" s="6" t="s">
        <v>23</v>
      </c>
      <c r="I3356" s="7">
        <v>55</v>
      </c>
      <c r="J3356" s="8">
        <v>300</v>
      </c>
      <c r="K3356" s="9">
        <v>164999.99999999997</v>
      </c>
      <c r="L3356" s="9">
        <v>49499.999999999993</v>
      </c>
      <c r="M3356" s="10">
        <v>0.3</v>
      </c>
      <c r="N3356" s="4" t="s">
        <v>18</v>
      </c>
    </row>
    <row r="3357" spans="2:14" ht="14.25" customHeight="1" x14ac:dyDescent="0.35">
      <c r="B3357" s="4" t="s">
        <v>26</v>
      </c>
      <c r="C3357" s="4">
        <v>1185732</v>
      </c>
      <c r="D3357" s="5">
        <v>44459</v>
      </c>
      <c r="E3357" s="4" t="s">
        <v>15</v>
      </c>
      <c r="F3357" s="4" t="s">
        <v>119</v>
      </c>
      <c r="G3357" s="4" t="s">
        <v>120</v>
      </c>
      <c r="H3357" s="6" t="s">
        <v>17</v>
      </c>
      <c r="I3357" s="7">
        <v>50</v>
      </c>
      <c r="J3357" s="8">
        <v>425</v>
      </c>
      <c r="K3357" s="9">
        <v>212499.99999999997</v>
      </c>
      <c r="L3357" s="9">
        <v>85000</v>
      </c>
      <c r="M3357" s="10">
        <v>0.4</v>
      </c>
      <c r="N3357" s="4" t="s">
        <v>18</v>
      </c>
    </row>
    <row r="3358" spans="2:14"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5">
      <c r="B3361" s="4" t="s">
        <v>26</v>
      </c>
      <c r="C3361" s="4">
        <v>1185732</v>
      </c>
      <c r="D3361" s="5">
        <v>44459</v>
      </c>
      <c r="E3361" s="4" t="s">
        <v>15</v>
      </c>
      <c r="F3361" s="4" t="s">
        <v>119</v>
      </c>
      <c r="G3361" s="4" t="s">
        <v>120</v>
      </c>
      <c r="H3361" s="6" t="s">
        <v>22</v>
      </c>
      <c r="I3361" s="7">
        <v>50</v>
      </c>
      <c r="J3361" s="8">
        <v>100</v>
      </c>
      <c r="K3361" s="9">
        <v>49999.999999999993</v>
      </c>
      <c r="L3361" s="9">
        <v>14999.999999999996</v>
      </c>
      <c r="M3361" s="10">
        <v>0.3</v>
      </c>
      <c r="N3361" s="4" t="s">
        <v>18</v>
      </c>
    </row>
    <row r="3362" spans="2:14" ht="14.25" customHeight="1" x14ac:dyDescent="0.35">
      <c r="B3362" s="4" t="s">
        <v>26</v>
      </c>
      <c r="C3362" s="4">
        <v>1185732</v>
      </c>
      <c r="D3362" s="5">
        <v>44459</v>
      </c>
      <c r="E3362" s="4" t="s">
        <v>15</v>
      </c>
      <c r="F3362" s="4" t="s">
        <v>119</v>
      </c>
      <c r="G3362" s="4" t="s">
        <v>120</v>
      </c>
      <c r="H3362" s="6" t="s">
        <v>23</v>
      </c>
      <c r="I3362" s="7">
        <v>55</v>
      </c>
      <c r="J3362" s="8">
        <v>200</v>
      </c>
      <c r="K3362" s="9">
        <v>109999.99999999999</v>
      </c>
      <c r="L3362" s="9">
        <v>32999.999999999993</v>
      </c>
      <c r="M3362" s="10">
        <v>0.3</v>
      </c>
      <c r="N3362" s="4" t="s">
        <v>18</v>
      </c>
    </row>
    <row r="3363" spans="2:14" ht="14.25" customHeight="1" x14ac:dyDescent="0.35">
      <c r="B3363" s="4" t="s">
        <v>26</v>
      </c>
      <c r="C3363" s="4">
        <v>1185732</v>
      </c>
      <c r="D3363" s="5">
        <v>44491</v>
      </c>
      <c r="E3363" s="4" t="s">
        <v>15</v>
      </c>
      <c r="F3363" s="4" t="s">
        <v>119</v>
      </c>
      <c r="G3363" s="4" t="s">
        <v>120</v>
      </c>
      <c r="H3363" s="6" t="s">
        <v>17</v>
      </c>
      <c r="I3363" s="7">
        <v>55</v>
      </c>
      <c r="J3363" s="8">
        <v>375</v>
      </c>
      <c r="K3363" s="9">
        <v>206249.99999999997</v>
      </c>
      <c r="L3363" s="9">
        <v>82500</v>
      </c>
      <c r="M3363" s="10">
        <v>0.4</v>
      </c>
      <c r="N3363" s="4" t="s">
        <v>18</v>
      </c>
    </row>
    <row r="3364" spans="2:14"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65</v>
      </c>
      <c r="J3368" s="8">
        <v>200</v>
      </c>
      <c r="K3368" s="9">
        <v>129999.99999999997</v>
      </c>
      <c r="L3368" s="9">
        <v>38999.999999999993</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65</v>
      </c>
      <c r="J3374" s="8">
        <v>225</v>
      </c>
      <c r="K3374" s="9">
        <v>146249.99999999997</v>
      </c>
      <c r="L3374" s="9">
        <v>43874.999999999993</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65</v>
      </c>
      <c r="J3380" s="8">
        <v>275</v>
      </c>
      <c r="K3380" s="9">
        <v>178749.99999999997</v>
      </c>
      <c r="L3380" s="9">
        <v>53624.999999999993</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v>
      </c>
      <c r="J3383" s="8">
        <v>325</v>
      </c>
      <c r="K3383" s="9">
        <v>97500.000000000015</v>
      </c>
      <c r="L3383" s="9">
        <v>39000.000000000007</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v>
      </c>
      <c r="J3389" s="8">
        <v>275</v>
      </c>
      <c r="K3389" s="9">
        <v>82500.000000000015</v>
      </c>
      <c r="L3389" s="9">
        <v>33000.000000000007</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v>
      </c>
      <c r="J3395" s="8">
        <v>275</v>
      </c>
      <c r="K3395" s="9">
        <v>82500.000000000015</v>
      </c>
      <c r="L3395" s="9">
        <v>33000.000000000007</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v>
      </c>
      <c r="J3401" s="8">
        <v>225</v>
      </c>
      <c r="K3401" s="9">
        <v>67500.000000000015</v>
      </c>
      <c r="L3401" s="9">
        <v>27000.000000000007</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55</v>
      </c>
      <c r="J3405" s="8">
        <v>570</v>
      </c>
      <c r="K3405" s="9">
        <v>313499.99999999994</v>
      </c>
      <c r="L3405" s="9">
        <v>109724.99999999997</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55</v>
      </c>
      <c r="J3409" s="8">
        <v>275</v>
      </c>
      <c r="K3409" s="9">
        <v>151249.99999999997</v>
      </c>
      <c r="L3409" s="9">
        <v>45374.999999999993</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55</v>
      </c>
      <c r="J3411" s="8">
        <v>650</v>
      </c>
      <c r="K3411" s="9">
        <v>357499.99999999994</v>
      </c>
      <c r="L3411" s="9">
        <v>125124.99999999997</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55</v>
      </c>
      <c r="J3415" s="8">
        <v>300</v>
      </c>
      <c r="K3415" s="9">
        <v>164999.99999999997</v>
      </c>
      <c r="L3415" s="9">
        <v>49499.999999999993</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55</v>
      </c>
      <c r="J3417" s="8">
        <v>675</v>
      </c>
      <c r="K3417" s="9">
        <v>371249.99999999994</v>
      </c>
      <c r="L3417" s="9">
        <v>129937.49999999997</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55</v>
      </c>
      <c r="J3421" s="8">
        <v>325</v>
      </c>
      <c r="K3421" s="9">
        <v>178749.99999999997</v>
      </c>
      <c r="L3421" s="9">
        <v>53624.999999999993</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55</v>
      </c>
      <c r="J3423" s="8">
        <v>650</v>
      </c>
      <c r="K3423" s="9">
        <v>357499.99999999994</v>
      </c>
      <c r="L3423" s="9">
        <v>125124.99999999997</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55</v>
      </c>
      <c r="J3427" s="8">
        <v>225</v>
      </c>
      <c r="K3427" s="9">
        <v>123749.99999999999</v>
      </c>
      <c r="L3427" s="9">
        <v>37124.999999999993</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55</v>
      </c>
      <c r="J3429" s="8">
        <v>525</v>
      </c>
      <c r="K3429" s="9">
        <v>288749.99999999994</v>
      </c>
      <c r="L3429" s="9">
        <v>101062.49999999997</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55</v>
      </c>
      <c r="J3433" s="8">
        <v>200</v>
      </c>
      <c r="K3433" s="9">
        <v>109999.99999999999</v>
      </c>
      <c r="L3433" s="9">
        <v>32999.999999999993</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v>
      </c>
      <c r="J3436" s="8">
        <v>300</v>
      </c>
      <c r="K3436" s="9">
        <v>165000.00000000003</v>
      </c>
      <c r="L3436" s="9">
        <v>57750.000000000007</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v>
      </c>
      <c r="J3437" s="8">
        <v>200</v>
      </c>
      <c r="K3437" s="9">
        <v>110000.00000000001</v>
      </c>
      <c r="L3437" s="9">
        <v>44000.000000000007</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v>
      </c>
      <c r="J3438" s="8">
        <v>175</v>
      </c>
      <c r="K3438" s="9">
        <v>96250.000000000015</v>
      </c>
      <c r="L3438" s="9">
        <v>38500.000000000007</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5">
      <c r="B3442" s="4" t="s">
        <v>34</v>
      </c>
      <c r="C3442" s="4">
        <v>1185732</v>
      </c>
      <c r="D3442" s="5">
        <v>44514</v>
      </c>
      <c r="E3442" s="4" t="s">
        <v>15</v>
      </c>
      <c r="F3442" s="4" t="s">
        <v>121</v>
      </c>
      <c r="G3442" s="4" t="s">
        <v>122</v>
      </c>
      <c r="H3442" s="6" t="s">
        <v>19</v>
      </c>
      <c r="I3442" s="7">
        <v>55</v>
      </c>
      <c r="J3442" s="8">
        <v>325</v>
      </c>
      <c r="K3442" s="9">
        <v>178750.00000000003</v>
      </c>
      <c r="L3442" s="9">
        <v>62562.500000000007</v>
      </c>
      <c r="M3442" s="10">
        <v>0.35</v>
      </c>
      <c r="N3442" s="4" t="s">
        <v>18</v>
      </c>
    </row>
    <row r="3443" spans="2:14" ht="14.25" customHeight="1" x14ac:dyDescent="0.35">
      <c r="B3443" s="4" t="s">
        <v>34</v>
      </c>
      <c r="C3443" s="4">
        <v>1185732</v>
      </c>
      <c r="D3443" s="5">
        <v>44514</v>
      </c>
      <c r="E3443" s="4" t="s">
        <v>15</v>
      </c>
      <c r="F3443" s="4" t="s">
        <v>121</v>
      </c>
      <c r="G3443" s="4" t="s">
        <v>122</v>
      </c>
      <c r="H3443" s="6" t="s">
        <v>20</v>
      </c>
      <c r="I3443" s="7">
        <v>55</v>
      </c>
      <c r="J3443" s="8">
        <v>320</v>
      </c>
      <c r="K3443" s="9">
        <v>176000.00000000003</v>
      </c>
      <c r="L3443" s="9">
        <v>70400.000000000015</v>
      </c>
      <c r="M3443" s="10">
        <v>0.4</v>
      </c>
      <c r="N3443" s="4" t="s">
        <v>18</v>
      </c>
    </row>
    <row r="3444" spans="2:14" ht="14.25" customHeight="1" x14ac:dyDescent="0.35">
      <c r="B3444" s="4" t="s">
        <v>34</v>
      </c>
      <c r="C3444" s="4">
        <v>1185732</v>
      </c>
      <c r="D3444" s="5">
        <v>44514</v>
      </c>
      <c r="E3444" s="4" t="s">
        <v>15</v>
      </c>
      <c r="F3444" s="4" t="s">
        <v>121</v>
      </c>
      <c r="G3444" s="4" t="s">
        <v>122</v>
      </c>
      <c r="H3444" s="6" t="s">
        <v>21</v>
      </c>
      <c r="I3444" s="7">
        <v>55</v>
      </c>
      <c r="J3444" s="8">
        <v>300</v>
      </c>
      <c r="K3444" s="9">
        <v>165000.00000000003</v>
      </c>
      <c r="L3444" s="9">
        <v>66000.000000000015</v>
      </c>
      <c r="M3444" s="10">
        <v>0.4</v>
      </c>
      <c r="N3444" s="4" t="s">
        <v>18</v>
      </c>
    </row>
    <row r="3445" spans="2:14"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5">
      <c r="B3448" s="4" t="s">
        <v>34</v>
      </c>
      <c r="C3448" s="4">
        <v>1185732</v>
      </c>
      <c r="D3448" s="5">
        <v>44543</v>
      </c>
      <c r="E3448" s="4" t="s">
        <v>15</v>
      </c>
      <c r="F3448" s="4" t="s">
        <v>121</v>
      </c>
      <c r="G3448" s="4" t="s">
        <v>122</v>
      </c>
      <c r="H3448" s="6" t="s">
        <v>19</v>
      </c>
      <c r="I3448" s="7">
        <v>55</v>
      </c>
      <c r="J3448" s="8">
        <v>400</v>
      </c>
      <c r="K3448" s="9">
        <v>220000.00000000003</v>
      </c>
      <c r="L3448" s="9">
        <v>77000</v>
      </c>
      <c r="M3448" s="10">
        <v>0.35</v>
      </c>
      <c r="N3448" s="4" t="s">
        <v>18</v>
      </c>
    </row>
    <row r="3449" spans="2:14" ht="14.25" customHeight="1" x14ac:dyDescent="0.35">
      <c r="B3449" s="4" t="s">
        <v>34</v>
      </c>
      <c r="C3449" s="4">
        <v>1185732</v>
      </c>
      <c r="D3449" s="5">
        <v>44543</v>
      </c>
      <c r="E3449" s="4" t="s">
        <v>15</v>
      </c>
      <c r="F3449" s="4" t="s">
        <v>121</v>
      </c>
      <c r="G3449" s="4" t="s">
        <v>122</v>
      </c>
      <c r="H3449" s="6" t="s">
        <v>20</v>
      </c>
      <c r="I3449" s="7">
        <v>55</v>
      </c>
      <c r="J3449" s="8">
        <v>375</v>
      </c>
      <c r="K3449" s="9">
        <v>206250.00000000003</v>
      </c>
      <c r="L3449" s="9">
        <v>82500.000000000015</v>
      </c>
      <c r="M3449" s="10">
        <v>0.4</v>
      </c>
      <c r="N3449" s="4" t="s">
        <v>18</v>
      </c>
    </row>
    <row r="3450" spans="2:14" ht="14.25" customHeight="1" x14ac:dyDescent="0.35">
      <c r="B3450" s="4" t="s">
        <v>34</v>
      </c>
      <c r="C3450" s="4">
        <v>1185732</v>
      </c>
      <c r="D3450" s="5">
        <v>44543</v>
      </c>
      <c r="E3450" s="4" t="s">
        <v>15</v>
      </c>
      <c r="F3450" s="4" t="s">
        <v>121</v>
      </c>
      <c r="G3450" s="4" t="s">
        <v>122</v>
      </c>
      <c r="H3450" s="6" t="s">
        <v>21</v>
      </c>
      <c r="I3450" s="7">
        <v>55</v>
      </c>
      <c r="J3450" s="8">
        <v>325</v>
      </c>
      <c r="K3450" s="9">
        <v>178750.00000000003</v>
      </c>
      <c r="L3450" s="9">
        <v>71500.000000000015</v>
      </c>
      <c r="M3450" s="10">
        <v>0.4</v>
      </c>
      <c r="N3450" s="4" t="s">
        <v>18</v>
      </c>
    </row>
    <row r="3451" spans="2:14"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5">
      <c r="B3455" s="4" t="s">
        <v>34</v>
      </c>
      <c r="C3455" s="4">
        <v>1185732</v>
      </c>
      <c r="D3455" s="5">
        <v>44206</v>
      </c>
      <c r="E3455" s="4" t="s">
        <v>15</v>
      </c>
      <c r="F3455" s="4" t="s">
        <v>121</v>
      </c>
      <c r="G3455" s="4" t="s">
        <v>122</v>
      </c>
      <c r="H3455" s="6" t="s">
        <v>20</v>
      </c>
      <c r="I3455" s="7">
        <v>25</v>
      </c>
      <c r="J3455" s="8">
        <v>275</v>
      </c>
      <c r="K3455" s="9">
        <v>68750.000000000015</v>
      </c>
      <c r="L3455" s="9">
        <v>27500.000000000007</v>
      </c>
      <c r="M3455" s="10">
        <v>0.4</v>
      </c>
      <c r="N3455" s="4" t="s">
        <v>18</v>
      </c>
    </row>
    <row r="3456" spans="2:14"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5">
      <c r="B3461" s="4" t="s">
        <v>34</v>
      </c>
      <c r="C3461" s="4">
        <v>1185732</v>
      </c>
      <c r="D3461" s="5">
        <v>44235</v>
      </c>
      <c r="E3461" s="4" t="s">
        <v>15</v>
      </c>
      <c r="F3461" s="4" t="s">
        <v>121</v>
      </c>
      <c r="G3461" s="4" t="s">
        <v>122</v>
      </c>
      <c r="H3461" s="6" t="s">
        <v>20</v>
      </c>
      <c r="I3461" s="7">
        <v>25</v>
      </c>
      <c r="J3461" s="8">
        <v>225</v>
      </c>
      <c r="K3461" s="9">
        <v>56250.000000000015</v>
      </c>
      <c r="L3461" s="9">
        <v>22500.000000000007</v>
      </c>
      <c r="M3461" s="10">
        <v>0.4</v>
      </c>
      <c r="N3461" s="4" t="s">
        <v>18</v>
      </c>
    </row>
    <row r="3462" spans="2:14"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5">
      <c r="B3467" s="4" t="s">
        <v>34</v>
      </c>
      <c r="C3467" s="4">
        <v>1185732</v>
      </c>
      <c r="D3467" s="5">
        <v>44261</v>
      </c>
      <c r="E3467" s="4" t="s">
        <v>15</v>
      </c>
      <c r="F3467" s="4" t="s">
        <v>123</v>
      </c>
      <c r="G3467" s="4" t="s">
        <v>124</v>
      </c>
      <c r="H3467" s="6" t="s">
        <v>20</v>
      </c>
      <c r="I3467" s="7">
        <v>25</v>
      </c>
      <c r="J3467" s="8">
        <v>225</v>
      </c>
      <c r="K3467" s="9">
        <v>56250.000000000015</v>
      </c>
      <c r="L3467" s="9">
        <v>22500.000000000007</v>
      </c>
      <c r="M3467" s="10">
        <v>0.4</v>
      </c>
      <c r="N3467" s="4" t="s">
        <v>18</v>
      </c>
    </row>
    <row r="3468" spans="2:14"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5">
      <c r="B3473" s="4" t="s">
        <v>34</v>
      </c>
      <c r="C3473" s="4">
        <v>1185732</v>
      </c>
      <c r="D3473" s="5">
        <v>44293</v>
      </c>
      <c r="E3473" s="4" t="s">
        <v>15</v>
      </c>
      <c r="F3473" s="4" t="s">
        <v>123</v>
      </c>
      <c r="G3473" s="4" t="s">
        <v>124</v>
      </c>
      <c r="H3473" s="6" t="s">
        <v>20</v>
      </c>
      <c r="I3473" s="7">
        <v>25</v>
      </c>
      <c r="J3473" s="8">
        <v>175</v>
      </c>
      <c r="K3473" s="9">
        <v>43750.000000000015</v>
      </c>
      <c r="L3473" s="9">
        <v>17500.000000000007</v>
      </c>
      <c r="M3473" s="10">
        <v>0.4</v>
      </c>
      <c r="N3473" s="4" t="s">
        <v>18</v>
      </c>
    </row>
    <row r="3474" spans="2:14"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5">
      <c r="B3477" s="4" t="s">
        <v>34</v>
      </c>
      <c r="C3477" s="4">
        <v>1185732</v>
      </c>
      <c r="D3477" s="5">
        <v>44322</v>
      </c>
      <c r="E3477" s="4" t="s">
        <v>15</v>
      </c>
      <c r="F3477" s="4" t="s">
        <v>123</v>
      </c>
      <c r="G3477" s="4" t="s">
        <v>124</v>
      </c>
      <c r="H3477" s="6" t="s">
        <v>17</v>
      </c>
      <c r="I3477" s="7">
        <v>50</v>
      </c>
      <c r="J3477" s="8">
        <v>520</v>
      </c>
      <c r="K3477" s="9">
        <v>259999.99999999997</v>
      </c>
      <c r="L3477" s="9">
        <v>90999.999999999985</v>
      </c>
      <c r="M3477" s="10">
        <v>0.35</v>
      </c>
      <c r="N3477" s="4" t="s">
        <v>18</v>
      </c>
    </row>
    <row r="3478" spans="2:14"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5">
      <c r="B3481" s="4" t="s">
        <v>34</v>
      </c>
      <c r="C3481" s="4">
        <v>1185732</v>
      </c>
      <c r="D3481" s="5">
        <v>44322</v>
      </c>
      <c r="E3481" s="4" t="s">
        <v>15</v>
      </c>
      <c r="F3481" s="4" t="s">
        <v>123</v>
      </c>
      <c r="G3481" s="4" t="s">
        <v>124</v>
      </c>
      <c r="H3481" s="6" t="s">
        <v>22</v>
      </c>
      <c r="I3481" s="7">
        <v>50</v>
      </c>
      <c r="J3481" s="8">
        <v>225</v>
      </c>
      <c r="K3481" s="9">
        <v>112499.99999999999</v>
      </c>
      <c r="L3481" s="9">
        <v>33749.999999999993</v>
      </c>
      <c r="M3481" s="10">
        <v>0.3</v>
      </c>
      <c r="N3481" s="4" t="s">
        <v>18</v>
      </c>
    </row>
    <row r="3482" spans="2:14" ht="14.25" customHeight="1" x14ac:dyDescent="0.35">
      <c r="B3482" s="4" t="s">
        <v>34</v>
      </c>
      <c r="C3482" s="4">
        <v>1185732</v>
      </c>
      <c r="D3482" s="5">
        <v>44322</v>
      </c>
      <c r="E3482" s="4" t="s">
        <v>15</v>
      </c>
      <c r="F3482" s="4" t="s">
        <v>123</v>
      </c>
      <c r="G3482" s="4" t="s">
        <v>124</v>
      </c>
      <c r="H3482" s="6" t="s">
        <v>23</v>
      </c>
      <c r="I3482" s="7">
        <v>55</v>
      </c>
      <c r="J3482" s="8">
        <v>350</v>
      </c>
      <c r="K3482" s="9">
        <v>192499.99999999997</v>
      </c>
      <c r="L3482" s="9">
        <v>76999.999999999985</v>
      </c>
      <c r="M3482" s="10">
        <v>0.4</v>
      </c>
      <c r="N3482" s="4" t="s">
        <v>18</v>
      </c>
    </row>
    <row r="3483" spans="2:14" ht="14.25" customHeight="1" x14ac:dyDescent="0.35">
      <c r="B3483" s="4" t="s">
        <v>34</v>
      </c>
      <c r="C3483" s="4">
        <v>1185732</v>
      </c>
      <c r="D3483" s="5">
        <v>44355</v>
      </c>
      <c r="E3483" s="4" t="s">
        <v>15</v>
      </c>
      <c r="F3483" s="4" t="s">
        <v>123</v>
      </c>
      <c r="G3483" s="4" t="s">
        <v>124</v>
      </c>
      <c r="H3483" s="6" t="s">
        <v>17</v>
      </c>
      <c r="I3483" s="7">
        <v>50</v>
      </c>
      <c r="J3483" s="8">
        <v>600</v>
      </c>
      <c r="K3483" s="9">
        <v>299999.99999999994</v>
      </c>
      <c r="L3483" s="9">
        <v>104999.99999999997</v>
      </c>
      <c r="M3483" s="10">
        <v>0.35</v>
      </c>
      <c r="N3483" s="4" t="s">
        <v>18</v>
      </c>
    </row>
    <row r="3484" spans="2:14"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5">
      <c r="B3487" s="4" t="s">
        <v>34</v>
      </c>
      <c r="C3487" s="4">
        <v>1185732</v>
      </c>
      <c r="D3487" s="5">
        <v>44355</v>
      </c>
      <c r="E3487" s="4" t="s">
        <v>15</v>
      </c>
      <c r="F3487" s="4" t="s">
        <v>123</v>
      </c>
      <c r="G3487" s="4" t="s">
        <v>124</v>
      </c>
      <c r="H3487" s="6" t="s">
        <v>22</v>
      </c>
      <c r="I3487" s="7">
        <v>50</v>
      </c>
      <c r="J3487" s="8">
        <v>250</v>
      </c>
      <c r="K3487" s="9">
        <v>124999.99999999999</v>
      </c>
      <c r="L3487" s="9">
        <v>37499.999999999993</v>
      </c>
      <c r="M3487" s="10">
        <v>0.3</v>
      </c>
      <c r="N3487" s="4" t="s">
        <v>18</v>
      </c>
    </row>
    <row r="3488" spans="2:14" ht="14.25" customHeight="1" x14ac:dyDescent="0.35">
      <c r="B3488" s="4" t="s">
        <v>34</v>
      </c>
      <c r="C3488" s="4">
        <v>1185732</v>
      </c>
      <c r="D3488" s="5">
        <v>44355</v>
      </c>
      <c r="E3488" s="4" t="s">
        <v>15</v>
      </c>
      <c r="F3488" s="4" t="s">
        <v>123</v>
      </c>
      <c r="G3488" s="4" t="s">
        <v>124</v>
      </c>
      <c r="H3488" s="6" t="s">
        <v>23</v>
      </c>
      <c r="I3488" s="7">
        <v>55</v>
      </c>
      <c r="J3488" s="8">
        <v>400</v>
      </c>
      <c r="K3488" s="9">
        <v>219999.99999999997</v>
      </c>
      <c r="L3488" s="9">
        <v>88000</v>
      </c>
      <c r="M3488" s="10">
        <v>0.4</v>
      </c>
      <c r="N3488" s="4" t="s">
        <v>18</v>
      </c>
    </row>
    <row r="3489" spans="2:14" ht="14.25" customHeight="1" x14ac:dyDescent="0.35">
      <c r="B3489" s="4" t="s">
        <v>34</v>
      </c>
      <c r="C3489" s="4">
        <v>1185732</v>
      </c>
      <c r="D3489" s="5">
        <v>44383</v>
      </c>
      <c r="E3489" s="4" t="s">
        <v>15</v>
      </c>
      <c r="F3489" s="4" t="s">
        <v>123</v>
      </c>
      <c r="G3489" s="4" t="s">
        <v>124</v>
      </c>
      <c r="H3489" s="6" t="s">
        <v>17</v>
      </c>
      <c r="I3489" s="7">
        <v>50</v>
      </c>
      <c r="J3489" s="8">
        <v>625</v>
      </c>
      <c r="K3489" s="9">
        <v>312499.99999999994</v>
      </c>
      <c r="L3489" s="9">
        <v>109374.99999999997</v>
      </c>
      <c r="M3489" s="10">
        <v>0.35</v>
      </c>
      <c r="N3489" s="4" t="s">
        <v>18</v>
      </c>
    </row>
    <row r="3490" spans="2:14"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5">
      <c r="B3493" s="4" t="s">
        <v>34</v>
      </c>
      <c r="C3493" s="4">
        <v>1185732</v>
      </c>
      <c r="D3493" s="5">
        <v>44383</v>
      </c>
      <c r="E3493" s="4" t="s">
        <v>15</v>
      </c>
      <c r="F3493" s="4" t="s">
        <v>123</v>
      </c>
      <c r="G3493" s="4" t="s">
        <v>124</v>
      </c>
      <c r="H3493" s="6" t="s">
        <v>22</v>
      </c>
      <c r="I3493" s="7">
        <v>50</v>
      </c>
      <c r="J3493" s="8">
        <v>275</v>
      </c>
      <c r="K3493" s="9">
        <v>137499.99999999997</v>
      </c>
      <c r="L3493" s="9">
        <v>41249.999999999993</v>
      </c>
      <c r="M3493" s="10">
        <v>0.3</v>
      </c>
      <c r="N3493" s="4" t="s">
        <v>18</v>
      </c>
    </row>
    <row r="3494" spans="2:14" ht="14.25" customHeight="1" x14ac:dyDescent="0.35">
      <c r="B3494" s="4" t="s">
        <v>34</v>
      </c>
      <c r="C3494" s="4">
        <v>1185732</v>
      </c>
      <c r="D3494" s="5">
        <v>44383</v>
      </c>
      <c r="E3494" s="4" t="s">
        <v>15</v>
      </c>
      <c r="F3494" s="4" t="s">
        <v>123</v>
      </c>
      <c r="G3494" s="4" t="s">
        <v>124</v>
      </c>
      <c r="H3494" s="6" t="s">
        <v>23</v>
      </c>
      <c r="I3494" s="7">
        <v>55</v>
      </c>
      <c r="J3494" s="8">
        <v>450</v>
      </c>
      <c r="K3494" s="9">
        <v>247499.99999999997</v>
      </c>
      <c r="L3494" s="9">
        <v>99000</v>
      </c>
      <c r="M3494" s="10">
        <v>0.4</v>
      </c>
      <c r="N3494" s="4" t="s">
        <v>18</v>
      </c>
    </row>
    <row r="3495" spans="2:14" ht="14.25" customHeight="1" x14ac:dyDescent="0.35">
      <c r="B3495" s="4" t="s">
        <v>34</v>
      </c>
      <c r="C3495" s="4">
        <v>1185732</v>
      </c>
      <c r="D3495" s="5">
        <v>44415</v>
      </c>
      <c r="E3495" s="4" t="s">
        <v>15</v>
      </c>
      <c r="F3495" s="4" t="s">
        <v>123</v>
      </c>
      <c r="G3495" s="4" t="s">
        <v>124</v>
      </c>
      <c r="H3495" s="6" t="s">
        <v>17</v>
      </c>
      <c r="I3495" s="7">
        <v>50</v>
      </c>
      <c r="J3495" s="8">
        <v>600</v>
      </c>
      <c r="K3495" s="9">
        <v>299999.99999999994</v>
      </c>
      <c r="L3495" s="9">
        <v>104999.99999999997</v>
      </c>
      <c r="M3495" s="10">
        <v>0.35</v>
      </c>
      <c r="N3495" s="4" t="s">
        <v>18</v>
      </c>
    </row>
    <row r="3496" spans="2:14"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5">
      <c r="B3499" s="4" t="s">
        <v>34</v>
      </c>
      <c r="C3499" s="4">
        <v>1185732</v>
      </c>
      <c r="D3499" s="5">
        <v>44415</v>
      </c>
      <c r="E3499" s="4" t="s">
        <v>15</v>
      </c>
      <c r="F3499" s="4" t="s">
        <v>123</v>
      </c>
      <c r="G3499" s="4" t="s">
        <v>124</v>
      </c>
      <c r="H3499" s="6" t="s">
        <v>22</v>
      </c>
      <c r="I3499" s="7">
        <v>50</v>
      </c>
      <c r="J3499" s="8">
        <v>175</v>
      </c>
      <c r="K3499" s="9">
        <v>87499.999999999985</v>
      </c>
      <c r="L3499" s="9">
        <v>26249.999999999996</v>
      </c>
      <c r="M3499" s="10">
        <v>0.3</v>
      </c>
      <c r="N3499" s="4" t="s">
        <v>18</v>
      </c>
    </row>
    <row r="3500" spans="2:14" ht="14.25" customHeight="1" x14ac:dyDescent="0.35">
      <c r="B3500" s="4" t="s">
        <v>34</v>
      </c>
      <c r="C3500" s="4">
        <v>1185732</v>
      </c>
      <c r="D3500" s="5">
        <v>44415</v>
      </c>
      <c r="E3500" s="4" t="s">
        <v>15</v>
      </c>
      <c r="F3500" s="4" t="s">
        <v>123</v>
      </c>
      <c r="G3500" s="4" t="s">
        <v>124</v>
      </c>
      <c r="H3500" s="6" t="s">
        <v>23</v>
      </c>
      <c r="I3500" s="7">
        <v>55</v>
      </c>
      <c r="J3500" s="8">
        <v>350</v>
      </c>
      <c r="K3500" s="9">
        <v>192499.99999999997</v>
      </c>
      <c r="L3500" s="9">
        <v>76999.999999999985</v>
      </c>
      <c r="M3500" s="10">
        <v>0.4</v>
      </c>
      <c r="N3500" s="4" t="s">
        <v>18</v>
      </c>
    </row>
    <row r="3501" spans="2:14" ht="14.25" customHeight="1" x14ac:dyDescent="0.35">
      <c r="B3501" s="4" t="s">
        <v>34</v>
      </c>
      <c r="C3501" s="4">
        <v>1185732</v>
      </c>
      <c r="D3501" s="5">
        <v>44445</v>
      </c>
      <c r="E3501" s="4" t="s">
        <v>15</v>
      </c>
      <c r="F3501" s="4" t="s">
        <v>123</v>
      </c>
      <c r="G3501" s="4" t="s">
        <v>124</v>
      </c>
      <c r="H3501" s="6" t="s">
        <v>17</v>
      </c>
      <c r="I3501" s="7">
        <v>50</v>
      </c>
      <c r="J3501" s="8">
        <v>475</v>
      </c>
      <c r="K3501" s="9">
        <v>237499.99999999997</v>
      </c>
      <c r="L3501" s="9">
        <v>83124.999999999985</v>
      </c>
      <c r="M3501" s="10">
        <v>0.35</v>
      </c>
      <c r="N3501" s="4" t="s">
        <v>18</v>
      </c>
    </row>
    <row r="3502" spans="2:14"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5">
      <c r="B3505" s="4" t="s">
        <v>34</v>
      </c>
      <c r="C3505" s="4">
        <v>1185732</v>
      </c>
      <c r="D3505" s="5">
        <v>44445</v>
      </c>
      <c r="E3505" s="4" t="s">
        <v>15</v>
      </c>
      <c r="F3505" s="4" t="s">
        <v>123</v>
      </c>
      <c r="G3505" s="4" t="s">
        <v>124</v>
      </c>
      <c r="H3505" s="6" t="s">
        <v>22</v>
      </c>
      <c r="I3505" s="7">
        <v>50</v>
      </c>
      <c r="J3505" s="8">
        <v>150</v>
      </c>
      <c r="K3505" s="9">
        <v>74999.999999999985</v>
      </c>
      <c r="L3505" s="9">
        <v>22499.999999999996</v>
      </c>
      <c r="M3505" s="10">
        <v>0.3</v>
      </c>
      <c r="N3505" s="4" t="s">
        <v>18</v>
      </c>
    </row>
    <row r="3506" spans="2:14" ht="14.25" customHeight="1" x14ac:dyDescent="0.35">
      <c r="B3506" s="4" t="s">
        <v>34</v>
      </c>
      <c r="C3506" s="4">
        <v>1185732</v>
      </c>
      <c r="D3506" s="5">
        <v>44445</v>
      </c>
      <c r="E3506" s="4" t="s">
        <v>15</v>
      </c>
      <c r="F3506" s="4" t="s">
        <v>123</v>
      </c>
      <c r="G3506" s="4" t="s">
        <v>124</v>
      </c>
      <c r="H3506" s="6" t="s">
        <v>23</v>
      </c>
      <c r="I3506" s="7">
        <v>55</v>
      </c>
      <c r="J3506" s="8">
        <v>250</v>
      </c>
      <c r="K3506" s="9">
        <v>137499.99999999997</v>
      </c>
      <c r="L3506" s="9">
        <v>54999.999999999993</v>
      </c>
      <c r="M3506" s="10">
        <v>0.4</v>
      </c>
      <c r="N3506" s="4" t="s">
        <v>18</v>
      </c>
    </row>
    <row r="3507" spans="2:14" ht="14.25" customHeight="1" x14ac:dyDescent="0.35">
      <c r="B3507" s="4" t="s">
        <v>34</v>
      </c>
      <c r="C3507" s="4">
        <v>1185732</v>
      </c>
      <c r="D3507" s="5">
        <v>44477</v>
      </c>
      <c r="E3507" s="4" t="s">
        <v>15</v>
      </c>
      <c r="F3507" s="4" t="s">
        <v>123</v>
      </c>
      <c r="G3507" s="4" t="s">
        <v>124</v>
      </c>
      <c r="H3507" s="6" t="s">
        <v>17</v>
      </c>
      <c r="I3507" s="7">
        <v>55</v>
      </c>
      <c r="J3507" s="8">
        <v>425</v>
      </c>
      <c r="K3507" s="9">
        <v>233749.99999999997</v>
      </c>
      <c r="L3507" s="9">
        <v>81812.499999999985</v>
      </c>
      <c r="M3507" s="10">
        <v>0.35</v>
      </c>
      <c r="N3507" s="4" t="s">
        <v>18</v>
      </c>
    </row>
    <row r="3508" spans="2:14"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5">
      <c r="B3512" s="4" t="s">
        <v>26</v>
      </c>
      <c r="C3512" s="4">
        <v>1185732</v>
      </c>
      <c r="D3512" s="5">
        <v>44477</v>
      </c>
      <c r="E3512" s="4" t="s">
        <v>15</v>
      </c>
      <c r="F3512" s="4" t="s">
        <v>123</v>
      </c>
      <c r="G3512" s="4" t="s">
        <v>124</v>
      </c>
      <c r="H3512" s="6" t="s">
        <v>23</v>
      </c>
      <c r="I3512" s="7">
        <v>65</v>
      </c>
      <c r="J3512" s="8">
        <v>250</v>
      </c>
      <c r="K3512" s="9">
        <v>162499.99999999997</v>
      </c>
      <c r="L3512" s="9">
        <v>64999.999999999993</v>
      </c>
      <c r="M3512" s="10">
        <v>0.4</v>
      </c>
      <c r="N3512" s="4" t="s">
        <v>18</v>
      </c>
    </row>
    <row r="3513" spans="2:14"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5">
      <c r="B3518" s="4" t="s">
        <v>26</v>
      </c>
      <c r="C3518" s="4">
        <v>1185732</v>
      </c>
      <c r="D3518" s="5">
        <v>44507</v>
      </c>
      <c r="E3518" s="4" t="s">
        <v>15</v>
      </c>
      <c r="F3518" s="4" t="s">
        <v>123</v>
      </c>
      <c r="G3518" s="4" t="s">
        <v>124</v>
      </c>
      <c r="H3518" s="6" t="s">
        <v>23</v>
      </c>
      <c r="I3518" s="7">
        <v>65</v>
      </c>
      <c r="J3518" s="8">
        <v>325</v>
      </c>
      <c r="K3518" s="9">
        <v>211249.99999999994</v>
      </c>
      <c r="L3518" s="9">
        <v>84499.999999999985</v>
      </c>
      <c r="M3518" s="10">
        <v>0.4</v>
      </c>
      <c r="N3518" s="4" t="s">
        <v>18</v>
      </c>
    </row>
    <row r="3519" spans="2:14"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5">
      <c r="B3524" s="4" t="s">
        <v>26</v>
      </c>
      <c r="C3524" s="4">
        <v>1185732</v>
      </c>
      <c r="D3524" s="5">
        <v>44536</v>
      </c>
      <c r="E3524" s="4" t="s">
        <v>15</v>
      </c>
      <c r="F3524" s="4" t="s">
        <v>123</v>
      </c>
      <c r="G3524" s="4" t="s">
        <v>124</v>
      </c>
      <c r="H3524" s="6" t="s">
        <v>23</v>
      </c>
      <c r="I3524" s="7">
        <v>65</v>
      </c>
      <c r="J3524" s="8">
        <v>375</v>
      </c>
      <c r="K3524" s="9">
        <v>243749.99999999994</v>
      </c>
      <c r="L3524" s="9">
        <v>97499.999999999985</v>
      </c>
      <c r="M3524" s="10">
        <v>0.4</v>
      </c>
      <c r="N3524" s="4" t="s">
        <v>18</v>
      </c>
    </row>
    <row r="3525" spans="2:14"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5">
      <c r="B3527" s="4" t="s">
        <v>26</v>
      </c>
      <c r="C3527" s="4">
        <v>1185732</v>
      </c>
      <c r="D3527" s="5">
        <v>44203</v>
      </c>
      <c r="E3527" s="4" t="s">
        <v>15</v>
      </c>
      <c r="F3527" s="4" t="s">
        <v>123</v>
      </c>
      <c r="G3527" s="4" t="s">
        <v>124</v>
      </c>
      <c r="H3527" s="6" t="s">
        <v>20</v>
      </c>
      <c r="I3527" s="7">
        <v>30</v>
      </c>
      <c r="J3527" s="8">
        <v>300</v>
      </c>
      <c r="K3527" s="9">
        <v>90000.000000000015</v>
      </c>
      <c r="L3527" s="9">
        <v>27000.000000000004</v>
      </c>
      <c r="M3527" s="10">
        <v>0.3</v>
      </c>
      <c r="N3527" s="4" t="s">
        <v>18</v>
      </c>
    </row>
    <row r="3528" spans="2:14"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5">
      <c r="B3533" s="4" t="s">
        <v>26</v>
      </c>
      <c r="C3533" s="4">
        <v>1185732</v>
      </c>
      <c r="D3533" s="5">
        <v>44232</v>
      </c>
      <c r="E3533" s="4" t="s">
        <v>15</v>
      </c>
      <c r="F3533" s="4" t="s">
        <v>123</v>
      </c>
      <c r="G3533" s="4" t="s">
        <v>124</v>
      </c>
      <c r="H3533" s="6" t="s">
        <v>20</v>
      </c>
      <c r="I3533" s="7">
        <v>30</v>
      </c>
      <c r="J3533" s="8">
        <v>250</v>
      </c>
      <c r="K3533" s="9">
        <v>75000.000000000015</v>
      </c>
      <c r="L3533" s="9">
        <v>22500.000000000004</v>
      </c>
      <c r="M3533" s="10">
        <v>0.3</v>
      </c>
      <c r="N3533" s="4" t="s">
        <v>18</v>
      </c>
    </row>
    <row r="3534" spans="2:14"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5">
      <c r="B3539" s="4" t="s">
        <v>26</v>
      </c>
      <c r="C3539" s="4">
        <v>1185732</v>
      </c>
      <c r="D3539" s="5">
        <v>44258</v>
      </c>
      <c r="E3539" s="4" t="s">
        <v>15</v>
      </c>
      <c r="F3539" s="4" t="s">
        <v>125</v>
      </c>
      <c r="G3539" s="4" t="s">
        <v>126</v>
      </c>
      <c r="H3539" s="6" t="s">
        <v>20</v>
      </c>
      <c r="I3539" s="7">
        <v>30</v>
      </c>
      <c r="J3539" s="8">
        <v>250</v>
      </c>
      <c r="K3539" s="9">
        <v>75000.000000000015</v>
      </c>
      <c r="L3539" s="9">
        <v>22500.000000000004</v>
      </c>
      <c r="M3539" s="10">
        <v>0.3</v>
      </c>
      <c r="N3539" s="4" t="s">
        <v>18</v>
      </c>
    </row>
    <row r="3540" spans="2:14"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5">
      <c r="B3545" s="4" t="s">
        <v>26</v>
      </c>
      <c r="C3545" s="4">
        <v>1185732</v>
      </c>
      <c r="D3545" s="5">
        <v>44290</v>
      </c>
      <c r="E3545" s="4" t="s">
        <v>15</v>
      </c>
      <c r="F3545" s="4" t="s">
        <v>125</v>
      </c>
      <c r="G3545" s="4" t="s">
        <v>126</v>
      </c>
      <c r="H3545" s="6" t="s">
        <v>20</v>
      </c>
      <c r="I3545" s="7">
        <v>30</v>
      </c>
      <c r="J3545" s="8">
        <v>200</v>
      </c>
      <c r="K3545" s="9">
        <v>60000.000000000007</v>
      </c>
      <c r="L3545" s="9">
        <v>18000</v>
      </c>
      <c r="M3545" s="10">
        <v>0.3</v>
      </c>
      <c r="N3545" s="4" t="s">
        <v>18</v>
      </c>
    </row>
    <row r="3546" spans="2:14"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5">
      <c r="B3549" s="4" t="s">
        <v>26</v>
      </c>
      <c r="C3549" s="4">
        <v>1185732</v>
      </c>
      <c r="D3549" s="5">
        <v>44319</v>
      </c>
      <c r="E3549" s="4" t="s">
        <v>15</v>
      </c>
      <c r="F3549" s="4" t="s">
        <v>125</v>
      </c>
      <c r="G3549" s="4" t="s">
        <v>126</v>
      </c>
      <c r="H3549" s="6" t="s">
        <v>17</v>
      </c>
      <c r="I3549" s="7">
        <v>55</v>
      </c>
      <c r="J3549" s="8">
        <v>545</v>
      </c>
      <c r="K3549" s="9">
        <v>299749.99999999994</v>
      </c>
      <c r="L3549" s="9">
        <v>119899.99999999999</v>
      </c>
      <c r="M3549" s="10">
        <v>0.4</v>
      </c>
      <c r="N3549" s="4" t="s">
        <v>18</v>
      </c>
    </row>
    <row r="3550" spans="2:14"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5">
      <c r="B3553" s="4" t="s">
        <v>26</v>
      </c>
      <c r="C3553" s="4">
        <v>1185732</v>
      </c>
      <c r="D3553" s="5">
        <v>44319</v>
      </c>
      <c r="E3553" s="4" t="s">
        <v>15</v>
      </c>
      <c r="F3553" s="4" t="s">
        <v>125</v>
      </c>
      <c r="G3553" s="4" t="s">
        <v>126</v>
      </c>
      <c r="H3553" s="6" t="s">
        <v>22</v>
      </c>
      <c r="I3553" s="7">
        <v>55</v>
      </c>
      <c r="J3553" s="8">
        <v>250</v>
      </c>
      <c r="K3553" s="9">
        <v>137499.99999999997</v>
      </c>
      <c r="L3553" s="9">
        <v>41249.999999999993</v>
      </c>
      <c r="M3553" s="10">
        <v>0.3</v>
      </c>
      <c r="N3553" s="4" t="s">
        <v>18</v>
      </c>
    </row>
    <row r="3554" spans="2:14"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5">
      <c r="B3555" s="4" t="s">
        <v>26</v>
      </c>
      <c r="C3555" s="4">
        <v>1185732</v>
      </c>
      <c r="D3555" s="5">
        <v>44352</v>
      </c>
      <c r="E3555" s="4" t="s">
        <v>15</v>
      </c>
      <c r="F3555" s="4" t="s">
        <v>125</v>
      </c>
      <c r="G3555" s="4" t="s">
        <v>126</v>
      </c>
      <c r="H3555" s="6" t="s">
        <v>17</v>
      </c>
      <c r="I3555" s="7">
        <v>55</v>
      </c>
      <c r="J3555" s="8">
        <v>625</v>
      </c>
      <c r="K3555" s="9">
        <v>343749.99999999994</v>
      </c>
      <c r="L3555" s="9">
        <v>137499.99999999997</v>
      </c>
      <c r="M3555" s="10">
        <v>0.4</v>
      </c>
      <c r="N3555" s="4" t="s">
        <v>18</v>
      </c>
    </row>
    <row r="3556" spans="2:14"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5">
      <c r="B3559" s="4" t="s">
        <v>26</v>
      </c>
      <c r="C3559" s="4">
        <v>1185732</v>
      </c>
      <c r="D3559" s="5">
        <v>44352</v>
      </c>
      <c r="E3559" s="4" t="s">
        <v>15</v>
      </c>
      <c r="F3559" s="4" t="s">
        <v>125</v>
      </c>
      <c r="G3559" s="4" t="s">
        <v>126</v>
      </c>
      <c r="H3559" s="6" t="s">
        <v>22</v>
      </c>
      <c r="I3559" s="7">
        <v>55</v>
      </c>
      <c r="J3559" s="8">
        <v>275</v>
      </c>
      <c r="K3559" s="9">
        <v>151249.99999999997</v>
      </c>
      <c r="L3559" s="9">
        <v>45374.999999999993</v>
      </c>
      <c r="M3559" s="10">
        <v>0.3</v>
      </c>
      <c r="N3559" s="4" t="s">
        <v>18</v>
      </c>
    </row>
    <row r="3560" spans="2:14"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5">
      <c r="B3561" s="4" t="s">
        <v>26</v>
      </c>
      <c r="C3561" s="4">
        <v>1185732</v>
      </c>
      <c r="D3561" s="5">
        <v>44380</v>
      </c>
      <c r="E3561" s="4" t="s">
        <v>15</v>
      </c>
      <c r="F3561" s="4" t="s">
        <v>125</v>
      </c>
      <c r="G3561" s="4" t="s">
        <v>126</v>
      </c>
      <c r="H3561" s="6" t="s">
        <v>17</v>
      </c>
      <c r="I3561" s="7">
        <v>55</v>
      </c>
      <c r="J3561" s="8">
        <v>650</v>
      </c>
      <c r="K3561" s="9">
        <v>357499.99999999994</v>
      </c>
      <c r="L3561" s="9">
        <v>142999.99999999997</v>
      </c>
      <c r="M3561" s="10">
        <v>0.4</v>
      </c>
      <c r="N3561" s="4" t="s">
        <v>18</v>
      </c>
    </row>
    <row r="3562" spans="2:14"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5">
      <c r="B3565" s="4" t="s">
        <v>26</v>
      </c>
      <c r="C3565" s="4">
        <v>1185732</v>
      </c>
      <c r="D3565" s="5">
        <v>44380</v>
      </c>
      <c r="E3565" s="4" t="s">
        <v>15</v>
      </c>
      <c r="F3565" s="4" t="s">
        <v>125</v>
      </c>
      <c r="G3565" s="4" t="s">
        <v>126</v>
      </c>
      <c r="H3565" s="6" t="s">
        <v>22</v>
      </c>
      <c r="I3565" s="7">
        <v>55</v>
      </c>
      <c r="J3565" s="8">
        <v>300</v>
      </c>
      <c r="K3565" s="9">
        <v>164999.99999999997</v>
      </c>
      <c r="L3565" s="9">
        <v>49499.999999999993</v>
      </c>
      <c r="M3565" s="10">
        <v>0.3</v>
      </c>
      <c r="N3565" s="4" t="s">
        <v>18</v>
      </c>
    </row>
    <row r="3566" spans="2:14"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5">
      <c r="B3567" s="4" t="s">
        <v>26</v>
      </c>
      <c r="C3567" s="4">
        <v>1185732</v>
      </c>
      <c r="D3567" s="5">
        <v>44412</v>
      </c>
      <c r="E3567" s="4" t="s">
        <v>15</v>
      </c>
      <c r="F3567" s="4" t="s">
        <v>125</v>
      </c>
      <c r="G3567" s="4" t="s">
        <v>126</v>
      </c>
      <c r="H3567" s="6" t="s">
        <v>17</v>
      </c>
      <c r="I3567" s="7">
        <v>55</v>
      </c>
      <c r="J3567" s="8">
        <v>625</v>
      </c>
      <c r="K3567" s="9">
        <v>343749.99999999994</v>
      </c>
      <c r="L3567" s="9">
        <v>137499.99999999997</v>
      </c>
      <c r="M3567" s="10">
        <v>0.4</v>
      </c>
      <c r="N3567" s="4" t="s">
        <v>18</v>
      </c>
    </row>
    <row r="3568" spans="2:14"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5">
      <c r="B3571" s="4" t="s">
        <v>26</v>
      </c>
      <c r="C3571" s="4">
        <v>1185732</v>
      </c>
      <c r="D3571" s="5">
        <v>44412</v>
      </c>
      <c r="E3571" s="4" t="s">
        <v>15</v>
      </c>
      <c r="F3571" s="4" t="s">
        <v>125</v>
      </c>
      <c r="G3571" s="4" t="s">
        <v>126</v>
      </c>
      <c r="H3571" s="6" t="s">
        <v>22</v>
      </c>
      <c r="I3571" s="7">
        <v>55</v>
      </c>
      <c r="J3571" s="8">
        <v>200</v>
      </c>
      <c r="K3571" s="9">
        <v>109999.99999999999</v>
      </c>
      <c r="L3571" s="9">
        <v>32999.999999999993</v>
      </c>
      <c r="M3571" s="10">
        <v>0.3</v>
      </c>
      <c r="N3571" s="4" t="s">
        <v>18</v>
      </c>
    </row>
    <row r="3572" spans="2:14"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5">
      <c r="B3573" s="4" t="s">
        <v>26</v>
      </c>
      <c r="C3573" s="4">
        <v>1185732</v>
      </c>
      <c r="D3573" s="5">
        <v>44442</v>
      </c>
      <c r="E3573" s="4" t="s">
        <v>15</v>
      </c>
      <c r="F3573" s="4" t="s">
        <v>125</v>
      </c>
      <c r="G3573" s="4" t="s">
        <v>126</v>
      </c>
      <c r="H3573" s="6" t="s">
        <v>17</v>
      </c>
      <c r="I3573" s="7">
        <v>55</v>
      </c>
      <c r="J3573" s="8">
        <v>500</v>
      </c>
      <c r="K3573" s="9">
        <v>274999.99999999994</v>
      </c>
      <c r="L3573" s="9">
        <v>109999.99999999999</v>
      </c>
      <c r="M3573" s="10">
        <v>0.4</v>
      </c>
      <c r="N3573" s="4" t="s">
        <v>18</v>
      </c>
    </row>
    <row r="3574" spans="2:14"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5">
      <c r="B3577" s="4" t="s">
        <v>26</v>
      </c>
      <c r="C3577" s="4">
        <v>1185732</v>
      </c>
      <c r="D3577" s="5">
        <v>44442</v>
      </c>
      <c r="E3577" s="4" t="s">
        <v>15</v>
      </c>
      <c r="F3577" s="4" t="s">
        <v>125</v>
      </c>
      <c r="G3577" s="4" t="s">
        <v>126</v>
      </c>
      <c r="H3577" s="6" t="s">
        <v>22</v>
      </c>
      <c r="I3577" s="7">
        <v>55</v>
      </c>
      <c r="J3577" s="8">
        <v>175</v>
      </c>
      <c r="K3577" s="9">
        <v>96249.999999999985</v>
      </c>
      <c r="L3577" s="9">
        <v>28874.999999999996</v>
      </c>
      <c r="M3577" s="10">
        <v>0.3</v>
      </c>
      <c r="N3577" s="4" t="s">
        <v>18</v>
      </c>
    </row>
    <row r="3578" spans="2:14"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5">
      <c r="B3580" s="4" t="s">
        <v>26</v>
      </c>
      <c r="C3580" s="4">
        <v>1185732</v>
      </c>
      <c r="D3580" s="5">
        <v>44474</v>
      </c>
      <c r="E3580" s="4" t="s">
        <v>15</v>
      </c>
      <c r="F3580" s="4" t="s">
        <v>125</v>
      </c>
      <c r="G3580" s="4" t="s">
        <v>126</v>
      </c>
      <c r="H3580" s="6" t="s">
        <v>19</v>
      </c>
      <c r="I3580" s="7">
        <v>55</v>
      </c>
      <c r="J3580" s="8">
        <v>275</v>
      </c>
      <c r="K3580" s="9">
        <v>151250.00000000003</v>
      </c>
      <c r="L3580" s="9">
        <v>60500.000000000015</v>
      </c>
      <c r="M3580" s="10">
        <v>0.4</v>
      </c>
      <c r="N3580" s="4" t="s">
        <v>18</v>
      </c>
    </row>
    <row r="3581" spans="2:14" ht="14.25" customHeight="1" x14ac:dyDescent="0.35">
      <c r="B3581" s="4" t="s">
        <v>26</v>
      </c>
      <c r="C3581" s="4">
        <v>1185732</v>
      </c>
      <c r="D3581" s="5">
        <v>44474</v>
      </c>
      <c r="E3581" s="4" t="s">
        <v>15</v>
      </c>
      <c r="F3581" s="4" t="s">
        <v>125</v>
      </c>
      <c r="G3581" s="4" t="s">
        <v>126</v>
      </c>
      <c r="H3581" s="6" t="s">
        <v>20</v>
      </c>
      <c r="I3581" s="7">
        <v>55</v>
      </c>
      <c r="J3581" s="8">
        <v>175</v>
      </c>
      <c r="K3581" s="9">
        <v>96250.000000000015</v>
      </c>
      <c r="L3581" s="9">
        <v>28875.000000000004</v>
      </c>
      <c r="M3581" s="10">
        <v>0.3</v>
      </c>
      <c r="N3581" s="4" t="s">
        <v>18</v>
      </c>
    </row>
    <row r="3582" spans="2:14" ht="14.25" customHeight="1" x14ac:dyDescent="0.35">
      <c r="B3582" s="4" t="s">
        <v>26</v>
      </c>
      <c r="C3582" s="4">
        <v>1185732</v>
      </c>
      <c r="D3582" s="5">
        <v>44474</v>
      </c>
      <c r="E3582" s="4" t="s">
        <v>15</v>
      </c>
      <c r="F3582" s="4" t="s">
        <v>125</v>
      </c>
      <c r="G3582" s="4" t="s">
        <v>126</v>
      </c>
      <c r="H3582" s="6" t="s">
        <v>21</v>
      </c>
      <c r="I3582" s="7">
        <v>55</v>
      </c>
      <c r="J3582" s="8">
        <v>150</v>
      </c>
      <c r="K3582" s="9">
        <v>82500.000000000015</v>
      </c>
      <c r="L3582" s="9">
        <v>24750.000000000004</v>
      </c>
      <c r="M3582" s="10">
        <v>0.3</v>
      </c>
      <c r="N3582" s="4" t="s">
        <v>18</v>
      </c>
    </row>
    <row r="3583" spans="2:14"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v>
      </c>
      <c r="J3586" s="8">
        <v>300</v>
      </c>
      <c r="K3586" s="9">
        <v>165000.00000000003</v>
      </c>
      <c r="L3586" s="9">
        <v>66000.000000000015</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v>
      </c>
      <c r="J3587" s="8">
        <v>295</v>
      </c>
      <c r="K3587" s="9">
        <v>162250.00000000003</v>
      </c>
      <c r="L3587" s="9">
        <v>48675.000000000007</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v>
      </c>
      <c r="J3588" s="8">
        <v>275</v>
      </c>
      <c r="K3588" s="9">
        <v>151250.00000000003</v>
      </c>
      <c r="L3588" s="9">
        <v>45375.000000000007</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v>
      </c>
      <c r="J3592" s="8">
        <v>375</v>
      </c>
      <c r="K3592" s="9">
        <v>206250.00000000003</v>
      </c>
      <c r="L3592" s="9">
        <v>82500.000000000015</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v>
      </c>
      <c r="J3593" s="8">
        <v>350</v>
      </c>
      <c r="K3593" s="9">
        <v>192500.00000000003</v>
      </c>
      <c r="L3593" s="9">
        <v>57750.000000000007</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v>
      </c>
      <c r="J3594" s="8">
        <v>300</v>
      </c>
      <c r="K3594" s="9">
        <v>165000.00000000003</v>
      </c>
      <c r="L3594" s="9">
        <v>49500.000000000007</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v>
      </c>
      <c r="J3599" s="8">
        <v>225</v>
      </c>
      <c r="K3599" s="9">
        <v>56250.000000000015</v>
      </c>
      <c r="L3599" s="9">
        <v>22500.000000000007</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v>
      </c>
      <c r="J3605" s="8">
        <v>175</v>
      </c>
      <c r="K3605" s="9">
        <v>43750.000000000015</v>
      </c>
      <c r="L3605" s="9">
        <v>17500.000000000007</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v>
      </c>
      <c r="J3611" s="8">
        <v>175</v>
      </c>
      <c r="K3611" s="9">
        <v>43750.000000000015</v>
      </c>
      <c r="L3611" s="9">
        <v>17500.000000000007</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v>
      </c>
      <c r="J3617" s="8">
        <v>125</v>
      </c>
      <c r="K3617" s="9">
        <v>31250.000000000007</v>
      </c>
      <c r="L3617" s="9">
        <v>12500.000000000004</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50</v>
      </c>
      <c r="J3621" s="8">
        <v>470</v>
      </c>
      <c r="K3621" s="9">
        <v>234999.99999999997</v>
      </c>
      <c r="L3621" s="9">
        <v>82249.999999999985</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50</v>
      </c>
      <c r="J3625" s="8">
        <v>175</v>
      </c>
      <c r="K3625" s="9">
        <v>87499.999999999985</v>
      </c>
      <c r="L3625" s="9">
        <v>26249.999999999996</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55</v>
      </c>
      <c r="J3626" s="8">
        <v>300</v>
      </c>
      <c r="K3626" s="9">
        <v>164999.99999999997</v>
      </c>
      <c r="L3626" s="9">
        <v>65999.999999999985</v>
      </c>
      <c r="M3626" s="10">
        <v>0.4</v>
      </c>
      <c r="N3626" s="4" t="s">
        <v>18</v>
      </c>
    </row>
    <row r="3627" spans="2:14" ht="14.25" customHeight="1" x14ac:dyDescent="0.35">
      <c r="B3627" s="4" t="s">
        <v>14</v>
      </c>
      <c r="C3627" s="4">
        <v>1185732</v>
      </c>
      <c r="D3627" s="5">
        <v>44355</v>
      </c>
      <c r="E3627" s="4" t="s">
        <v>15</v>
      </c>
      <c r="F3627" s="4" t="s">
        <v>127</v>
      </c>
      <c r="G3627" s="4" t="s">
        <v>128</v>
      </c>
      <c r="H3627" s="6" t="s">
        <v>17</v>
      </c>
      <c r="I3627" s="7">
        <v>50</v>
      </c>
      <c r="J3627" s="8">
        <v>550</v>
      </c>
      <c r="K3627" s="9">
        <v>274999.99999999994</v>
      </c>
      <c r="L3627" s="9">
        <v>96249.999999999971</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50</v>
      </c>
      <c r="J3631" s="8">
        <v>200</v>
      </c>
      <c r="K3631" s="9">
        <v>99999.999999999985</v>
      </c>
      <c r="L3631" s="9">
        <v>29999.999999999993</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55</v>
      </c>
      <c r="J3632" s="8">
        <v>350</v>
      </c>
      <c r="K3632" s="9">
        <v>192499.99999999997</v>
      </c>
      <c r="L3632" s="9">
        <v>76999.999999999985</v>
      </c>
      <c r="M3632" s="10">
        <v>0.4</v>
      </c>
      <c r="N3632" s="4" t="s">
        <v>18</v>
      </c>
    </row>
    <row r="3633" spans="2:14" ht="14.25" customHeight="1" x14ac:dyDescent="0.35">
      <c r="B3633" s="4" t="s">
        <v>14</v>
      </c>
      <c r="C3633" s="4">
        <v>1185732</v>
      </c>
      <c r="D3633" s="5">
        <v>44383</v>
      </c>
      <c r="E3633" s="4" t="s">
        <v>15</v>
      </c>
      <c r="F3633" s="4" t="s">
        <v>127</v>
      </c>
      <c r="G3633" s="4" t="s">
        <v>128</v>
      </c>
      <c r="H3633" s="6" t="s">
        <v>17</v>
      </c>
      <c r="I3633" s="7">
        <v>50</v>
      </c>
      <c r="J3633" s="8">
        <v>575</v>
      </c>
      <c r="K3633" s="9">
        <v>287499.99999999994</v>
      </c>
      <c r="L3633" s="9">
        <v>100624.99999999997</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50</v>
      </c>
      <c r="J3637" s="8">
        <v>225</v>
      </c>
      <c r="K3637" s="9">
        <v>112499.99999999999</v>
      </c>
      <c r="L3637" s="9">
        <v>33749.999999999993</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55</v>
      </c>
      <c r="J3638" s="8">
        <v>400</v>
      </c>
      <c r="K3638" s="9">
        <v>219999.99999999997</v>
      </c>
      <c r="L3638" s="9">
        <v>88000</v>
      </c>
      <c r="M3638" s="10">
        <v>0.4</v>
      </c>
      <c r="N3638" s="4" t="s">
        <v>18</v>
      </c>
    </row>
    <row r="3639" spans="2:14" ht="14.25" customHeight="1" x14ac:dyDescent="0.35">
      <c r="B3639" s="4" t="s">
        <v>14</v>
      </c>
      <c r="C3639" s="4">
        <v>1185732</v>
      </c>
      <c r="D3639" s="5">
        <v>44415</v>
      </c>
      <c r="E3639" s="4" t="s">
        <v>15</v>
      </c>
      <c r="F3639" s="4" t="s">
        <v>127</v>
      </c>
      <c r="G3639" s="4" t="s">
        <v>128</v>
      </c>
      <c r="H3639" s="6" t="s">
        <v>17</v>
      </c>
      <c r="I3639" s="7">
        <v>50</v>
      </c>
      <c r="J3639" s="8">
        <v>550</v>
      </c>
      <c r="K3639" s="9">
        <v>274999.99999999994</v>
      </c>
      <c r="L3639" s="9">
        <v>96249.999999999971</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50</v>
      </c>
      <c r="J3643" s="8">
        <v>125</v>
      </c>
      <c r="K3643" s="9">
        <v>62499.999999999993</v>
      </c>
      <c r="L3643" s="9">
        <v>18749.999999999996</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55</v>
      </c>
      <c r="J3644" s="8">
        <v>300</v>
      </c>
      <c r="K3644" s="9">
        <v>164999.99999999997</v>
      </c>
      <c r="L3644" s="9">
        <v>65999.999999999985</v>
      </c>
      <c r="M3644" s="10">
        <v>0.4</v>
      </c>
      <c r="N3644" s="4" t="s">
        <v>18</v>
      </c>
    </row>
    <row r="3645" spans="2:14" ht="14.25" customHeight="1" x14ac:dyDescent="0.35">
      <c r="B3645" s="4" t="s">
        <v>14</v>
      </c>
      <c r="C3645" s="4">
        <v>1185732</v>
      </c>
      <c r="D3645" s="5">
        <v>44445</v>
      </c>
      <c r="E3645" s="4" t="s">
        <v>15</v>
      </c>
      <c r="F3645" s="4" t="s">
        <v>127</v>
      </c>
      <c r="G3645" s="4" t="s">
        <v>128</v>
      </c>
      <c r="H3645" s="6" t="s">
        <v>17</v>
      </c>
      <c r="I3645" s="7">
        <v>50</v>
      </c>
      <c r="J3645" s="8">
        <v>425</v>
      </c>
      <c r="K3645" s="9">
        <v>212499.99999999997</v>
      </c>
      <c r="L3645" s="9">
        <v>74374.999999999985</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50</v>
      </c>
      <c r="J3649" s="8">
        <v>100</v>
      </c>
      <c r="K3649" s="9">
        <v>49999.999999999993</v>
      </c>
      <c r="L3649" s="9">
        <v>14999.999999999996</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55</v>
      </c>
      <c r="J3650" s="8">
        <v>200</v>
      </c>
      <c r="K3650" s="9">
        <v>109999.99999999999</v>
      </c>
      <c r="L3650" s="9">
        <v>44000</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55</v>
      </c>
      <c r="J3651" s="8">
        <v>375</v>
      </c>
      <c r="K3651" s="9">
        <v>206249.99999999997</v>
      </c>
      <c r="L3651" s="9">
        <v>72187.499999999985</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5">
      <c r="B3656" s="4" t="s">
        <v>26</v>
      </c>
      <c r="C3656" s="4">
        <v>1185732</v>
      </c>
      <c r="D3656" s="5">
        <v>44477</v>
      </c>
      <c r="E3656" s="4" t="s">
        <v>15</v>
      </c>
      <c r="F3656" s="4" t="s">
        <v>127</v>
      </c>
      <c r="G3656" s="4" t="s">
        <v>128</v>
      </c>
      <c r="H3656" s="6" t="s">
        <v>23</v>
      </c>
      <c r="I3656" s="7">
        <v>65</v>
      </c>
      <c r="J3656" s="8">
        <v>200</v>
      </c>
      <c r="K3656" s="9">
        <v>129999.99999999997</v>
      </c>
      <c r="L3656" s="9">
        <v>51999.999999999993</v>
      </c>
      <c r="M3656" s="10">
        <v>0.4</v>
      </c>
      <c r="N3656" s="4" t="s">
        <v>18</v>
      </c>
    </row>
    <row r="3657" spans="2:14"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5">
      <c r="B3662" s="4" t="s">
        <v>26</v>
      </c>
      <c r="C3662" s="4">
        <v>1185732</v>
      </c>
      <c r="D3662" s="5">
        <v>44507</v>
      </c>
      <c r="E3662" s="4" t="s">
        <v>15</v>
      </c>
      <c r="F3662" s="4" t="s">
        <v>127</v>
      </c>
      <c r="G3662" s="4" t="s">
        <v>128</v>
      </c>
      <c r="H3662" s="6" t="s">
        <v>23</v>
      </c>
      <c r="I3662" s="7">
        <v>65</v>
      </c>
      <c r="J3662" s="8">
        <v>275</v>
      </c>
      <c r="K3662" s="9">
        <v>178749.99999999997</v>
      </c>
      <c r="L3662" s="9">
        <v>71499.999999999985</v>
      </c>
      <c r="M3662" s="10">
        <v>0.4</v>
      </c>
      <c r="N3662" s="4" t="s">
        <v>18</v>
      </c>
    </row>
    <row r="3663" spans="2:14"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5">
      <c r="B3668" s="4" t="s">
        <v>26</v>
      </c>
      <c r="C3668" s="4">
        <v>1185732</v>
      </c>
      <c r="D3668" s="5">
        <v>44536</v>
      </c>
      <c r="E3668" s="4" t="s">
        <v>15</v>
      </c>
      <c r="F3668" s="4" t="s">
        <v>127</v>
      </c>
      <c r="G3668" s="4" t="s">
        <v>128</v>
      </c>
      <c r="H3668" s="6" t="s">
        <v>23</v>
      </c>
      <c r="I3668" s="7">
        <v>65</v>
      </c>
      <c r="J3668" s="8">
        <v>325</v>
      </c>
      <c r="K3668" s="9">
        <v>211249.99999999994</v>
      </c>
      <c r="L3668" s="9">
        <v>84499.999999999985</v>
      </c>
      <c r="M3668" s="10">
        <v>0.4</v>
      </c>
      <c r="N3668" s="4" t="s">
        <v>18</v>
      </c>
    </row>
    <row r="3669" spans="2:14"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5">
      <c r="B3671" s="4" t="s">
        <v>26</v>
      </c>
      <c r="C3671" s="4">
        <v>1185732</v>
      </c>
      <c r="D3671" s="5">
        <v>44213</v>
      </c>
      <c r="E3671" s="4" t="s">
        <v>15</v>
      </c>
      <c r="F3671" s="4" t="s">
        <v>127</v>
      </c>
      <c r="G3671" s="4" t="s">
        <v>128</v>
      </c>
      <c r="H3671" s="6" t="s">
        <v>20</v>
      </c>
      <c r="I3671" s="7">
        <v>30</v>
      </c>
      <c r="J3671" s="8">
        <v>250</v>
      </c>
      <c r="K3671" s="9">
        <v>75000.000000000015</v>
      </c>
      <c r="L3671" s="9">
        <v>18750.000000000004</v>
      </c>
      <c r="M3671" s="10">
        <v>0.25</v>
      </c>
      <c r="N3671" s="4" t="s">
        <v>18</v>
      </c>
    </row>
    <row r="3672" spans="2:14"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5">
      <c r="B3677" s="4" t="s">
        <v>26</v>
      </c>
      <c r="C3677" s="4">
        <v>1185732</v>
      </c>
      <c r="D3677" s="5">
        <v>44242</v>
      </c>
      <c r="E3677" s="4" t="s">
        <v>15</v>
      </c>
      <c r="F3677" s="4" t="s">
        <v>127</v>
      </c>
      <c r="G3677" s="4" t="s">
        <v>128</v>
      </c>
      <c r="H3677" s="6" t="s">
        <v>20</v>
      </c>
      <c r="I3677" s="7">
        <v>30</v>
      </c>
      <c r="J3677" s="8">
        <v>200</v>
      </c>
      <c r="K3677" s="9">
        <v>60000.000000000007</v>
      </c>
      <c r="L3677" s="9">
        <v>15000.000000000002</v>
      </c>
      <c r="M3677" s="10">
        <v>0.25</v>
      </c>
      <c r="N3677" s="4" t="s">
        <v>18</v>
      </c>
    </row>
    <row r="3678" spans="2:14"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5">
      <c r="B3683" s="4" t="s">
        <v>26</v>
      </c>
      <c r="C3683" s="4">
        <v>1185732</v>
      </c>
      <c r="D3683" s="5">
        <v>44268</v>
      </c>
      <c r="E3683" s="4" t="s">
        <v>15</v>
      </c>
      <c r="F3683" s="4" t="s">
        <v>129</v>
      </c>
      <c r="G3683" s="4" t="s">
        <v>130</v>
      </c>
      <c r="H3683" s="6" t="s">
        <v>20</v>
      </c>
      <c r="I3683" s="7">
        <v>30</v>
      </c>
      <c r="J3683" s="8">
        <v>200</v>
      </c>
      <c r="K3683" s="9">
        <v>60000.000000000007</v>
      </c>
      <c r="L3683" s="9">
        <v>15000.000000000002</v>
      </c>
      <c r="M3683" s="10">
        <v>0.25</v>
      </c>
      <c r="N3683" s="4" t="s">
        <v>18</v>
      </c>
    </row>
    <row r="3684" spans="2:14"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5">
      <c r="B3689" s="4" t="s">
        <v>26</v>
      </c>
      <c r="C3689" s="4">
        <v>1185732</v>
      </c>
      <c r="D3689" s="5">
        <v>44300</v>
      </c>
      <c r="E3689" s="4" t="s">
        <v>15</v>
      </c>
      <c r="F3689" s="4" t="s">
        <v>129</v>
      </c>
      <c r="G3689" s="4" t="s">
        <v>130</v>
      </c>
      <c r="H3689" s="6" t="s">
        <v>20</v>
      </c>
      <c r="I3689" s="7">
        <v>30</v>
      </c>
      <c r="J3689" s="8">
        <v>150</v>
      </c>
      <c r="K3689" s="9">
        <v>45000.000000000007</v>
      </c>
      <c r="L3689" s="9">
        <v>11250.000000000002</v>
      </c>
      <c r="M3689" s="10">
        <v>0.25</v>
      </c>
      <c r="N3689" s="4" t="s">
        <v>18</v>
      </c>
    </row>
    <row r="3690" spans="2:14"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5">
      <c r="B3693" s="4" t="s">
        <v>26</v>
      </c>
      <c r="C3693" s="4">
        <v>1185732</v>
      </c>
      <c r="D3693" s="5">
        <v>44329</v>
      </c>
      <c r="E3693" s="4" t="s">
        <v>15</v>
      </c>
      <c r="F3693" s="4" t="s">
        <v>129</v>
      </c>
      <c r="G3693" s="4" t="s">
        <v>130</v>
      </c>
      <c r="H3693" s="6" t="s">
        <v>17</v>
      </c>
      <c r="I3693" s="7">
        <v>55</v>
      </c>
      <c r="J3693" s="8">
        <v>495</v>
      </c>
      <c r="K3693" s="9">
        <v>272249.99999999994</v>
      </c>
      <c r="L3693" s="9">
        <v>81674.999999999985</v>
      </c>
      <c r="M3693" s="10">
        <v>0.3</v>
      </c>
      <c r="N3693" s="4" t="s">
        <v>18</v>
      </c>
    </row>
    <row r="3694" spans="2:14"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5">
      <c r="B3697" s="4" t="s">
        <v>26</v>
      </c>
      <c r="C3697" s="4">
        <v>1185732</v>
      </c>
      <c r="D3697" s="5">
        <v>44329</v>
      </c>
      <c r="E3697" s="4" t="s">
        <v>15</v>
      </c>
      <c r="F3697" s="4" t="s">
        <v>129</v>
      </c>
      <c r="G3697" s="4" t="s">
        <v>130</v>
      </c>
      <c r="H3697" s="6" t="s">
        <v>22</v>
      </c>
      <c r="I3697" s="7">
        <v>55</v>
      </c>
      <c r="J3697" s="8">
        <v>200</v>
      </c>
      <c r="K3697" s="9">
        <v>109999.99999999999</v>
      </c>
      <c r="L3697" s="9">
        <v>27499.999999999996</v>
      </c>
      <c r="M3697" s="10">
        <v>0.25</v>
      </c>
      <c r="N3697" s="4" t="s">
        <v>18</v>
      </c>
    </row>
    <row r="3698" spans="2:14"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5">
      <c r="B3699" s="4" t="s">
        <v>26</v>
      </c>
      <c r="C3699" s="4">
        <v>1185732</v>
      </c>
      <c r="D3699" s="5">
        <v>44362</v>
      </c>
      <c r="E3699" s="4" t="s">
        <v>15</v>
      </c>
      <c r="F3699" s="4" t="s">
        <v>129</v>
      </c>
      <c r="G3699" s="4" t="s">
        <v>130</v>
      </c>
      <c r="H3699" s="6" t="s">
        <v>17</v>
      </c>
      <c r="I3699" s="7">
        <v>55</v>
      </c>
      <c r="J3699" s="8">
        <v>575</v>
      </c>
      <c r="K3699" s="9">
        <v>316249.99999999994</v>
      </c>
      <c r="L3699" s="9">
        <v>94874.999999999985</v>
      </c>
      <c r="M3699" s="10">
        <v>0.3</v>
      </c>
      <c r="N3699" s="4" t="s">
        <v>18</v>
      </c>
    </row>
    <row r="3700" spans="2:14"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5">
      <c r="B3703" s="4" t="s">
        <v>26</v>
      </c>
      <c r="C3703" s="4">
        <v>1185732</v>
      </c>
      <c r="D3703" s="5">
        <v>44362</v>
      </c>
      <c r="E3703" s="4" t="s">
        <v>15</v>
      </c>
      <c r="F3703" s="4" t="s">
        <v>129</v>
      </c>
      <c r="G3703" s="4" t="s">
        <v>130</v>
      </c>
      <c r="H3703" s="6" t="s">
        <v>22</v>
      </c>
      <c r="I3703" s="7">
        <v>55</v>
      </c>
      <c r="J3703" s="8">
        <v>225</v>
      </c>
      <c r="K3703" s="9">
        <v>123749.99999999999</v>
      </c>
      <c r="L3703" s="9">
        <v>30937.499999999996</v>
      </c>
      <c r="M3703" s="10">
        <v>0.25</v>
      </c>
      <c r="N3703" s="4" t="s">
        <v>18</v>
      </c>
    </row>
    <row r="3704" spans="2:14"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5">
      <c r="B3705" s="4" t="s">
        <v>26</v>
      </c>
      <c r="C3705" s="4">
        <v>1185732</v>
      </c>
      <c r="D3705" s="5">
        <v>44390</v>
      </c>
      <c r="E3705" s="4" t="s">
        <v>15</v>
      </c>
      <c r="F3705" s="4" t="s">
        <v>129</v>
      </c>
      <c r="G3705" s="4" t="s">
        <v>130</v>
      </c>
      <c r="H3705" s="6" t="s">
        <v>17</v>
      </c>
      <c r="I3705" s="7">
        <v>55</v>
      </c>
      <c r="J3705" s="8">
        <v>600</v>
      </c>
      <c r="K3705" s="9">
        <v>329999.99999999994</v>
      </c>
      <c r="L3705" s="9">
        <v>98999.999999999985</v>
      </c>
      <c r="M3705" s="10">
        <v>0.3</v>
      </c>
      <c r="N3705" s="4" t="s">
        <v>18</v>
      </c>
    </row>
    <row r="3706" spans="2:14"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5">
      <c r="B3709" s="4" t="s">
        <v>26</v>
      </c>
      <c r="C3709" s="4">
        <v>1185732</v>
      </c>
      <c r="D3709" s="5">
        <v>44390</v>
      </c>
      <c r="E3709" s="4" t="s">
        <v>15</v>
      </c>
      <c r="F3709" s="4" t="s">
        <v>129</v>
      </c>
      <c r="G3709" s="4" t="s">
        <v>130</v>
      </c>
      <c r="H3709" s="6" t="s">
        <v>22</v>
      </c>
      <c r="I3709" s="7">
        <v>55</v>
      </c>
      <c r="J3709" s="8">
        <v>250</v>
      </c>
      <c r="K3709" s="9">
        <v>137499.99999999997</v>
      </c>
      <c r="L3709" s="9">
        <v>34374.999999999993</v>
      </c>
      <c r="M3709" s="10">
        <v>0.25</v>
      </c>
      <c r="N3709" s="4" t="s">
        <v>18</v>
      </c>
    </row>
    <row r="3710" spans="2:14"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5">
      <c r="B3711" s="4" t="s">
        <v>26</v>
      </c>
      <c r="C3711" s="4">
        <v>1185732</v>
      </c>
      <c r="D3711" s="5">
        <v>44422</v>
      </c>
      <c r="E3711" s="4" t="s">
        <v>15</v>
      </c>
      <c r="F3711" s="4" t="s">
        <v>129</v>
      </c>
      <c r="G3711" s="4" t="s">
        <v>130</v>
      </c>
      <c r="H3711" s="6" t="s">
        <v>17</v>
      </c>
      <c r="I3711" s="7">
        <v>55</v>
      </c>
      <c r="J3711" s="8">
        <v>575</v>
      </c>
      <c r="K3711" s="9">
        <v>316249.99999999994</v>
      </c>
      <c r="L3711" s="9">
        <v>94874.999999999985</v>
      </c>
      <c r="M3711" s="10">
        <v>0.3</v>
      </c>
      <c r="N3711" s="4" t="s">
        <v>18</v>
      </c>
    </row>
    <row r="3712" spans="2:14"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5">
      <c r="B3715" s="4" t="s">
        <v>26</v>
      </c>
      <c r="C3715" s="4">
        <v>1185732</v>
      </c>
      <c r="D3715" s="5">
        <v>44422</v>
      </c>
      <c r="E3715" s="4" t="s">
        <v>15</v>
      </c>
      <c r="F3715" s="4" t="s">
        <v>129</v>
      </c>
      <c r="G3715" s="4" t="s">
        <v>130</v>
      </c>
      <c r="H3715" s="6" t="s">
        <v>22</v>
      </c>
      <c r="I3715" s="7">
        <v>55</v>
      </c>
      <c r="J3715" s="8">
        <v>150</v>
      </c>
      <c r="K3715" s="9">
        <v>82499.999999999985</v>
      </c>
      <c r="L3715" s="9">
        <v>20624.999999999996</v>
      </c>
      <c r="M3715" s="10">
        <v>0.25</v>
      </c>
      <c r="N3715" s="4" t="s">
        <v>18</v>
      </c>
    </row>
    <row r="3716" spans="2:14"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5">
      <c r="B3717" s="4" t="s">
        <v>26</v>
      </c>
      <c r="C3717" s="4">
        <v>1185732</v>
      </c>
      <c r="D3717" s="5">
        <v>44452</v>
      </c>
      <c r="E3717" s="4" t="s">
        <v>15</v>
      </c>
      <c r="F3717" s="4" t="s">
        <v>129</v>
      </c>
      <c r="G3717" s="4" t="s">
        <v>130</v>
      </c>
      <c r="H3717" s="6" t="s">
        <v>17</v>
      </c>
      <c r="I3717" s="7">
        <v>55</v>
      </c>
      <c r="J3717" s="8">
        <v>450</v>
      </c>
      <c r="K3717" s="9">
        <v>247499.99999999997</v>
      </c>
      <c r="L3717" s="9">
        <v>74249.999999999985</v>
      </c>
      <c r="M3717" s="10">
        <v>0.3</v>
      </c>
      <c r="N3717" s="4" t="s">
        <v>18</v>
      </c>
    </row>
    <row r="3718" spans="2:14"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5">
      <c r="B3721" s="4" t="s">
        <v>26</v>
      </c>
      <c r="C3721" s="4">
        <v>1185732</v>
      </c>
      <c r="D3721" s="5">
        <v>44452</v>
      </c>
      <c r="E3721" s="4" t="s">
        <v>15</v>
      </c>
      <c r="F3721" s="4" t="s">
        <v>129</v>
      </c>
      <c r="G3721" s="4" t="s">
        <v>130</v>
      </c>
      <c r="H3721" s="6" t="s">
        <v>22</v>
      </c>
      <c r="I3721" s="7">
        <v>55</v>
      </c>
      <c r="J3721" s="8">
        <v>125</v>
      </c>
      <c r="K3721" s="9">
        <v>68749.999999999985</v>
      </c>
      <c r="L3721" s="9">
        <v>17187.499999999996</v>
      </c>
      <c r="M3721" s="10">
        <v>0.25</v>
      </c>
      <c r="N3721" s="4" t="s">
        <v>18</v>
      </c>
    </row>
    <row r="3722" spans="2:14"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5">
      <c r="B3724" s="4" t="s">
        <v>26</v>
      </c>
      <c r="C3724" s="4">
        <v>1185732</v>
      </c>
      <c r="D3724" s="5">
        <v>44484</v>
      </c>
      <c r="E3724" s="4" t="s">
        <v>15</v>
      </c>
      <c r="F3724" s="4" t="s">
        <v>129</v>
      </c>
      <c r="G3724" s="4" t="s">
        <v>130</v>
      </c>
      <c r="H3724" s="6" t="s">
        <v>19</v>
      </c>
      <c r="I3724" s="7">
        <v>55</v>
      </c>
      <c r="J3724" s="8">
        <v>225</v>
      </c>
      <c r="K3724" s="9">
        <v>123750.00000000001</v>
      </c>
      <c r="L3724" s="9">
        <v>37125</v>
      </c>
      <c r="M3724" s="10">
        <v>0.3</v>
      </c>
      <c r="N3724" s="4" t="s">
        <v>18</v>
      </c>
    </row>
    <row r="3725" spans="2:14" ht="14.25" customHeight="1" x14ac:dyDescent="0.35">
      <c r="B3725" s="4" t="s">
        <v>26</v>
      </c>
      <c r="C3725" s="4">
        <v>1185732</v>
      </c>
      <c r="D3725" s="5">
        <v>44484</v>
      </c>
      <c r="E3725" s="4" t="s">
        <v>15</v>
      </c>
      <c r="F3725" s="4" t="s">
        <v>129</v>
      </c>
      <c r="G3725" s="4" t="s">
        <v>130</v>
      </c>
      <c r="H3725" s="6" t="s">
        <v>20</v>
      </c>
      <c r="I3725" s="7">
        <v>55</v>
      </c>
      <c r="J3725" s="8">
        <v>125</v>
      </c>
      <c r="K3725" s="9">
        <v>68750.000000000015</v>
      </c>
      <c r="L3725" s="9">
        <v>17187.500000000004</v>
      </c>
      <c r="M3725" s="10">
        <v>0.25</v>
      </c>
      <c r="N3725" s="4" t="s">
        <v>18</v>
      </c>
    </row>
    <row r="3726" spans="2:14" ht="14.25" customHeight="1" x14ac:dyDescent="0.35">
      <c r="B3726" s="4" t="s">
        <v>26</v>
      </c>
      <c r="C3726" s="4">
        <v>1185732</v>
      </c>
      <c r="D3726" s="5">
        <v>44484</v>
      </c>
      <c r="E3726" s="4" t="s">
        <v>15</v>
      </c>
      <c r="F3726" s="4" t="s">
        <v>129</v>
      </c>
      <c r="G3726" s="4" t="s">
        <v>130</v>
      </c>
      <c r="H3726" s="6" t="s">
        <v>21</v>
      </c>
      <c r="I3726" s="7">
        <v>55</v>
      </c>
      <c r="J3726" s="8">
        <v>100</v>
      </c>
      <c r="K3726" s="9">
        <v>55000.000000000007</v>
      </c>
      <c r="L3726" s="9">
        <v>13750.000000000002</v>
      </c>
      <c r="M3726" s="10">
        <v>0.25</v>
      </c>
      <c r="N3726" s="4" t="s">
        <v>18</v>
      </c>
    </row>
    <row r="3727" spans="2:14"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5">
      <c r="B3730" s="4" t="s">
        <v>61</v>
      </c>
      <c r="C3730" s="4">
        <v>1185732</v>
      </c>
      <c r="D3730" s="5">
        <v>44514</v>
      </c>
      <c r="E3730" s="4" t="s">
        <v>15</v>
      </c>
      <c r="F3730" s="4" t="s">
        <v>129</v>
      </c>
      <c r="G3730" s="4" t="s">
        <v>130</v>
      </c>
      <c r="H3730" s="6" t="s">
        <v>19</v>
      </c>
      <c r="I3730" s="7">
        <v>55</v>
      </c>
      <c r="J3730" s="8">
        <v>300</v>
      </c>
      <c r="K3730" s="9">
        <v>165000.00000000003</v>
      </c>
      <c r="L3730" s="9">
        <v>49500.000000000007</v>
      </c>
      <c r="M3730" s="10">
        <v>0.3</v>
      </c>
      <c r="N3730" s="4" t="s">
        <v>18</v>
      </c>
    </row>
    <row r="3731" spans="2:14" ht="14.25" customHeight="1" x14ac:dyDescent="0.35">
      <c r="B3731" s="4" t="s">
        <v>61</v>
      </c>
      <c r="C3731" s="4">
        <v>1185732</v>
      </c>
      <c r="D3731" s="5">
        <v>44514</v>
      </c>
      <c r="E3731" s="4" t="s">
        <v>15</v>
      </c>
      <c r="F3731" s="4" t="s">
        <v>129</v>
      </c>
      <c r="G3731" s="4" t="s">
        <v>130</v>
      </c>
      <c r="H3731" s="6" t="s">
        <v>20</v>
      </c>
      <c r="I3731" s="7">
        <v>55</v>
      </c>
      <c r="J3731" s="8">
        <v>295</v>
      </c>
      <c r="K3731" s="9">
        <v>162250.00000000003</v>
      </c>
      <c r="L3731" s="9">
        <v>40562.500000000007</v>
      </c>
      <c r="M3731" s="10">
        <v>0.25</v>
      </c>
      <c r="N3731" s="4" t="s">
        <v>18</v>
      </c>
    </row>
    <row r="3732" spans="2:14" ht="14.25" customHeight="1" x14ac:dyDescent="0.35">
      <c r="B3732" s="4" t="s">
        <v>61</v>
      </c>
      <c r="C3732" s="4">
        <v>1185732</v>
      </c>
      <c r="D3732" s="5">
        <v>44514</v>
      </c>
      <c r="E3732" s="4" t="s">
        <v>15</v>
      </c>
      <c r="F3732" s="4" t="s">
        <v>129</v>
      </c>
      <c r="G3732" s="4" t="s">
        <v>130</v>
      </c>
      <c r="H3732" s="6" t="s">
        <v>21</v>
      </c>
      <c r="I3732" s="7">
        <v>55</v>
      </c>
      <c r="J3732" s="8">
        <v>275</v>
      </c>
      <c r="K3732" s="9">
        <v>151250.00000000003</v>
      </c>
      <c r="L3732" s="9">
        <v>37812.500000000007</v>
      </c>
      <c r="M3732" s="10">
        <v>0.25</v>
      </c>
      <c r="N3732" s="4" t="s">
        <v>18</v>
      </c>
    </row>
    <row r="3733" spans="2:14"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5">
      <c r="B3736" s="4" t="s">
        <v>61</v>
      </c>
      <c r="C3736" s="4">
        <v>1185732</v>
      </c>
      <c r="D3736" s="5">
        <v>44543</v>
      </c>
      <c r="E3736" s="4" t="s">
        <v>15</v>
      </c>
      <c r="F3736" s="4" t="s">
        <v>129</v>
      </c>
      <c r="G3736" s="4" t="s">
        <v>130</v>
      </c>
      <c r="H3736" s="6" t="s">
        <v>19</v>
      </c>
      <c r="I3736" s="7">
        <v>55</v>
      </c>
      <c r="J3736" s="8">
        <v>375</v>
      </c>
      <c r="K3736" s="9">
        <v>206250.00000000003</v>
      </c>
      <c r="L3736" s="9">
        <v>61875.000000000007</v>
      </c>
      <c r="M3736" s="10">
        <v>0.3</v>
      </c>
      <c r="N3736" s="4" t="s">
        <v>18</v>
      </c>
    </row>
    <row r="3737" spans="2:14" ht="14.25" customHeight="1" x14ac:dyDescent="0.35">
      <c r="B3737" s="4" t="s">
        <v>61</v>
      </c>
      <c r="C3737" s="4">
        <v>1185732</v>
      </c>
      <c r="D3737" s="5">
        <v>44543</v>
      </c>
      <c r="E3737" s="4" t="s">
        <v>15</v>
      </c>
      <c r="F3737" s="4" t="s">
        <v>129</v>
      </c>
      <c r="G3737" s="4" t="s">
        <v>130</v>
      </c>
      <c r="H3737" s="6" t="s">
        <v>20</v>
      </c>
      <c r="I3737" s="7">
        <v>55</v>
      </c>
      <c r="J3737" s="8">
        <v>350</v>
      </c>
      <c r="K3737" s="9">
        <v>192500.00000000003</v>
      </c>
      <c r="L3737" s="9">
        <v>48125.000000000007</v>
      </c>
      <c r="M3737" s="10">
        <v>0.25</v>
      </c>
      <c r="N3737" s="4" t="s">
        <v>18</v>
      </c>
    </row>
    <row r="3738" spans="2:14" ht="14.25" customHeight="1" x14ac:dyDescent="0.35">
      <c r="B3738" s="4" t="s">
        <v>61</v>
      </c>
      <c r="C3738" s="4">
        <v>1185732</v>
      </c>
      <c r="D3738" s="5">
        <v>44543</v>
      </c>
      <c r="E3738" s="4" t="s">
        <v>15</v>
      </c>
      <c r="F3738" s="4" t="s">
        <v>129</v>
      </c>
      <c r="G3738" s="4" t="s">
        <v>130</v>
      </c>
      <c r="H3738" s="6" t="s">
        <v>21</v>
      </c>
      <c r="I3738" s="7">
        <v>55</v>
      </c>
      <c r="J3738" s="8">
        <v>300</v>
      </c>
      <c r="K3738" s="9">
        <v>165000.00000000003</v>
      </c>
      <c r="L3738" s="9">
        <v>41250.000000000007</v>
      </c>
      <c r="M3738" s="10">
        <v>0.25</v>
      </c>
      <c r="N3738" s="4" t="s">
        <v>18</v>
      </c>
    </row>
    <row r="3739" spans="2:14"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5">
      <c r="B3745" s="4" t="s">
        <v>61</v>
      </c>
      <c r="C3745" s="4">
        <v>1185732</v>
      </c>
      <c r="D3745" s="5">
        <v>44210</v>
      </c>
      <c r="E3745" s="4" t="s">
        <v>15</v>
      </c>
      <c r="F3745" s="4" t="s">
        <v>129</v>
      </c>
      <c r="G3745" s="4" t="s">
        <v>130</v>
      </c>
      <c r="H3745" s="6" t="s">
        <v>22</v>
      </c>
      <c r="I3745" s="7">
        <v>55</v>
      </c>
      <c r="J3745" s="8">
        <v>225</v>
      </c>
      <c r="K3745" s="9">
        <v>123750.00000000001</v>
      </c>
      <c r="L3745" s="9">
        <v>43312.5</v>
      </c>
      <c r="M3745" s="10">
        <v>0.35</v>
      </c>
      <c r="N3745" s="4" t="s">
        <v>18</v>
      </c>
    </row>
    <row r="3746" spans="2:14"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5">
      <c r="B3751" s="4" t="s">
        <v>61</v>
      </c>
      <c r="C3751" s="4">
        <v>1185732</v>
      </c>
      <c r="D3751" s="5">
        <v>44239</v>
      </c>
      <c r="E3751" s="4" t="s">
        <v>15</v>
      </c>
      <c r="F3751" s="4" t="s">
        <v>131</v>
      </c>
      <c r="G3751" s="4" t="s">
        <v>132</v>
      </c>
      <c r="H3751" s="6" t="s">
        <v>22</v>
      </c>
      <c r="I3751" s="7">
        <v>55</v>
      </c>
      <c r="J3751" s="8">
        <v>225</v>
      </c>
      <c r="K3751" s="9">
        <v>123750.00000000001</v>
      </c>
      <c r="L3751" s="9">
        <v>43312.5</v>
      </c>
      <c r="M3751" s="10">
        <v>0.35</v>
      </c>
      <c r="N3751" s="4" t="s">
        <v>18</v>
      </c>
    </row>
    <row r="3752" spans="2:14"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5">
      <c r="B3757" s="4" t="s">
        <v>61</v>
      </c>
      <c r="C3757" s="4">
        <v>1185732</v>
      </c>
      <c r="D3757" s="5">
        <v>44265</v>
      </c>
      <c r="E3757" s="4" t="s">
        <v>15</v>
      </c>
      <c r="F3757" s="4" t="s">
        <v>131</v>
      </c>
      <c r="G3757" s="4" t="s">
        <v>132</v>
      </c>
      <c r="H3757" s="6" t="s">
        <v>22</v>
      </c>
      <c r="I3757" s="7">
        <v>55</v>
      </c>
      <c r="J3757" s="8">
        <v>175</v>
      </c>
      <c r="K3757" s="9">
        <v>96250.000000000015</v>
      </c>
      <c r="L3757" s="9">
        <v>33687.5</v>
      </c>
      <c r="M3757" s="10">
        <v>0.35</v>
      </c>
      <c r="N3757" s="4" t="s">
        <v>18</v>
      </c>
    </row>
    <row r="3758" spans="2:14"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5">
      <c r="B3763" s="4" t="s">
        <v>61</v>
      </c>
      <c r="C3763" s="4">
        <v>1185732</v>
      </c>
      <c r="D3763" s="5">
        <v>44297</v>
      </c>
      <c r="E3763" s="4" t="s">
        <v>15</v>
      </c>
      <c r="F3763" s="4" t="s">
        <v>131</v>
      </c>
      <c r="G3763" s="4" t="s">
        <v>132</v>
      </c>
      <c r="H3763" s="6" t="s">
        <v>22</v>
      </c>
      <c r="I3763" s="7">
        <v>55</v>
      </c>
      <c r="J3763" s="8">
        <v>150</v>
      </c>
      <c r="K3763" s="9">
        <v>82500.000000000015</v>
      </c>
      <c r="L3763" s="9">
        <v>28875.000000000004</v>
      </c>
      <c r="M3763" s="10">
        <v>0.35</v>
      </c>
      <c r="N3763" s="4" t="s">
        <v>18</v>
      </c>
    </row>
    <row r="3764" spans="2:14"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5">
      <c r="B3766" s="4" t="s">
        <v>61</v>
      </c>
      <c r="C3766" s="4">
        <v>1185732</v>
      </c>
      <c r="D3766" s="5">
        <v>44326</v>
      </c>
      <c r="E3766" s="4" t="s">
        <v>15</v>
      </c>
      <c r="F3766" s="4" t="s">
        <v>131</v>
      </c>
      <c r="G3766" s="4" t="s">
        <v>132</v>
      </c>
      <c r="H3766" s="6" t="s">
        <v>19</v>
      </c>
      <c r="I3766" s="7">
        <v>55</v>
      </c>
      <c r="J3766" s="8">
        <v>275</v>
      </c>
      <c r="K3766" s="9">
        <v>151250.00000000003</v>
      </c>
      <c r="L3766" s="9">
        <v>68062.500000000015</v>
      </c>
      <c r="M3766" s="10">
        <v>0.45</v>
      </c>
      <c r="N3766" s="4" t="s">
        <v>18</v>
      </c>
    </row>
    <row r="3767" spans="2:14"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5">
      <c r="B3772" s="4" t="s">
        <v>61</v>
      </c>
      <c r="C3772" s="4">
        <v>1185732</v>
      </c>
      <c r="D3772" s="5">
        <v>44359</v>
      </c>
      <c r="E3772" s="4" t="s">
        <v>15</v>
      </c>
      <c r="F3772" s="4" t="s">
        <v>131</v>
      </c>
      <c r="G3772" s="4" t="s">
        <v>132</v>
      </c>
      <c r="H3772" s="6" t="s">
        <v>19</v>
      </c>
      <c r="I3772" s="7">
        <v>55</v>
      </c>
      <c r="J3772" s="8">
        <v>400</v>
      </c>
      <c r="K3772" s="9">
        <v>220000.00000000003</v>
      </c>
      <c r="L3772" s="9">
        <v>99000.000000000015</v>
      </c>
      <c r="M3772" s="10">
        <v>0.45</v>
      </c>
      <c r="N3772" s="4" t="s">
        <v>18</v>
      </c>
    </row>
    <row r="3773" spans="2:14"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5">
      <c r="B3778" s="4" t="s">
        <v>61</v>
      </c>
      <c r="C3778" s="4">
        <v>1185732</v>
      </c>
      <c r="D3778" s="5">
        <v>44387</v>
      </c>
      <c r="E3778" s="4" t="s">
        <v>15</v>
      </c>
      <c r="F3778" s="4" t="s">
        <v>131</v>
      </c>
      <c r="G3778" s="4" t="s">
        <v>132</v>
      </c>
      <c r="H3778" s="6" t="s">
        <v>19</v>
      </c>
      <c r="I3778" s="7">
        <v>55</v>
      </c>
      <c r="J3778" s="8">
        <v>425</v>
      </c>
      <c r="K3778" s="9">
        <v>233750.00000000003</v>
      </c>
      <c r="L3778" s="9">
        <v>105187.50000000001</v>
      </c>
      <c r="M3778" s="10">
        <v>0.45</v>
      </c>
      <c r="N3778" s="4" t="s">
        <v>18</v>
      </c>
    </row>
    <row r="3779" spans="2:14"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5">
      <c r="B3784" s="4" t="s">
        <v>61</v>
      </c>
      <c r="C3784" s="4">
        <v>1185732</v>
      </c>
      <c r="D3784" s="5">
        <v>44419</v>
      </c>
      <c r="E3784" s="4" t="s">
        <v>15</v>
      </c>
      <c r="F3784" s="4" t="s">
        <v>131</v>
      </c>
      <c r="G3784" s="4" t="s">
        <v>132</v>
      </c>
      <c r="H3784" s="6" t="s">
        <v>19</v>
      </c>
      <c r="I3784" s="7">
        <v>55</v>
      </c>
      <c r="J3784" s="8">
        <v>425</v>
      </c>
      <c r="K3784" s="9">
        <v>233750.00000000003</v>
      </c>
      <c r="L3784" s="9">
        <v>105187.50000000001</v>
      </c>
      <c r="M3784" s="10">
        <v>0.45</v>
      </c>
      <c r="N3784" s="4" t="s">
        <v>18</v>
      </c>
    </row>
    <row r="3785" spans="2:14"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5">
      <c r="B3790" s="4" t="s">
        <v>61</v>
      </c>
      <c r="C3790" s="4">
        <v>1185732</v>
      </c>
      <c r="D3790" s="5">
        <v>44449</v>
      </c>
      <c r="E3790" s="4" t="s">
        <v>15</v>
      </c>
      <c r="F3790" s="4" t="s">
        <v>131</v>
      </c>
      <c r="G3790" s="4" t="s">
        <v>132</v>
      </c>
      <c r="H3790" s="6" t="s">
        <v>19</v>
      </c>
      <c r="I3790" s="7">
        <v>55</v>
      </c>
      <c r="J3790" s="8">
        <v>325</v>
      </c>
      <c r="K3790" s="9">
        <v>178750.00000000003</v>
      </c>
      <c r="L3790" s="9">
        <v>80437.500000000015</v>
      </c>
      <c r="M3790" s="10">
        <v>0.45</v>
      </c>
      <c r="N3790" s="4" t="s">
        <v>18</v>
      </c>
    </row>
    <row r="3791" spans="2:14"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5">
      <c r="B3796" s="4" t="s">
        <v>61</v>
      </c>
      <c r="C3796" s="4">
        <v>1185732</v>
      </c>
      <c r="D3796" s="5">
        <v>44481</v>
      </c>
      <c r="E3796" s="4" t="s">
        <v>15</v>
      </c>
      <c r="F3796" s="4" t="s">
        <v>131</v>
      </c>
      <c r="G3796" s="4" t="s">
        <v>132</v>
      </c>
      <c r="H3796" s="6" t="s">
        <v>19</v>
      </c>
      <c r="I3796" s="7">
        <v>60</v>
      </c>
      <c r="J3796" s="8">
        <v>300</v>
      </c>
      <c r="K3796" s="9">
        <v>180000.00000000003</v>
      </c>
      <c r="L3796" s="9">
        <v>81000.000000000015</v>
      </c>
      <c r="M3796" s="10">
        <v>0.45</v>
      </c>
      <c r="N3796" s="4" t="s">
        <v>18</v>
      </c>
    </row>
    <row r="3797" spans="2:14" ht="14.25" customHeight="1" x14ac:dyDescent="0.35">
      <c r="B3797" s="4" t="s">
        <v>61</v>
      </c>
      <c r="C3797" s="4">
        <v>1185732</v>
      </c>
      <c r="D3797" s="5">
        <v>44481</v>
      </c>
      <c r="E3797" s="4" t="s">
        <v>15</v>
      </c>
      <c r="F3797" s="4" t="s">
        <v>131</v>
      </c>
      <c r="G3797" s="4" t="s">
        <v>132</v>
      </c>
      <c r="H3797" s="6" t="s">
        <v>20</v>
      </c>
      <c r="I3797" s="7">
        <v>60</v>
      </c>
      <c r="J3797" s="8">
        <v>200</v>
      </c>
      <c r="K3797" s="9">
        <v>120000.00000000001</v>
      </c>
      <c r="L3797" s="9">
        <v>42000</v>
      </c>
      <c r="M3797" s="10">
        <v>0.35</v>
      </c>
      <c r="N3797" s="4" t="s">
        <v>18</v>
      </c>
    </row>
    <row r="3798" spans="2:14" ht="14.25" customHeight="1" x14ac:dyDescent="0.35">
      <c r="B3798" s="4" t="s">
        <v>61</v>
      </c>
      <c r="C3798" s="4">
        <v>1185732</v>
      </c>
      <c r="D3798" s="5">
        <v>44481</v>
      </c>
      <c r="E3798" s="4" t="s">
        <v>15</v>
      </c>
      <c r="F3798" s="4" t="s">
        <v>131</v>
      </c>
      <c r="G3798" s="4" t="s">
        <v>132</v>
      </c>
      <c r="H3798" s="6" t="s">
        <v>21</v>
      </c>
      <c r="I3798" s="7">
        <v>60</v>
      </c>
      <c r="J3798" s="8">
        <v>175</v>
      </c>
      <c r="K3798" s="9">
        <v>105000.00000000001</v>
      </c>
      <c r="L3798" s="9">
        <v>36750</v>
      </c>
      <c r="M3798" s="10">
        <v>0.35</v>
      </c>
      <c r="N3798" s="4" t="s">
        <v>18</v>
      </c>
    </row>
    <row r="3799" spans="2:14"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5">
      <c r="B3802" s="4" t="s">
        <v>30</v>
      </c>
      <c r="C3802" s="4">
        <v>1185732</v>
      </c>
      <c r="D3802" s="5">
        <v>44511</v>
      </c>
      <c r="E3802" s="4" t="s">
        <v>15</v>
      </c>
      <c r="F3802" s="4" t="s">
        <v>131</v>
      </c>
      <c r="G3802" s="4" t="s">
        <v>132</v>
      </c>
      <c r="H3802" s="6" t="s">
        <v>19</v>
      </c>
      <c r="I3802" s="7">
        <v>60</v>
      </c>
      <c r="J3802" s="8">
        <v>325</v>
      </c>
      <c r="K3802" s="9">
        <v>195000.00000000003</v>
      </c>
      <c r="L3802" s="9">
        <v>87750.000000000015</v>
      </c>
      <c r="M3802" s="10">
        <v>0.45</v>
      </c>
      <c r="N3802" s="4" t="s">
        <v>18</v>
      </c>
    </row>
    <row r="3803" spans="2:14" ht="14.25" customHeight="1" x14ac:dyDescent="0.35">
      <c r="B3803" s="4" t="s">
        <v>30</v>
      </c>
      <c r="C3803" s="4">
        <v>1185732</v>
      </c>
      <c r="D3803" s="5">
        <v>44511</v>
      </c>
      <c r="E3803" s="4" t="s">
        <v>15</v>
      </c>
      <c r="F3803" s="4" t="s">
        <v>131</v>
      </c>
      <c r="G3803" s="4" t="s">
        <v>132</v>
      </c>
      <c r="H3803" s="6" t="s">
        <v>20</v>
      </c>
      <c r="I3803" s="7">
        <v>60</v>
      </c>
      <c r="J3803" s="8">
        <v>320</v>
      </c>
      <c r="K3803" s="9">
        <v>192000.00000000003</v>
      </c>
      <c r="L3803" s="9">
        <v>67200</v>
      </c>
      <c r="M3803" s="10">
        <v>0.35</v>
      </c>
      <c r="N3803" s="4" t="s">
        <v>18</v>
      </c>
    </row>
    <row r="3804" spans="2:14" ht="14.25" customHeight="1" x14ac:dyDescent="0.35">
      <c r="B3804" s="4" t="s">
        <v>61</v>
      </c>
      <c r="C3804" s="4">
        <v>1185732</v>
      </c>
      <c r="D3804" s="5">
        <v>44511</v>
      </c>
      <c r="E3804" s="4" t="s">
        <v>15</v>
      </c>
      <c r="F3804" s="4" t="s">
        <v>131</v>
      </c>
      <c r="G3804" s="4" t="s">
        <v>132</v>
      </c>
      <c r="H3804" s="6" t="s">
        <v>21</v>
      </c>
      <c r="I3804" s="7">
        <v>60</v>
      </c>
      <c r="J3804" s="8">
        <v>300</v>
      </c>
      <c r="K3804" s="9">
        <v>180000.00000000003</v>
      </c>
      <c r="L3804" s="9">
        <v>63000.000000000007</v>
      </c>
      <c r="M3804" s="10">
        <v>0.35</v>
      </c>
      <c r="N3804" s="4" t="s">
        <v>18</v>
      </c>
    </row>
    <row r="3805" spans="2:14"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5">
      <c r="B3808" s="4" t="s">
        <v>61</v>
      </c>
      <c r="C3808" s="4">
        <v>1185732</v>
      </c>
      <c r="D3808" s="5">
        <v>44540</v>
      </c>
      <c r="E3808" s="4" t="s">
        <v>15</v>
      </c>
      <c r="F3808" s="4" t="s">
        <v>131</v>
      </c>
      <c r="G3808" s="4" t="s">
        <v>132</v>
      </c>
      <c r="H3808" s="6" t="s">
        <v>19</v>
      </c>
      <c r="I3808" s="7">
        <v>60</v>
      </c>
      <c r="J3808" s="8">
        <v>400</v>
      </c>
      <c r="K3808" s="9">
        <v>240000.00000000003</v>
      </c>
      <c r="L3808" s="9">
        <v>108000.00000000001</v>
      </c>
      <c r="M3808" s="10">
        <v>0.45</v>
      </c>
      <c r="N3808" s="4" t="s">
        <v>18</v>
      </c>
    </row>
    <row r="3809" spans="2:14" ht="14.25" customHeight="1" x14ac:dyDescent="0.35">
      <c r="B3809" s="4" t="s">
        <v>61</v>
      </c>
      <c r="C3809" s="4">
        <v>1185732</v>
      </c>
      <c r="D3809" s="5">
        <v>44540</v>
      </c>
      <c r="E3809" s="4" t="s">
        <v>15</v>
      </c>
      <c r="F3809" s="4" t="s">
        <v>131</v>
      </c>
      <c r="G3809" s="4" t="s">
        <v>132</v>
      </c>
      <c r="H3809" s="6" t="s">
        <v>20</v>
      </c>
      <c r="I3809" s="7">
        <v>60</v>
      </c>
      <c r="J3809" s="8">
        <v>375</v>
      </c>
      <c r="K3809" s="9">
        <v>225000.00000000003</v>
      </c>
      <c r="L3809" s="9">
        <v>78750</v>
      </c>
      <c r="M3809" s="10">
        <v>0.35</v>
      </c>
      <c r="N3809" s="4" t="s">
        <v>18</v>
      </c>
    </row>
    <row r="3810" spans="2:14" ht="14.25" customHeight="1" x14ac:dyDescent="0.35">
      <c r="B3810" s="4" t="s">
        <v>61</v>
      </c>
      <c r="C3810" s="4">
        <v>1185732</v>
      </c>
      <c r="D3810" s="5">
        <v>44540</v>
      </c>
      <c r="E3810" s="4" t="s">
        <v>15</v>
      </c>
      <c r="F3810" s="4" t="s">
        <v>131</v>
      </c>
      <c r="G3810" s="4" t="s">
        <v>132</v>
      </c>
      <c r="H3810" s="6" t="s">
        <v>21</v>
      </c>
      <c r="I3810" s="7">
        <v>60</v>
      </c>
      <c r="J3810" s="8">
        <v>325</v>
      </c>
      <c r="K3810" s="9">
        <v>195000.00000000003</v>
      </c>
      <c r="L3810" s="9">
        <v>68250</v>
      </c>
      <c r="M3810" s="10">
        <v>0.35</v>
      </c>
      <c r="N3810" s="4" t="s">
        <v>18</v>
      </c>
    </row>
    <row r="3811" spans="2:14"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5">
      <c r="B3816" s="4" t="s">
        <v>61</v>
      </c>
      <c r="C3816" s="4">
        <v>1185732</v>
      </c>
      <c r="D3816" s="5">
        <v>44217</v>
      </c>
      <c r="E3816" s="4" t="s">
        <v>15</v>
      </c>
      <c r="F3816" s="4" t="s">
        <v>131</v>
      </c>
      <c r="G3816" s="4" t="s">
        <v>132</v>
      </c>
      <c r="H3816" s="6" t="s">
        <v>21</v>
      </c>
      <c r="I3816" s="7">
        <v>45</v>
      </c>
      <c r="J3816" s="8">
        <v>175</v>
      </c>
      <c r="K3816" s="9">
        <v>78749.999999999985</v>
      </c>
      <c r="L3816" s="9">
        <v>23624.999999999996</v>
      </c>
      <c r="M3816" s="10">
        <v>0.3</v>
      </c>
      <c r="N3816" s="4" t="s">
        <v>18</v>
      </c>
    </row>
    <row r="3817" spans="2:14" ht="14.25" customHeight="1" x14ac:dyDescent="0.35">
      <c r="B3817" s="4" t="s">
        <v>61</v>
      </c>
      <c r="C3817" s="4">
        <v>1185732</v>
      </c>
      <c r="D3817" s="5">
        <v>44217</v>
      </c>
      <c r="E3817" s="4" t="s">
        <v>15</v>
      </c>
      <c r="F3817" s="4" t="s">
        <v>131</v>
      </c>
      <c r="G3817" s="4" t="s">
        <v>132</v>
      </c>
      <c r="H3817" s="6" t="s">
        <v>22</v>
      </c>
      <c r="I3817" s="7">
        <v>60</v>
      </c>
      <c r="J3817" s="8">
        <v>225</v>
      </c>
      <c r="K3817" s="9">
        <v>135000.00000000003</v>
      </c>
      <c r="L3817" s="9">
        <v>40500.000000000007</v>
      </c>
      <c r="M3817" s="10">
        <v>0.3</v>
      </c>
      <c r="N3817" s="4" t="s">
        <v>18</v>
      </c>
    </row>
    <row r="3818" spans="2:14"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5">
      <c r="B3822" s="4" t="s">
        <v>61</v>
      </c>
      <c r="C3822" s="4">
        <v>1185732</v>
      </c>
      <c r="D3822" s="5">
        <v>44246</v>
      </c>
      <c r="E3822" s="4" t="s">
        <v>15</v>
      </c>
      <c r="F3822" s="4" t="s">
        <v>133</v>
      </c>
      <c r="G3822" s="4" t="s">
        <v>134</v>
      </c>
      <c r="H3822" s="6" t="s">
        <v>21</v>
      </c>
      <c r="I3822" s="7">
        <v>45</v>
      </c>
      <c r="J3822" s="8">
        <v>200</v>
      </c>
      <c r="K3822" s="9">
        <v>89999.999999999985</v>
      </c>
      <c r="L3822" s="9">
        <v>26999.999999999996</v>
      </c>
      <c r="M3822" s="10">
        <v>0.3</v>
      </c>
      <c r="N3822" s="4" t="s">
        <v>18</v>
      </c>
    </row>
    <row r="3823" spans="2:14" ht="14.25" customHeight="1" x14ac:dyDescent="0.35">
      <c r="B3823" s="4" t="s">
        <v>61</v>
      </c>
      <c r="C3823" s="4">
        <v>1185732</v>
      </c>
      <c r="D3823" s="5">
        <v>44246</v>
      </c>
      <c r="E3823" s="4" t="s">
        <v>15</v>
      </c>
      <c r="F3823" s="4" t="s">
        <v>133</v>
      </c>
      <c r="G3823" s="4" t="s">
        <v>134</v>
      </c>
      <c r="H3823" s="6" t="s">
        <v>22</v>
      </c>
      <c r="I3823" s="7">
        <v>60</v>
      </c>
      <c r="J3823" s="8">
        <v>275</v>
      </c>
      <c r="K3823" s="9">
        <v>165000.00000000003</v>
      </c>
      <c r="L3823" s="9">
        <v>49500.000000000007</v>
      </c>
      <c r="M3823" s="10">
        <v>0.3</v>
      </c>
      <c r="N3823" s="4" t="s">
        <v>18</v>
      </c>
    </row>
    <row r="3824" spans="2:14"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5">
      <c r="B3828" s="4" t="s">
        <v>61</v>
      </c>
      <c r="C3828" s="4">
        <v>1185732</v>
      </c>
      <c r="D3828" s="5">
        <v>44272</v>
      </c>
      <c r="E3828" s="4" t="s">
        <v>15</v>
      </c>
      <c r="F3828" s="4" t="s">
        <v>133</v>
      </c>
      <c r="G3828" s="4" t="s">
        <v>134</v>
      </c>
      <c r="H3828" s="6" t="s">
        <v>21</v>
      </c>
      <c r="I3828" s="7">
        <v>45</v>
      </c>
      <c r="J3828" s="8">
        <v>150</v>
      </c>
      <c r="K3828" s="9">
        <v>67499.999999999985</v>
      </c>
      <c r="L3828" s="9">
        <v>20249.999999999996</v>
      </c>
      <c r="M3828" s="10">
        <v>0.3</v>
      </c>
      <c r="N3828" s="4" t="s">
        <v>18</v>
      </c>
    </row>
    <row r="3829" spans="2:14" ht="14.25" customHeight="1" x14ac:dyDescent="0.35">
      <c r="B3829" s="4" t="s">
        <v>61</v>
      </c>
      <c r="C3829" s="4">
        <v>1185732</v>
      </c>
      <c r="D3829" s="5">
        <v>44272</v>
      </c>
      <c r="E3829" s="4" t="s">
        <v>15</v>
      </c>
      <c r="F3829" s="4" t="s">
        <v>133</v>
      </c>
      <c r="G3829" s="4" t="s">
        <v>134</v>
      </c>
      <c r="H3829" s="6" t="s">
        <v>22</v>
      </c>
      <c r="I3829" s="7">
        <v>60</v>
      </c>
      <c r="J3829" s="8">
        <v>200</v>
      </c>
      <c r="K3829" s="9">
        <v>120000.00000000001</v>
      </c>
      <c r="L3829" s="9">
        <v>36000</v>
      </c>
      <c r="M3829" s="10">
        <v>0.3</v>
      </c>
      <c r="N3829" s="4" t="s">
        <v>18</v>
      </c>
    </row>
    <row r="3830" spans="2:14"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5">
      <c r="B3834" s="4" t="s">
        <v>61</v>
      </c>
      <c r="C3834" s="4">
        <v>1185732</v>
      </c>
      <c r="D3834" s="5">
        <v>44304</v>
      </c>
      <c r="E3834" s="4" t="s">
        <v>15</v>
      </c>
      <c r="F3834" s="4" t="s">
        <v>133</v>
      </c>
      <c r="G3834" s="4" t="s">
        <v>134</v>
      </c>
      <c r="H3834" s="6" t="s">
        <v>21</v>
      </c>
      <c r="I3834" s="7">
        <v>45</v>
      </c>
      <c r="J3834" s="8">
        <v>175</v>
      </c>
      <c r="K3834" s="9">
        <v>78749.999999999985</v>
      </c>
      <c r="L3834" s="9">
        <v>23624.999999999996</v>
      </c>
      <c r="M3834" s="10">
        <v>0.3</v>
      </c>
      <c r="N3834" s="4" t="s">
        <v>18</v>
      </c>
    </row>
    <row r="3835" spans="2:14" ht="14.25" customHeight="1" x14ac:dyDescent="0.35">
      <c r="B3835" s="4" t="s">
        <v>61</v>
      </c>
      <c r="C3835" s="4">
        <v>1185732</v>
      </c>
      <c r="D3835" s="5">
        <v>44304</v>
      </c>
      <c r="E3835" s="4" t="s">
        <v>15</v>
      </c>
      <c r="F3835" s="4" t="s">
        <v>133</v>
      </c>
      <c r="G3835" s="4" t="s">
        <v>134</v>
      </c>
      <c r="H3835" s="6" t="s">
        <v>22</v>
      </c>
      <c r="I3835" s="7">
        <v>60</v>
      </c>
      <c r="J3835" s="8">
        <v>175</v>
      </c>
      <c r="K3835" s="9">
        <v>105000.00000000001</v>
      </c>
      <c r="L3835" s="9">
        <v>31500.000000000004</v>
      </c>
      <c r="M3835" s="10">
        <v>0.3</v>
      </c>
      <c r="N3835" s="4" t="s">
        <v>18</v>
      </c>
    </row>
    <row r="3836" spans="2:14"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5">
      <c r="B3838" s="4" t="s">
        <v>61</v>
      </c>
      <c r="C3838" s="4">
        <v>1185732</v>
      </c>
      <c r="D3838" s="5">
        <v>44333</v>
      </c>
      <c r="E3838" s="4" t="s">
        <v>15</v>
      </c>
      <c r="F3838" s="4" t="s">
        <v>133</v>
      </c>
      <c r="G3838" s="4" t="s">
        <v>134</v>
      </c>
      <c r="H3838" s="6" t="s">
        <v>19</v>
      </c>
      <c r="I3838" s="7">
        <v>60</v>
      </c>
      <c r="J3838" s="8">
        <v>300</v>
      </c>
      <c r="K3838" s="9">
        <v>180000.00000000003</v>
      </c>
      <c r="L3838" s="9">
        <v>72000.000000000015</v>
      </c>
      <c r="M3838" s="10">
        <v>0.4</v>
      </c>
      <c r="N3838" s="4" t="s">
        <v>18</v>
      </c>
    </row>
    <row r="3839" spans="2:14" ht="14.25" customHeight="1" x14ac:dyDescent="0.35">
      <c r="B3839" s="4" t="s">
        <v>61</v>
      </c>
      <c r="C3839" s="4">
        <v>1185732</v>
      </c>
      <c r="D3839" s="5">
        <v>44333</v>
      </c>
      <c r="E3839" s="4" t="s">
        <v>15</v>
      </c>
      <c r="F3839" s="4" t="s">
        <v>133</v>
      </c>
      <c r="G3839" s="4" t="s">
        <v>134</v>
      </c>
      <c r="H3839" s="6" t="s">
        <v>20</v>
      </c>
      <c r="I3839" s="7">
        <v>55</v>
      </c>
      <c r="J3839" s="8">
        <v>325</v>
      </c>
      <c r="K3839" s="9">
        <v>178750.00000000003</v>
      </c>
      <c r="L3839" s="9">
        <v>53625.000000000007</v>
      </c>
      <c r="M3839" s="10">
        <v>0.3</v>
      </c>
      <c r="N3839" s="4" t="s">
        <v>18</v>
      </c>
    </row>
    <row r="3840" spans="2:14" ht="14.25" customHeight="1" x14ac:dyDescent="0.35">
      <c r="B3840" s="4" t="s">
        <v>61</v>
      </c>
      <c r="C3840" s="4">
        <v>1185732</v>
      </c>
      <c r="D3840" s="5">
        <v>44333</v>
      </c>
      <c r="E3840" s="4" t="s">
        <v>15</v>
      </c>
      <c r="F3840" s="4" t="s">
        <v>133</v>
      </c>
      <c r="G3840" s="4" t="s">
        <v>134</v>
      </c>
      <c r="H3840" s="6" t="s">
        <v>21</v>
      </c>
      <c r="I3840" s="7">
        <v>55</v>
      </c>
      <c r="J3840" s="8">
        <v>275</v>
      </c>
      <c r="K3840" s="9">
        <v>151250.00000000003</v>
      </c>
      <c r="L3840" s="9">
        <v>45375.000000000007</v>
      </c>
      <c r="M3840" s="10">
        <v>0.3</v>
      </c>
      <c r="N3840" s="4" t="s">
        <v>18</v>
      </c>
    </row>
    <row r="3841" spans="2:14"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5">
      <c r="B3844" s="4" t="s">
        <v>61</v>
      </c>
      <c r="C3844" s="4">
        <v>1185732</v>
      </c>
      <c r="D3844" s="5">
        <v>44366</v>
      </c>
      <c r="E3844" s="4" t="s">
        <v>15</v>
      </c>
      <c r="F3844" s="4" t="s">
        <v>133</v>
      </c>
      <c r="G3844" s="4" t="s">
        <v>134</v>
      </c>
      <c r="H3844" s="6" t="s">
        <v>19</v>
      </c>
      <c r="I3844" s="7">
        <v>60</v>
      </c>
      <c r="J3844" s="8">
        <v>425</v>
      </c>
      <c r="K3844" s="9">
        <v>255000.00000000003</v>
      </c>
      <c r="L3844" s="9">
        <v>102000.00000000001</v>
      </c>
      <c r="M3844" s="10">
        <v>0.4</v>
      </c>
      <c r="N3844" s="4" t="s">
        <v>18</v>
      </c>
    </row>
    <row r="3845" spans="2:14" ht="14.25" customHeight="1" x14ac:dyDescent="0.35">
      <c r="B3845" s="4" t="s">
        <v>61</v>
      </c>
      <c r="C3845" s="4">
        <v>1185732</v>
      </c>
      <c r="D3845" s="5">
        <v>44366</v>
      </c>
      <c r="E3845" s="4" t="s">
        <v>15</v>
      </c>
      <c r="F3845" s="4" t="s">
        <v>133</v>
      </c>
      <c r="G3845" s="4" t="s">
        <v>134</v>
      </c>
      <c r="H3845" s="6" t="s">
        <v>20</v>
      </c>
      <c r="I3845" s="7">
        <v>55</v>
      </c>
      <c r="J3845" s="8">
        <v>350</v>
      </c>
      <c r="K3845" s="9">
        <v>192500.00000000003</v>
      </c>
      <c r="L3845" s="9">
        <v>57750.000000000007</v>
      </c>
      <c r="M3845" s="10">
        <v>0.3</v>
      </c>
      <c r="N3845" s="4" t="s">
        <v>18</v>
      </c>
    </row>
    <row r="3846" spans="2:14" ht="14.25" customHeight="1" x14ac:dyDescent="0.35">
      <c r="B3846" s="4" t="s">
        <v>61</v>
      </c>
      <c r="C3846" s="4">
        <v>1185732</v>
      </c>
      <c r="D3846" s="5">
        <v>44366</v>
      </c>
      <c r="E3846" s="4" t="s">
        <v>15</v>
      </c>
      <c r="F3846" s="4" t="s">
        <v>133</v>
      </c>
      <c r="G3846" s="4" t="s">
        <v>134</v>
      </c>
      <c r="H3846" s="6" t="s">
        <v>21</v>
      </c>
      <c r="I3846" s="7">
        <v>55</v>
      </c>
      <c r="J3846" s="8">
        <v>325</v>
      </c>
      <c r="K3846" s="9">
        <v>178750.00000000003</v>
      </c>
      <c r="L3846" s="9">
        <v>53625.000000000007</v>
      </c>
      <c r="M3846" s="10">
        <v>0.3</v>
      </c>
      <c r="N3846" s="4" t="s">
        <v>18</v>
      </c>
    </row>
    <row r="3847" spans="2:14"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5">
      <c r="B3850" s="4" t="s">
        <v>61</v>
      </c>
      <c r="C3850" s="4">
        <v>1185732</v>
      </c>
      <c r="D3850" s="5">
        <v>44394</v>
      </c>
      <c r="E3850" s="4" t="s">
        <v>15</v>
      </c>
      <c r="F3850" s="4" t="s">
        <v>133</v>
      </c>
      <c r="G3850" s="4" t="s">
        <v>134</v>
      </c>
      <c r="H3850" s="6" t="s">
        <v>19</v>
      </c>
      <c r="I3850" s="7">
        <v>60</v>
      </c>
      <c r="J3850" s="8">
        <v>450</v>
      </c>
      <c r="K3850" s="9">
        <v>270000.00000000006</v>
      </c>
      <c r="L3850" s="9">
        <v>108000.00000000003</v>
      </c>
      <c r="M3850" s="10">
        <v>0.4</v>
      </c>
      <c r="N3850" s="4" t="s">
        <v>24</v>
      </c>
    </row>
    <row r="3851" spans="2:14" ht="14.25" customHeight="1" x14ac:dyDescent="0.35">
      <c r="B3851" s="4" t="s">
        <v>61</v>
      </c>
      <c r="C3851" s="4">
        <v>1185732</v>
      </c>
      <c r="D3851" s="5">
        <v>44394</v>
      </c>
      <c r="E3851" s="4" t="s">
        <v>15</v>
      </c>
      <c r="F3851" s="4" t="s">
        <v>133</v>
      </c>
      <c r="G3851" s="4" t="s">
        <v>134</v>
      </c>
      <c r="H3851" s="6" t="s">
        <v>20</v>
      </c>
      <c r="I3851" s="7">
        <v>55</v>
      </c>
      <c r="J3851" s="8">
        <v>375</v>
      </c>
      <c r="K3851" s="9">
        <v>206250.00000000003</v>
      </c>
      <c r="L3851" s="9">
        <v>61875.000000000007</v>
      </c>
      <c r="M3851" s="10">
        <v>0.3</v>
      </c>
      <c r="N3851" s="4" t="s">
        <v>24</v>
      </c>
    </row>
    <row r="3852" spans="2:14" ht="14.25" customHeight="1" x14ac:dyDescent="0.35">
      <c r="B3852" s="4" t="s">
        <v>61</v>
      </c>
      <c r="C3852" s="4">
        <v>1185732</v>
      </c>
      <c r="D3852" s="5">
        <v>44394</v>
      </c>
      <c r="E3852" s="4" t="s">
        <v>15</v>
      </c>
      <c r="F3852" s="4" t="s">
        <v>133</v>
      </c>
      <c r="G3852" s="4" t="s">
        <v>134</v>
      </c>
      <c r="H3852" s="6" t="s">
        <v>21</v>
      </c>
      <c r="I3852" s="7">
        <v>55</v>
      </c>
      <c r="J3852" s="8">
        <v>325</v>
      </c>
      <c r="K3852" s="9">
        <v>178750.00000000003</v>
      </c>
      <c r="L3852" s="9">
        <v>53625.000000000007</v>
      </c>
      <c r="M3852" s="10">
        <v>0.3</v>
      </c>
      <c r="N3852" s="4" t="s">
        <v>24</v>
      </c>
    </row>
    <row r="3853" spans="2:14"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5">
      <c r="B3856" s="4" t="s">
        <v>61</v>
      </c>
      <c r="C3856" s="4">
        <v>1185732</v>
      </c>
      <c r="D3856" s="5">
        <v>44426</v>
      </c>
      <c r="E3856" s="4" t="s">
        <v>15</v>
      </c>
      <c r="F3856" s="4" t="s">
        <v>133</v>
      </c>
      <c r="G3856" s="4" t="s">
        <v>134</v>
      </c>
      <c r="H3856" s="6" t="s">
        <v>19</v>
      </c>
      <c r="I3856" s="7">
        <v>60</v>
      </c>
      <c r="J3856" s="8">
        <v>450</v>
      </c>
      <c r="K3856" s="9">
        <v>270000.00000000006</v>
      </c>
      <c r="L3856" s="9">
        <v>108000.00000000003</v>
      </c>
      <c r="M3856" s="10">
        <v>0.4</v>
      </c>
      <c r="N3856" s="4" t="s">
        <v>24</v>
      </c>
    </row>
    <row r="3857" spans="2:14" ht="14.25" customHeight="1" x14ac:dyDescent="0.35">
      <c r="B3857" s="4" t="s">
        <v>61</v>
      </c>
      <c r="C3857" s="4">
        <v>1185732</v>
      </c>
      <c r="D3857" s="5">
        <v>44426</v>
      </c>
      <c r="E3857" s="4" t="s">
        <v>15</v>
      </c>
      <c r="F3857" s="4" t="s">
        <v>133</v>
      </c>
      <c r="G3857" s="4" t="s">
        <v>134</v>
      </c>
      <c r="H3857" s="6" t="s">
        <v>20</v>
      </c>
      <c r="I3857" s="7">
        <v>55</v>
      </c>
      <c r="J3857" s="8">
        <v>375</v>
      </c>
      <c r="K3857" s="9">
        <v>206250.00000000003</v>
      </c>
      <c r="L3857" s="9">
        <v>61875.000000000007</v>
      </c>
      <c r="M3857" s="10">
        <v>0.3</v>
      </c>
      <c r="N3857" s="4" t="s">
        <v>24</v>
      </c>
    </row>
    <row r="3858" spans="2:14" ht="14.25" customHeight="1" x14ac:dyDescent="0.35">
      <c r="B3858" s="4" t="s">
        <v>61</v>
      </c>
      <c r="C3858" s="4">
        <v>1185732</v>
      </c>
      <c r="D3858" s="5">
        <v>44426</v>
      </c>
      <c r="E3858" s="4" t="s">
        <v>15</v>
      </c>
      <c r="F3858" s="4" t="s">
        <v>133</v>
      </c>
      <c r="G3858" s="4" t="s">
        <v>134</v>
      </c>
      <c r="H3858" s="6" t="s">
        <v>21</v>
      </c>
      <c r="I3858" s="7">
        <v>55</v>
      </c>
      <c r="J3858" s="8">
        <v>275</v>
      </c>
      <c r="K3858" s="9">
        <v>151250.00000000003</v>
      </c>
      <c r="L3858" s="9">
        <v>45375.000000000007</v>
      </c>
      <c r="M3858" s="10">
        <v>0.3</v>
      </c>
      <c r="N3858" s="4" t="s">
        <v>24</v>
      </c>
    </row>
    <row r="3859" spans="2:14"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5">
      <c r="B3862" s="4" t="s">
        <v>61</v>
      </c>
      <c r="C3862" s="4">
        <v>1185732</v>
      </c>
      <c r="D3862" s="5">
        <v>44456</v>
      </c>
      <c r="E3862" s="4" t="s">
        <v>15</v>
      </c>
      <c r="F3862" s="4" t="s">
        <v>133</v>
      </c>
      <c r="G3862" s="4" t="s">
        <v>134</v>
      </c>
      <c r="H3862" s="6" t="s">
        <v>19</v>
      </c>
      <c r="I3862" s="7">
        <v>60</v>
      </c>
      <c r="J3862" s="8">
        <v>350</v>
      </c>
      <c r="K3862" s="9">
        <v>210000.00000000003</v>
      </c>
      <c r="L3862" s="9">
        <v>84000.000000000015</v>
      </c>
      <c r="M3862" s="10">
        <v>0.4</v>
      </c>
      <c r="N3862" s="4" t="s">
        <v>24</v>
      </c>
    </row>
    <row r="3863" spans="2:14" ht="14.25" customHeight="1" x14ac:dyDescent="0.35">
      <c r="B3863" s="4" t="s">
        <v>61</v>
      </c>
      <c r="C3863" s="4">
        <v>1185732</v>
      </c>
      <c r="D3863" s="5">
        <v>44456</v>
      </c>
      <c r="E3863" s="4" t="s">
        <v>15</v>
      </c>
      <c r="F3863" s="4" t="s">
        <v>133</v>
      </c>
      <c r="G3863" s="4" t="s">
        <v>134</v>
      </c>
      <c r="H3863" s="6" t="s">
        <v>20</v>
      </c>
      <c r="I3863" s="7">
        <v>55</v>
      </c>
      <c r="J3863" s="8">
        <v>250</v>
      </c>
      <c r="K3863" s="9">
        <v>137500.00000000003</v>
      </c>
      <c r="L3863" s="9">
        <v>41250.000000000007</v>
      </c>
      <c r="M3863" s="10">
        <v>0.3</v>
      </c>
      <c r="N3863" s="4" t="s">
        <v>24</v>
      </c>
    </row>
    <row r="3864" spans="2:14" ht="14.25" customHeight="1" x14ac:dyDescent="0.35">
      <c r="B3864" s="4" t="s">
        <v>61</v>
      </c>
      <c r="C3864" s="4">
        <v>1185732</v>
      </c>
      <c r="D3864" s="5">
        <v>44456</v>
      </c>
      <c r="E3864" s="4" t="s">
        <v>15</v>
      </c>
      <c r="F3864" s="4" t="s">
        <v>133</v>
      </c>
      <c r="G3864" s="4" t="s">
        <v>134</v>
      </c>
      <c r="H3864" s="6" t="s">
        <v>21</v>
      </c>
      <c r="I3864" s="7">
        <v>55</v>
      </c>
      <c r="J3864" s="8">
        <v>225</v>
      </c>
      <c r="K3864" s="9">
        <v>123750.00000000001</v>
      </c>
      <c r="L3864" s="9">
        <v>37125</v>
      </c>
      <c r="M3864" s="10">
        <v>0.3</v>
      </c>
      <c r="N3864" s="4" t="s">
        <v>24</v>
      </c>
    </row>
    <row r="3865" spans="2:14"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v>
      </c>
      <c r="J3868" s="8">
        <v>300</v>
      </c>
      <c r="K3868" s="9">
        <v>195000.00000000003</v>
      </c>
      <c r="L3868" s="9">
        <v>78000.000000000015</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v>
      </c>
      <c r="J3869" s="8">
        <v>200</v>
      </c>
      <c r="K3869" s="9">
        <v>130000.00000000003</v>
      </c>
      <c r="L3869" s="9">
        <v>39000.000000000007</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v>
      </c>
      <c r="J3870" s="8">
        <v>175</v>
      </c>
      <c r="K3870" s="9">
        <v>113750.00000000003</v>
      </c>
      <c r="L3870" s="9">
        <v>34125.000000000007</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v>
      </c>
      <c r="J3871" s="8">
        <v>175</v>
      </c>
      <c r="K3871" s="9">
        <v>131250.00000000003</v>
      </c>
      <c r="L3871" s="9">
        <v>39375.000000000007</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v>
      </c>
      <c r="J3873" s="8">
        <v>450</v>
      </c>
      <c r="K3873" s="9">
        <v>337500.00000000006</v>
      </c>
      <c r="L3873" s="9">
        <v>135000.00000000003</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v>
      </c>
      <c r="J3874" s="8">
        <v>325</v>
      </c>
      <c r="K3874" s="9">
        <v>211250.00000000006</v>
      </c>
      <c r="L3874" s="9">
        <v>84500.000000000029</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v>
      </c>
      <c r="J3875" s="8">
        <v>345</v>
      </c>
      <c r="K3875" s="9">
        <v>224250.00000000006</v>
      </c>
      <c r="L3875" s="9">
        <v>67275.000000000015</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v>
      </c>
      <c r="J3876" s="8">
        <v>325</v>
      </c>
      <c r="K3876" s="9">
        <v>211250.00000000006</v>
      </c>
      <c r="L3876" s="9">
        <v>63375.000000000015</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v>
      </c>
      <c r="J3877" s="8">
        <v>300</v>
      </c>
      <c r="K3877" s="9">
        <v>225000.00000000003</v>
      </c>
      <c r="L3877" s="9">
        <v>67500</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v>
      </c>
      <c r="J3879" s="8">
        <v>625</v>
      </c>
      <c r="K3879" s="9">
        <v>468750.00000000012</v>
      </c>
      <c r="L3879" s="9">
        <v>187500.00000000006</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v>
      </c>
      <c r="J3880" s="8">
        <v>425</v>
      </c>
      <c r="K3880" s="9">
        <v>276250.00000000006</v>
      </c>
      <c r="L3880" s="9">
        <v>110500.00000000003</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v>
      </c>
      <c r="J3881" s="8">
        <v>400</v>
      </c>
      <c r="K3881" s="9">
        <v>260000.00000000006</v>
      </c>
      <c r="L3881" s="9">
        <v>78000.000000000015</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v>
      </c>
      <c r="J3882" s="8">
        <v>350</v>
      </c>
      <c r="K3882" s="9">
        <v>227500.00000000006</v>
      </c>
      <c r="L3882" s="9">
        <v>68250.000000000015</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v>
      </c>
      <c r="J3883" s="8">
        <v>350</v>
      </c>
      <c r="K3883" s="9">
        <v>262500.00000000006</v>
      </c>
      <c r="L3883" s="9">
        <v>78750.000000000015</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v>
      </c>
      <c r="J3885" s="8">
        <v>500</v>
      </c>
      <c r="K3885" s="9">
        <v>275000.00000000006</v>
      </c>
      <c r="L3885" s="9">
        <v>96250.000000000029</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v>
      </c>
      <c r="J3886" s="8">
        <v>300</v>
      </c>
      <c r="K3886" s="9">
        <v>165000.00000000003</v>
      </c>
      <c r="L3886" s="9">
        <v>57750.000000000015</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50</v>
      </c>
      <c r="J3888" s="8">
        <v>150</v>
      </c>
      <c r="K3888" s="9">
        <v>74999.999999999985</v>
      </c>
      <c r="L3888" s="9">
        <v>18749.999999999996</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v>
      </c>
      <c r="J3889" s="8">
        <v>200</v>
      </c>
      <c r="K3889" s="9">
        <v>130000.00000000003</v>
      </c>
      <c r="L3889" s="9">
        <v>32500.000000000007</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v>
      </c>
      <c r="J3890" s="8">
        <v>300</v>
      </c>
      <c r="K3890" s="9">
        <v>165000.00000000003</v>
      </c>
      <c r="L3890" s="9">
        <v>49500.000000000007</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v>
      </c>
      <c r="J3891" s="8">
        <v>575</v>
      </c>
      <c r="K3891" s="9">
        <v>316250.00000000006</v>
      </c>
      <c r="L3891" s="9">
        <v>110687.50000000003</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v>
      </c>
      <c r="J3892" s="8">
        <v>225</v>
      </c>
      <c r="K3892" s="9">
        <v>123750.00000000001</v>
      </c>
      <c r="L3892" s="9">
        <v>43312.500000000007</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Adidas sales report</vt:lpstr>
      <vt:lpstr>Adidas_Sales</vt:lpstr>
      <vt:lpstr>Data Sales 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Pabitra Bhowmik</cp:lastModifiedBy>
  <dcterms:created xsi:type="dcterms:W3CDTF">2015-06-05T18:17:20Z</dcterms:created>
  <dcterms:modified xsi:type="dcterms:W3CDTF">2023-12-05T06:28:06Z</dcterms:modified>
</cp:coreProperties>
</file>