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75" windowWidth="18195" windowHeight="7740"/>
  </bookViews>
  <sheets>
    <sheet name="Provincias" sheetId="1" r:id="rId1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"/>
  <c r="E1"/>
  <c r="D11"/>
  <c r="D10"/>
  <c r="D9"/>
  <c r="D8"/>
  <c r="D7"/>
  <c r="D6"/>
  <c r="D5"/>
  <c r="D4"/>
  <c r="D2"/>
  <c r="D26"/>
  <c r="D25"/>
  <c r="D24"/>
  <c r="D23"/>
  <c r="D22"/>
  <c r="D21"/>
  <c r="D20"/>
  <c r="D19"/>
  <c r="D18"/>
  <c r="D17"/>
  <c r="D16"/>
  <c r="D15"/>
  <c r="D14"/>
  <c r="D13"/>
  <c r="D12"/>
  <c r="D3"/>
</calcChain>
</file>

<file path=xl/sharedStrings.xml><?xml version="1.0" encoding="utf-8"?>
<sst xmlns="http://schemas.openxmlformats.org/spreadsheetml/2006/main" count="79" uniqueCount="55">
  <si>
    <t>ID País</t>
  </si>
  <si>
    <t>ID Provincia</t>
  </si>
  <si>
    <t>Nombre provincia</t>
  </si>
  <si>
    <t>ID Pcia. AFIP</t>
  </si>
  <si>
    <t>ARG</t>
  </si>
  <si>
    <t>BAI</t>
  </si>
  <si>
    <t>Buenos Aires</t>
  </si>
  <si>
    <t>CAT</t>
  </si>
  <si>
    <t>Catamarca</t>
  </si>
  <si>
    <t>CBA</t>
  </si>
  <si>
    <t>Córdoba</t>
  </si>
  <si>
    <t>CFE</t>
  </si>
  <si>
    <t>Capital Federal</t>
  </si>
  <si>
    <t>CHA</t>
  </si>
  <si>
    <t>Chaco</t>
  </si>
  <si>
    <t>CHU</t>
  </si>
  <si>
    <t>Chubut</t>
  </si>
  <si>
    <t>COR</t>
  </si>
  <si>
    <t>Corrientes</t>
  </si>
  <si>
    <t>ERI</t>
  </si>
  <si>
    <t>Entre Ríos</t>
  </si>
  <si>
    <t>FOR</t>
  </si>
  <si>
    <t>Formosa</t>
  </si>
  <si>
    <t>Desconocido</t>
  </si>
  <si>
    <t>JUJ</t>
  </si>
  <si>
    <t>Jujuy</t>
  </si>
  <si>
    <t>LPA</t>
  </si>
  <si>
    <t>La Pampa</t>
  </si>
  <si>
    <t>LRI</t>
  </si>
  <si>
    <t>La Rioja</t>
  </si>
  <si>
    <t>MEN</t>
  </si>
  <si>
    <t>Mendoza</t>
  </si>
  <si>
    <t>MIS</t>
  </si>
  <si>
    <t>Misiones</t>
  </si>
  <si>
    <t>NEU</t>
  </si>
  <si>
    <t>Neuquén</t>
  </si>
  <si>
    <t>RNE</t>
  </si>
  <si>
    <t>Río Negro</t>
  </si>
  <si>
    <t>SAL</t>
  </si>
  <si>
    <t>Salta</t>
  </si>
  <si>
    <t>SCR</t>
  </si>
  <si>
    <t>Santa Cruz</t>
  </si>
  <si>
    <t>SDE</t>
  </si>
  <si>
    <t>Santiago del Estero</t>
  </si>
  <si>
    <t>SFE</t>
  </si>
  <si>
    <t>Santa Fe</t>
  </si>
  <si>
    <t>SJU</t>
  </si>
  <si>
    <t>San Juan</t>
  </si>
  <si>
    <t>SLU</t>
  </si>
  <si>
    <t>San Luis</t>
  </si>
  <si>
    <t>TDF</t>
  </si>
  <si>
    <t>Tierra del Fuego</t>
  </si>
  <si>
    <t>TUC</t>
  </si>
  <si>
    <t>Tucumán</t>
  </si>
  <si>
    <t>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</si>
</sst>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 activeCell="E2" sqref="E2:E26"/>
    </sheetView>
  </sheetViews>
  <sheetFormatPr baseColWidth="10" defaultColWidth="9.140625" defaultRowHeight="15"/>
  <cols>
    <col min="1" max="1" width="7.42578125" bestFit="1" customWidth="1"/>
    <col min="2" max="2" width="12.7109375" bestFit="1" customWidth="1"/>
    <col min="3" max="3" width="18.85546875" bestFit="1" customWidth="1"/>
    <col min="4" max="4" width="13" bestFit="1" customWidth="1"/>
    <col min="5" max="5" width="13.140625" customWidth="1"/>
    <col min="6" max="6" width="13.85546875" customWidth="1"/>
    <col min="7" max="7" width="12.5703125" customWidth="1"/>
    <col min="8" max="8" width="12.42578125" customWidth="1"/>
    <col min="9" max="9" width="11.85546875" customWidth="1"/>
    <col min="10" max="10" width="12.85546875" customWidth="1"/>
    <col min="11" max="11" width="12.5703125" customWidth="1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tr">
        <f>"INSERT INTO `sise_legal`.`ref_direccion_provincia` (`usr_ult_modif`, `fec_ult_modif`, `observaciones`, `provincia`) VALUES ('1', SYSDATE(), "</f>
        <v xml:space="preserve">INSERT INTO `sise_legal`.`ref_direccion_provincia` (`usr_ult_modif`, `fec_ult_modif`, `observaciones`, `provincia`) VALUES ('1', SYSDATE(), </v>
      </c>
    </row>
    <row r="2" spans="1:5">
      <c r="A2" t="s">
        <v>4</v>
      </c>
      <c r="B2" t="s">
        <v>11</v>
      </c>
      <c r="C2" t="s">
        <v>12</v>
      </c>
      <c r="D2" t="str">
        <f>"00"</f>
        <v>00</v>
      </c>
      <c r="E2" t="str">
        <f>$E$1&amp;"'"&amp;$B2&amp;"', '"&amp;$C2&amp;"');"</f>
        <v>INSERT INTO `sise_legal`.`ref_direccion_provincia` (`usr_ult_modif`, `fec_ult_modif`, `observaciones`, `provincia`) VALUES ('1', SYSDATE(), 'CFE', 'Capital Federal');</v>
      </c>
    </row>
    <row r="3" spans="1:5">
      <c r="A3" t="s">
        <v>4</v>
      </c>
      <c r="B3" t="s">
        <v>5</v>
      </c>
      <c r="C3" t="s">
        <v>6</v>
      </c>
      <c r="D3" s="2" t="str">
        <f>"01"</f>
        <v>01</v>
      </c>
      <c r="E3" t="str">
        <f t="shared" ref="E3:E26" si="0">$E$1&amp;"'"&amp;$B3&amp;"', '"&amp;$C3&amp;"');"</f>
        <v>INSERT INTO `sise_legal`.`ref_direccion_provincia` (`usr_ult_modif`, `fec_ult_modif`, `observaciones`, `provincia`) VALUES ('1', SYSDATE(), 'BAI', 'Buenos Aires');</v>
      </c>
    </row>
    <row r="4" spans="1:5">
      <c r="A4" t="s">
        <v>4</v>
      </c>
      <c r="B4" t="s">
        <v>7</v>
      </c>
      <c r="C4" t="s">
        <v>8</v>
      </c>
      <c r="D4" s="2" t="str">
        <f>"02"</f>
        <v>02</v>
      </c>
      <c r="E4" t="str">
        <f t="shared" si="0"/>
        <v>INSERT INTO `sise_legal`.`ref_direccion_provincia` (`usr_ult_modif`, `fec_ult_modif`, `observaciones`, `provincia`) VALUES ('1', SYSDATE(), 'CAT', 'Catamarca');</v>
      </c>
    </row>
    <row r="5" spans="1:5">
      <c r="A5" t="s">
        <v>4</v>
      </c>
      <c r="B5" t="s">
        <v>9</v>
      </c>
      <c r="C5" t="s">
        <v>10</v>
      </c>
      <c r="D5" s="2" t="str">
        <f>"03"</f>
        <v>03</v>
      </c>
      <c r="E5" t="str">
        <f t="shared" si="0"/>
        <v>INSERT INTO `sise_legal`.`ref_direccion_provincia` (`usr_ult_modif`, `fec_ult_modif`, `observaciones`, `provincia`) VALUES ('1', SYSDATE(), 'CBA', 'Córdoba');</v>
      </c>
    </row>
    <row r="6" spans="1:5">
      <c r="A6" t="s">
        <v>4</v>
      </c>
      <c r="B6" t="s">
        <v>17</v>
      </c>
      <c r="C6" t="s">
        <v>18</v>
      </c>
      <c r="D6" s="2" t="str">
        <f>"04"</f>
        <v>04</v>
      </c>
      <c r="E6" t="str">
        <f t="shared" si="0"/>
        <v>INSERT INTO `sise_legal`.`ref_direccion_provincia` (`usr_ult_modif`, `fec_ult_modif`, `observaciones`, `provincia`) VALUES ('1', SYSDATE(), 'COR', 'Corrientes');</v>
      </c>
    </row>
    <row r="7" spans="1:5">
      <c r="A7" t="s">
        <v>4</v>
      </c>
      <c r="B7" t="s">
        <v>19</v>
      </c>
      <c r="C7" t="s">
        <v>20</v>
      </c>
      <c r="D7" s="2" t="str">
        <f>"05"</f>
        <v>05</v>
      </c>
      <c r="E7" t="str">
        <f t="shared" si="0"/>
        <v>INSERT INTO `sise_legal`.`ref_direccion_provincia` (`usr_ult_modif`, `fec_ult_modif`, `observaciones`, `provincia`) VALUES ('1', SYSDATE(), 'ERI', 'Entre Ríos');</v>
      </c>
    </row>
    <row r="8" spans="1:5">
      <c r="A8" t="s">
        <v>4</v>
      </c>
      <c r="B8" t="s">
        <v>24</v>
      </c>
      <c r="C8" t="s">
        <v>25</v>
      </c>
      <c r="D8" s="2" t="str">
        <f>"06"</f>
        <v>06</v>
      </c>
      <c r="E8" t="str">
        <f t="shared" si="0"/>
        <v>INSERT INTO `sise_legal`.`ref_direccion_provincia` (`usr_ult_modif`, `fec_ult_modif`, `observaciones`, `provincia`) VALUES ('1', SYSDATE(), 'JUJ', 'Jujuy');</v>
      </c>
    </row>
    <row r="9" spans="1:5">
      <c r="A9" t="s">
        <v>4</v>
      </c>
      <c r="B9" t="s">
        <v>30</v>
      </c>
      <c r="C9" t="s">
        <v>31</v>
      </c>
      <c r="D9" s="2" t="str">
        <f>"07"</f>
        <v>07</v>
      </c>
      <c r="E9" t="str">
        <f t="shared" si="0"/>
        <v>INSERT INTO `sise_legal`.`ref_direccion_provincia` (`usr_ult_modif`, `fec_ult_modif`, `observaciones`, `provincia`) VALUES ('1', SYSDATE(), 'MEN', 'Mendoza');</v>
      </c>
    </row>
    <row r="10" spans="1:5">
      <c r="A10" t="s">
        <v>4</v>
      </c>
      <c r="B10" t="s">
        <v>28</v>
      </c>
      <c r="C10" t="s">
        <v>29</v>
      </c>
      <c r="D10" s="2" t="str">
        <f>"08"</f>
        <v>08</v>
      </c>
      <c r="E10" t="str">
        <f t="shared" si="0"/>
        <v>INSERT INTO `sise_legal`.`ref_direccion_provincia` (`usr_ult_modif`, `fec_ult_modif`, `observaciones`, `provincia`) VALUES ('1', SYSDATE(), 'LRI', 'La Rioja');</v>
      </c>
    </row>
    <row r="11" spans="1:5">
      <c r="A11" t="s">
        <v>4</v>
      </c>
      <c r="B11" t="s">
        <v>38</v>
      </c>
      <c r="C11" t="s">
        <v>39</v>
      </c>
      <c r="D11" s="2" t="str">
        <f>"09"</f>
        <v>09</v>
      </c>
      <c r="E11" t="str">
        <f t="shared" si="0"/>
        <v>INSERT INTO `sise_legal`.`ref_direccion_provincia` (`usr_ult_modif`, `fec_ult_modif`, `observaciones`, `provincia`) VALUES ('1', SYSDATE(), 'SAL', 'Salta');</v>
      </c>
    </row>
    <row r="12" spans="1:5">
      <c r="A12" t="s">
        <v>4</v>
      </c>
      <c r="B12" t="s">
        <v>46</v>
      </c>
      <c r="C12" t="s">
        <v>47</v>
      </c>
      <c r="D12" s="2" t="str">
        <f>"10"</f>
        <v>10</v>
      </c>
      <c r="E12" t="str">
        <f t="shared" si="0"/>
        <v>INSERT INTO `sise_legal`.`ref_direccion_provincia` (`usr_ult_modif`, `fec_ult_modif`, `observaciones`, `provincia`) VALUES ('1', SYSDATE(), 'SJU', 'San Juan');</v>
      </c>
    </row>
    <row r="13" spans="1:5">
      <c r="A13" t="s">
        <v>4</v>
      </c>
      <c r="B13" t="s">
        <v>48</v>
      </c>
      <c r="C13" t="s">
        <v>49</v>
      </c>
      <c r="D13" s="2" t="str">
        <f>"11"</f>
        <v>11</v>
      </c>
      <c r="E13" t="str">
        <f t="shared" si="0"/>
        <v>INSERT INTO `sise_legal`.`ref_direccion_provincia` (`usr_ult_modif`, `fec_ult_modif`, `observaciones`, `provincia`) VALUES ('1', SYSDATE(), 'SLU', 'San Luis');</v>
      </c>
    </row>
    <row r="14" spans="1:5">
      <c r="A14" t="s">
        <v>4</v>
      </c>
      <c r="B14" t="s">
        <v>44</v>
      </c>
      <c r="C14" t="s">
        <v>45</v>
      </c>
      <c r="D14" s="2" t="str">
        <f>"12"</f>
        <v>12</v>
      </c>
      <c r="E14" t="str">
        <f t="shared" si="0"/>
        <v>INSERT INTO `sise_legal`.`ref_direccion_provincia` (`usr_ult_modif`, `fec_ult_modif`, `observaciones`, `provincia`) VALUES ('1', SYSDATE(), 'SFE', 'Santa Fe');</v>
      </c>
    </row>
    <row r="15" spans="1:5">
      <c r="A15" t="s">
        <v>4</v>
      </c>
      <c r="B15" t="s">
        <v>42</v>
      </c>
      <c r="C15" t="s">
        <v>43</v>
      </c>
      <c r="D15" s="2" t="str">
        <f>"13"</f>
        <v>13</v>
      </c>
      <c r="E15" t="str">
        <f t="shared" si="0"/>
        <v>INSERT INTO `sise_legal`.`ref_direccion_provincia` (`usr_ult_modif`, `fec_ult_modif`, `observaciones`, `provincia`) VALUES ('1', SYSDATE(), 'SDE', 'Santiago del Estero');</v>
      </c>
    </row>
    <row r="16" spans="1:5">
      <c r="A16" t="s">
        <v>4</v>
      </c>
      <c r="B16" t="s">
        <v>52</v>
      </c>
      <c r="C16" t="s">
        <v>53</v>
      </c>
      <c r="D16" s="2" t="str">
        <f>"14"</f>
        <v>14</v>
      </c>
      <c r="E16" t="str">
        <f t="shared" si="0"/>
        <v>INSERT INTO `sise_legal`.`ref_direccion_provincia` (`usr_ult_modif`, `fec_ult_modif`, `observaciones`, `provincia`) VALUES ('1', SYSDATE(), 'TUC', 'Tucumán');</v>
      </c>
    </row>
    <row r="17" spans="1:5">
      <c r="A17" t="s">
        <v>4</v>
      </c>
      <c r="B17" t="s">
        <v>13</v>
      </c>
      <c r="C17" t="s">
        <v>14</v>
      </c>
      <c r="D17" s="2" t="str">
        <f>"16"</f>
        <v>16</v>
      </c>
      <c r="E17" t="str">
        <f t="shared" si="0"/>
        <v>INSERT INTO `sise_legal`.`ref_direccion_provincia` (`usr_ult_modif`, `fec_ult_modif`, `observaciones`, `provincia`) VALUES ('1', SYSDATE(), 'CHA', 'Chaco');</v>
      </c>
    </row>
    <row r="18" spans="1:5">
      <c r="A18" t="s">
        <v>4</v>
      </c>
      <c r="B18" t="s">
        <v>15</v>
      </c>
      <c r="C18" t="s">
        <v>16</v>
      </c>
      <c r="D18" s="2" t="str">
        <f>"17"</f>
        <v>17</v>
      </c>
      <c r="E18" t="str">
        <f t="shared" si="0"/>
        <v>INSERT INTO `sise_legal`.`ref_direccion_provincia` (`usr_ult_modif`, `fec_ult_modif`, `observaciones`, `provincia`) VALUES ('1', SYSDATE(), 'CHU', 'Chubut');</v>
      </c>
    </row>
    <row r="19" spans="1:5">
      <c r="A19" t="s">
        <v>4</v>
      </c>
      <c r="B19" t="s">
        <v>21</v>
      </c>
      <c r="C19" t="s">
        <v>22</v>
      </c>
      <c r="D19" s="2" t="str">
        <f>"18"</f>
        <v>18</v>
      </c>
      <c r="E19" t="str">
        <f t="shared" si="0"/>
        <v>INSERT INTO `sise_legal`.`ref_direccion_provincia` (`usr_ult_modif`, `fec_ult_modif`, `observaciones`, `provincia`) VALUES ('1', SYSDATE(), 'FOR', 'Formosa');</v>
      </c>
    </row>
    <row r="20" spans="1:5">
      <c r="A20" t="s">
        <v>4</v>
      </c>
      <c r="B20" t="s">
        <v>32</v>
      </c>
      <c r="C20" t="s">
        <v>33</v>
      </c>
      <c r="D20" s="2" t="str">
        <f>"19"</f>
        <v>19</v>
      </c>
      <c r="E20" t="str">
        <f t="shared" si="0"/>
        <v>INSERT INTO `sise_legal`.`ref_direccion_provincia` (`usr_ult_modif`, `fec_ult_modif`, `observaciones`, `provincia`) VALUES ('1', SYSDATE(), 'MIS', 'Misiones');</v>
      </c>
    </row>
    <row r="21" spans="1:5">
      <c r="A21" t="s">
        <v>4</v>
      </c>
      <c r="B21" t="s">
        <v>34</v>
      </c>
      <c r="C21" t="s">
        <v>35</v>
      </c>
      <c r="D21" s="2" t="str">
        <f>"20"</f>
        <v>20</v>
      </c>
      <c r="E21" t="str">
        <f t="shared" si="0"/>
        <v>INSERT INTO `sise_legal`.`ref_direccion_provincia` (`usr_ult_modif`, `fec_ult_modif`, `observaciones`, `provincia`) VALUES ('1', SYSDATE(), 'NEU', 'Neuquén');</v>
      </c>
    </row>
    <row r="22" spans="1:5">
      <c r="A22" t="s">
        <v>4</v>
      </c>
      <c r="B22" t="s">
        <v>26</v>
      </c>
      <c r="C22" t="s">
        <v>27</v>
      </c>
      <c r="D22" s="2" t="str">
        <f>"21"</f>
        <v>21</v>
      </c>
      <c r="E22" t="str">
        <f t="shared" si="0"/>
        <v>INSERT INTO `sise_legal`.`ref_direccion_provincia` (`usr_ult_modif`, `fec_ult_modif`, `observaciones`, `provincia`) VALUES ('1', SYSDATE(), 'LPA', 'La Pampa');</v>
      </c>
    </row>
    <row r="23" spans="1:5">
      <c r="A23" t="s">
        <v>4</v>
      </c>
      <c r="B23" t="s">
        <v>36</v>
      </c>
      <c r="C23" t="s">
        <v>37</v>
      </c>
      <c r="D23" s="2" t="str">
        <f>"22"</f>
        <v>22</v>
      </c>
      <c r="E23" t="str">
        <f t="shared" si="0"/>
        <v>INSERT INTO `sise_legal`.`ref_direccion_provincia` (`usr_ult_modif`, `fec_ult_modif`, `observaciones`, `provincia`) VALUES ('1', SYSDATE(), 'RNE', 'Río Negro');</v>
      </c>
    </row>
    <row r="24" spans="1:5">
      <c r="A24" t="s">
        <v>4</v>
      </c>
      <c r="B24" t="s">
        <v>40</v>
      </c>
      <c r="C24" t="s">
        <v>41</v>
      </c>
      <c r="D24" s="2" t="str">
        <f>"23"</f>
        <v>23</v>
      </c>
      <c r="E24" t="str">
        <f t="shared" si="0"/>
        <v>INSERT INTO `sise_legal`.`ref_direccion_provincia` (`usr_ult_modif`, `fec_ult_modif`, `observaciones`, `provincia`) VALUES ('1', SYSDATE(), 'SCR', 'Santa Cruz');</v>
      </c>
    </row>
    <row r="25" spans="1:5">
      <c r="A25" t="s">
        <v>4</v>
      </c>
      <c r="B25" t="s">
        <v>50</v>
      </c>
      <c r="C25" t="s">
        <v>51</v>
      </c>
      <c r="D25" s="2" t="str">
        <f>"24"</f>
        <v>24</v>
      </c>
      <c r="E25" t="str">
        <f t="shared" si="0"/>
        <v>INSERT INTO `sise_legal`.`ref_direccion_provincia` (`usr_ult_modif`, `fec_ult_modif`, `observaciones`, `provincia`) VALUES ('1', SYSDATE(), 'TDF', 'Tierra del Fuego');</v>
      </c>
    </row>
    <row r="26" spans="1:5">
      <c r="A26" t="s">
        <v>4</v>
      </c>
      <c r="B26" t="s">
        <v>54</v>
      </c>
      <c r="C26" t="s">
        <v>23</v>
      </c>
      <c r="D26" s="2" t="str">
        <f>"99"</f>
        <v>99</v>
      </c>
      <c r="E26" t="str">
        <f t="shared" si="0"/>
        <v>INSERT INTO `sise_legal`.`ref_direccion_provincia` (`usr_ult_modif`, `fec_ult_modif`, `observaciones`, `provincia`) VALUES ('1', SYSDATE(), 'NA', 'Desconocido');</v>
      </c>
    </row>
  </sheetData>
  <sortState ref="A2:E26">
    <sortCondition ref="D2:D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2013-11-26T11:33:39Z</dcterms:created>
  <dcterms:modified xsi:type="dcterms:W3CDTF">2017-07-09T19:48:08Z</dcterms:modified>
</cp:coreProperties>
</file>